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ofnelincoln-my.sharepoint.com/personal/jturkus2_unl_edu/Documents/Planting Harvest Field Related/2022 Field Plans/HIPS/"/>
    </mc:Choice>
  </mc:AlternateContent>
  <xr:revisionPtr revIDLastSave="224" documentId="8_{04233105-8625-497D-B76D-1427E338BC13}" xr6:coauthVersionLast="47" xr6:coauthVersionMax="47" xr10:uidLastSave="{B01D3DA7-9B21-42DA-9067-E9326639A5BF}"/>
  <bookViews>
    <workbookView xWindow="-108" yWindow="-108" windowWidth="23256" windowHeight="12576" activeTab="3" xr2:uid="{D76D66D2-B5D6-4E97-955A-A06F774ADC1D}"/>
    <workbookView xWindow="-108" yWindow="-108" windowWidth="23256" windowHeight="12576" firstSheet="1" activeTab="7" xr2:uid="{8DCE7509-BE5D-4D68-A543-0348450F5C22}"/>
  </bookViews>
  <sheets>
    <sheet name="ReadMe" sheetId="1" r:id="rId1"/>
    <sheet name="Index" sheetId="6" r:id="rId2"/>
    <sheet name="Layout" sheetId="7" r:id="rId3"/>
    <sheet name="Metadata" sheetId="5" r:id="rId4"/>
    <sheet name="Flowering Time" sheetId="2" r:id="rId5"/>
    <sheet name="Height and Leaf Dimensions" sheetId="3" r:id="rId6"/>
    <sheet name="Combine Yield" sheetId="4" r:id="rId7"/>
    <sheet name="Combined Dataset" sheetId="8" r:id="rId8"/>
    <sheet name="Weather Station Data" sheetId="9" r:id="rId9"/>
  </sheets>
  <externalReferences>
    <externalReference r:id="rId10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8" l="1"/>
  <c r="Q3" i="8"/>
  <c r="R3" i="8"/>
  <c r="S3" i="8"/>
  <c r="T3" i="8"/>
  <c r="U3" i="8"/>
  <c r="V3" i="8"/>
  <c r="W3" i="8"/>
  <c r="X3" i="8"/>
  <c r="Y3" i="8"/>
  <c r="Z3" i="8"/>
  <c r="AA3" i="8"/>
  <c r="P4" i="8"/>
  <c r="Q4" i="8"/>
  <c r="R4" i="8"/>
  <c r="S4" i="8"/>
  <c r="T4" i="8"/>
  <c r="U4" i="8"/>
  <c r="V4" i="8"/>
  <c r="W4" i="8"/>
  <c r="X4" i="8"/>
  <c r="Y4" i="8"/>
  <c r="Z4" i="8"/>
  <c r="AA4" i="8"/>
  <c r="P5" i="8"/>
  <c r="Q5" i="8"/>
  <c r="R5" i="8"/>
  <c r="S5" i="8"/>
  <c r="T5" i="8"/>
  <c r="U5" i="8"/>
  <c r="V5" i="8"/>
  <c r="W5" i="8"/>
  <c r="X5" i="8"/>
  <c r="Y5" i="8"/>
  <c r="Z5" i="8"/>
  <c r="AA5" i="8"/>
  <c r="P6" i="8"/>
  <c r="Q6" i="8"/>
  <c r="R6" i="8"/>
  <c r="S6" i="8"/>
  <c r="T6" i="8"/>
  <c r="U6" i="8"/>
  <c r="V6" i="8"/>
  <c r="W6" i="8"/>
  <c r="X6" i="8"/>
  <c r="Y6" i="8"/>
  <c r="Z6" i="8"/>
  <c r="AA6" i="8"/>
  <c r="P7" i="8"/>
  <c r="Q7" i="8"/>
  <c r="R7" i="8"/>
  <c r="S7" i="8"/>
  <c r="T7" i="8"/>
  <c r="U7" i="8"/>
  <c r="V7" i="8"/>
  <c r="W7" i="8"/>
  <c r="X7" i="8"/>
  <c r="Y7" i="8"/>
  <c r="Z7" i="8"/>
  <c r="AA7" i="8"/>
  <c r="P8" i="8"/>
  <c r="Q8" i="8"/>
  <c r="R8" i="8"/>
  <c r="S8" i="8"/>
  <c r="T8" i="8"/>
  <c r="U8" i="8"/>
  <c r="V8" i="8"/>
  <c r="W8" i="8"/>
  <c r="X8" i="8"/>
  <c r="Y8" i="8"/>
  <c r="Z8" i="8"/>
  <c r="AA8" i="8"/>
  <c r="P9" i="8"/>
  <c r="Q9" i="8"/>
  <c r="R9" i="8"/>
  <c r="S9" i="8"/>
  <c r="T9" i="8"/>
  <c r="U9" i="8"/>
  <c r="V9" i="8"/>
  <c r="W9" i="8"/>
  <c r="X9" i="8"/>
  <c r="Y9" i="8"/>
  <c r="Z9" i="8"/>
  <c r="AA9" i="8"/>
  <c r="P10" i="8"/>
  <c r="Q10" i="8"/>
  <c r="R10" i="8"/>
  <c r="S10" i="8"/>
  <c r="T10" i="8"/>
  <c r="U10" i="8"/>
  <c r="V10" i="8"/>
  <c r="W10" i="8"/>
  <c r="X10" i="8"/>
  <c r="Y10" i="8"/>
  <c r="Z10" i="8"/>
  <c r="AA10" i="8"/>
  <c r="P11" i="8"/>
  <c r="Q11" i="8"/>
  <c r="R11" i="8"/>
  <c r="S11" i="8"/>
  <c r="T11" i="8"/>
  <c r="U11" i="8"/>
  <c r="V11" i="8"/>
  <c r="W11" i="8"/>
  <c r="X11" i="8"/>
  <c r="Y11" i="8"/>
  <c r="Z11" i="8"/>
  <c r="AA11" i="8"/>
  <c r="P12" i="8"/>
  <c r="Q12" i="8"/>
  <c r="R12" i="8"/>
  <c r="S12" i="8"/>
  <c r="T12" i="8"/>
  <c r="U12" i="8"/>
  <c r="V12" i="8"/>
  <c r="W12" i="8"/>
  <c r="X12" i="8"/>
  <c r="Y12" i="8"/>
  <c r="Z12" i="8"/>
  <c r="AA12" i="8"/>
  <c r="P13" i="8"/>
  <c r="Q13" i="8"/>
  <c r="R13" i="8"/>
  <c r="S13" i="8"/>
  <c r="T13" i="8"/>
  <c r="U13" i="8"/>
  <c r="V13" i="8"/>
  <c r="W13" i="8"/>
  <c r="X13" i="8"/>
  <c r="Y13" i="8"/>
  <c r="Z13" i="8"/>
  <c r="AA13" i="8"/>
  <c r="P14" i="8"/>
  <c r="Q14" i="8"/>
  <c r="R14" i="8"/>
  <c r="S14" i="8"/>
  <c r="T14" i="8"/>
  <c r="U14" i="8"/>
  <c r="V14" i="8"/>
  <c r="W14" i="8"/>
  <c r="X14" i="8"/>
  <c r="Y14" i="8"/>
  <c r="Z14" i="8"/>
  <c r="AA14" i="8"/>
  <c r="P15" i="8"/>
  <c r="Q15" i="8"/>
  <c r="R15" i="8"/>
  <c r="S15" i="8"/>
  <c r="T15" i="8"/>
  <c r="U15" i="8"/>
  <c r="V15" i="8"/>
  <c r="W15" i="8"/>
  <c r="X15" i="8"/>
  <c r="Y15" i="8"/>
  <c r="Z15" i="8"/>
  <c r="AA15" i="8"/>
  <c r="P16" i="8"/>
  <c r="Q16" i="8"/>
  <c r="R16" i="8"/>
  <c r="S16" i="8"/>
  <c r="T16" i="8"/>
  <c r="U16" i="8"/>
  <c r="V16" i="8"/>
  <c r="W16" i="8"/>
  <c r="X16" i="8"/>
  <c r="Y16" i="8"/>
  <c r="Z16" i="8"/>
  <c r="AA16" i="8"/>
  <c r="P17" i="8"/>
  <c r="Q17" i="8"/>
  <c r="R17" i="8"/>
  <c r="S17" i="8"/>
  <c r="T17" i="8"/>
  <c r="U17" i="8"/>
  <c r="V17" i="8"/>
  <c r="W17" i="8"/>
  <c r="X17" i="8"/>
  <c r="Y17" i="8"/>
  <c r="Z17" i="8"/>
  <c r="AA17" i="8"/>
  <c r="P18" i="8"/>
  <c r="Q18" i="8"/>
  <c r="R18" i="8"/>
  <c r="S18" i="8"/>
  <c r="T18" i="8"/>
  <c r="U18" i="8"/>
  <c r="V18" i="8"/>
  <c r="W18" i="8"/>
  <c r="X18" i="8"/>
  <c r="Y18" i="8"/>
  <c r="Z18" i="8"/>
  <c r="AA18" i="8"/>
  <c r="P19" i="8"/>
  <c r="Q19" i="8"/>
  <c r="R19" i="8"/>
  <c r="S19" i="8"/>
  <c r="T19" i="8"/>
  <c r="U19" i="8"/>
  <c r="V19" i="8"/>
  <c r="W19" i="8"/>
  <c r="X19" i="8"/>
  <c r="Y19" i="8"/>
  <c r="Z19" i="8"/>
  <c r="AA19" i="8"/>
  <c r="P20" i="8"/>
  <c r="Q20" i="8"/>
  <c r="R20" i="8"/>
  <c r="S20" i="8"/>
  <c r="T20" i="8"/>
  <c r="U20" i="8"/>
  <c r="V20" i="8"/>
  <c r="W20" i="8"/>
  <c r="X20" i="8"/>
  <c r="Y20" i="8"/>
  <c r="Z20" i="8"/>
  <c r="AA20" i="8"/>
  <c r="P21" i="8"/>
  <c r="Q21" i="8"/>
  <c r="R21" i="8"/>
  <c r="S21" i="8"/>
  <c r="T21" i="8"/>
  <c r="U21" i="8"/>
  <c r="V21" i="8"/>
  <c r="W21" i="8"/>
  <c r="X21" i="8"/>
  <c r="Y21" i="8"/>
  <c r="Z21" i="8"/>
  <c r="AA21" i="8"/>
  <c r="P22" i="8"/>
  <c r="Q22" i="8"/>
  <c r="R22" i="8"/>
  <c r="S22" i="8"/>
  <c r="T22" i="8"/>
  <c r="U22" i="8"/>
  <c r="V22" i="8"/>
  <c r="W22" i="8"/>
  <c r="X22" i="8"/>
  <c r="Y22" i="8"/>
  <c r="Z22" i="8"/>
  <c r="AA22" i="8"/>
  <c r="P23" i="8"/>
  <c r="Q23" i="8"/>
  <c r="R23" i="8"/>
  <c r="S23" i="8"/>
  <c r="T23" i="8"/>
  <c r="U23" i="8"/>
  <c r="V23" i="8"/>
  <c r="W23" i="8"/>
  <c r="X23" i="8"/>
  <c r="Y23" i="8"/>
  <c r="Z23" i="8"/>
  <c r="AA23" i="8"/>
  <c r="P24" i="8"/>
  <c r="Q24" i="8"/>
  <c r="R24" i="8"/>
  <c r="S24" i="8"/>
  <c r="T24" i="8"/>
  <c r="U24" i="8"/>
  <c r="V24" i="8"/>
  <c r="W24" i="8"/>
  <c r="X24" i="8"/>
  <c r="Y24" i="8"/>
  <c r="Z24" i="8"/>
  <c r="AA24" i="8"/>
  <c r="P25" i="8"/>
  <c r="Q25" i="8"/>
  <c r="R25" i="8"/>
  <c r="S25" i="8"/>
  <c r="T25" i="8"/>
  <c r="U25" i="8"/>
  <c r="V25" i="8"/>
  <c r="W25" i="8"/>
  <c r="X25" i="8"/>
  <c r="Y25" i="8"/>
  <c r="Z25" i="8"/>
  <c r="AA25" i="8"/>
  <c r="P26" i="8"/>
  <c r="Q26" i="8"/>
  <c r="R26" i="8"/>
  <c r="S26" i="8"/>
  <c r="T26" i="8"/>
  <c r="U26" i="8"/>
  <c r="V26" i="8"/>
  <c r="W26" i="8"/>
  <c r="X26" i="8"/>
  <c r="Y26" i="8"/>
  <c r="Z26" i="8"/>
  <c r="AA26" i="8"/>
  <c r="P27" i="8"/>
  <c r="Q27" i="8"/>
  <c r="R27" i="8"/>
  <c r="S27" i="8"/>
  <c r="T27" i="8"/>
  <c r="U27" i="8"/>
  <c r="V27" i="8"/>
  <c r="W27" i="8"/>
  <c r="X27" i="8"/>
  <c r="Y27" i="8"/>
  <c r="Z27" i="8"/>
  <c r="AA27" i="8"/>
  <c r="P28" i="8"/>
  <c r="Q28" i="8"/>
  <c r="R28" i="8"/>
  <c r="S28" i="8"/>
  <c r="T28" i="8"/>
  <c r="U28" i="8"/>
  <c r="V28" i="8"/>
  <c r="W28" i="8"/>
  <c r="X28" i="8"/>
  <c r="Y28" i="8"/>
  <c r="Z28" i="8"/>
  <c r="AA28" i="8"/>
  <c r="P29" i="8"/>
  <c r="Q29" i="8"/>
  <c r="R29" i="8"/>
  <c r="S29" i="8"/>
  <c r="T29" i="8"/>
  <c r="U29" i="8"/>
  <c r="V29" i="8"/>
  <c r="W29" i="8"/>
  <c r="X29" i="8"/>
  <c r="Y29" i="8"/>
  <c r="Z29" i="8"/>
  <c r="AA29" i="8"/>
  <c r="P30" i="8"/>
  <c r="Q30" i="8"/>
  <c r="R30" i="8"/>
  <c r="S30" i="8"/>
  <c r="T30" i="8"/>
  <c r="U30" i="8"/>
  <c r="V30" i="8"/>
  <c r="W30" i="8"/>
  <c r="X30" i="8"/>
  <c r="Y30" i="8"/>
  <c r="Z30" i="8"/>
  <c r="AA30" i="8"/>
  <c r="P31" i="8"/>
  <c r="Q31" i="8"/>
  <c r="R31" i="8"/>
  <c r="S31" i="8"/>
  <c r="T31" i="8"/>
  <c r="U31" i="8"/>
  <c r="V31" i="8"/>
  <c r="W31" i="8"/>
  <c r="X31" i="8"/>
  <c r="Y31" i="8"/>
  <c r="Z31" i="8"/>
  <c r="AA31" i="8"/>
  <c r="P32" i="8"/>
  <c r="Q32" i="8"/>
  <c r="R32" i="8"/>
  <c r="S32" i="8"/>
  <c r="T32" i="8"/>
  <c r="U32" i="8"/>
  <c r="V32" i="8"/>
  <c r="W32" i="8"/>
  <c r="X32" i="8"/>
  <c r="Y32" i="8"/>
  <c r="Z32" i="8"/>
  <c r="AA32" i="8"/>
  <c r="P33" i="8"/>
  <c r="Q33" i="8"/>
  <c r="R33" i="8"/>
  <c r="S33" i="8"/>
  <c r="T33" i="8"/>
  <c r="U33" i="8"/>
  <c r="V33" i="8"/>
  <c r="W33" i="8"/>
  <c r="X33" i="8"/>
  <c r="Y33" i="8"/>
  <c r="Z33" i="8"/>
  <c r="AA33" i="8"/>
  <c r="P34" i="8"/>
  <c r="Q34" i="8"/>
  <c r="R34" i="8"/>
  <c r="S34" i="8"/>
  <c r="T34" i="8"/>
  <c r="U34" i="8"/>
  <c r="V34" i="8"/>
  <c r="W34" i="8"/>
  <c r="X34" i="8"/>
  <c r="Y34" i="8"/>
  <c r="Z34" i="8"/>
  <c r="AA34" i="8"/>
  <c r="P35" i="8"/>
  <c r="Q35" i="8"/>
  <c r="R35" i="8"/>
  <c r="S35" i="8"/>
  <c r="T35" i="8"/>
  <c r="U35" i="8"/>
  <c r="V35" i="8"/>
  <c r="W35" i="8"/>
  <c r="X35" i="8"/>
  <c r="Y35" i="8"/>
  <c r="Z35" i="8"/>
  <c r="AA35" i="8"/>
  <c r="P36" i="8"/>
  <c r="Q36" i="8"/>
  <c r="R36" i="8"/>
  <c r="S36" i="8"/>
  <c r="T36" i="8"/>
  <c r="U36" i="8"/>
  <c r="V36" i="8"/>
  <c r="W36" i="8"/>
  <c r="X36" i="8"/>
  <c r="Y36" i="8"/>
  <c r="Z36" i="8"/>
  <c r="AA36" i="8"/>
  <c r="P37" i="8"/>
  <c r="Q37" i="8"/>
  <c r="R37" i="8"/>
  <c r="S37" i="8"/>
  <c r="T37" i="8"/>
  <c r="U37" i="8"/>
  <c r="V37" i="8"/>
  <c r="W37" i="8"/>
  <c r="X37" i="8"/>
  <c r="Y37" i="8"/>
  <c r="Z37" i="8"/>
  <c r="AA37" i="8"/>
  <c r="P38" i="8"/>
  <c r="Q38" i="8"/>
  <c r="R38" i="8"/>
  <c r="S38" i="8"/>
  <c r="T38" i="8"/>
  <c r="U38" i="8"/>
  <c r="V38" i="8"/>
  <c r="W38" i="8"/>
  <c r="X38" i="8"/>
  <c r="Y38" i="8"/>
  <c r="Z38" i="8"/>
  <c r="AA38" i="8"/>
  <c r="P39" i="8"/>
  <c r="Q39" i="8"/>
  <c r="R39" i="8"/>
  <c r="S39" i="8"/>
  <c r="T39" i="8"/>
  <c r="U39" i="8"/>
  <c r="V39" i="8"/>
  <c r="W39" i="8"/>
  <c r="X39" i="8"/>
  <c r="Y39" i="8"/>
  <c r="Z39" i="8"/>
  <c r="AA39" i="8"/>
  <c r="P40" i="8"/>
  <c r="Q40" i="8"/>
  <c r="R40" i="8"/>
  <c r="S40" i="8"/>
  <c r="T40" i="8"/>
  <c r="U40" i="8"/>
  <c r="V40" i="8"/>
  <c r="W40" i="8"/>
  <c r="X40" i="8"/>
  <c r="Y40" i="8"/>
  <c r="Z40" i="8"/>
  <c r="AA40" i="8"/>
  <c r="P41" i="8"/>
  <c r="Q41" i="8"/>
  <c r="R41" i="8"/>
  <c r="S41" i="8"/>
  <c r="T41" i="8"/>
  <c r="U41" i="8"/>
  <c r="V41" i="8"/>
  <c r="W41" i="8"/>
  <c r="X41" i="8"/>
  <c r="Y41" i="8"/>
  <c r="Z41" i="8"/>
  <c r="AA41" i="8"/>
  <c r="P42" i="8"/>
  <c r="Q42" i="8"/>
  <c r="R42" i="8"/>
  <c r="S42" i="8"/>
  <c r="T42" i="8"/>
  <c r="U42" i="8"/>
  <c r="V42" i="8"/>
  <c r="W42" i="8"/>
  <c r="X42" i="8"/>
  <c r="Y42" i="8"/>
  <c r="Z42" i="8"/>
  <c r="AA42" i="8"/>
  <c r="P43" i="8"/>
  <c r="Q43" i="8"/>
  <c r="R43" i="8"/>
  <c r="S43" i="8"/>
  <c r="T43" i="8"/>
  <c r="U43" i="8"/>
  <c r="V43" i="8"/>
  <c r="W43" i="8"/>
  <c r="X43" i="8"/>
  <c r="Y43" i="8"/>
  <c r="Z43" i="8"/>
  <c r="AA43" i="8"/>
  <c r="P44" i="8"/>
  <c r="Q44" i="8"/>
  <c r="R44" i="8"/>
  <c r="S44" i="8"/>
  <c r="T44" i="8"/>
  <c r="U44" i="8"/>
  <c r="V44" i="8"/>
  <c r="W44" i="8"/>
  <c r="X44" i="8"/>
  <c r="Y44" i="8"/>
  <c r="Z44" i="8"/>
  <c r="AA44" i="8"/>
  <c r="P45" i="8"/>
  <c r="Q45" i="8"/>
  <c r="R45" i="8"/>
  <c r="S45" i="8"/>
  <c r="T45" i="8"/>
  <c r="U45" i="8"/>
  <c r="V45" i="8"/>
  <c r="W45" i="8"/>
  <c r="X45" i="8"/>
  <c r="Y45" i="8"/>
  <c r="Z45" i="8"/>
  <c r="AA45" i="8"/>
  <c r="P46" i="8"/>
  <c r="Q46" i="8"/>
  <c r="R46" i="8"/>
  <c r="S46" i="8"/>
  <c r="T46" i="8"/>
  <c r="U46" i="8"/>
  <c r="V46" i="8"/>
  <c r="W46" i="8"/>
  <c r="X46" i="8"/>
  <c r="Y46" i="8"/>
  <c r="Z46" i="8"/>
  <c r="AA46" i="8"/>
  <c r="P47" i="8"/>
  <c r="Q47" i="8"/>
  <c r="R47" i="8"/>
  <c r="S47" i="8"/>
  <c r="T47" i="8"/>
  <c r="U47" i="8"/>
  <c r="V47" i="8"/>
  <c r="W47" i="8"/>
  <c r="X47" i="8"/>
  <c r="Y47" i="8"/>
  <c r="Z47" i="8"/>
  <c r="AA47" i="8"/>
  <c r="P48" i="8"/>
  <c r="Q48" i="8"/>
  <c r="R48" i="8"/>
  <c r="S48" i="8"/>
  <c r="T48" i="8"/>
  <c r="U48" i="8"/>
  <c r="V48" i="8"/>
  <c r="W48" i="8"/>
  <c r="X48" i="8"/>
  <c r="Y48" i="8"/>
  <c r="Z48" i="8"/>
  <c r="AA48" i="8"/>
  <c r="P49" i="8"/>
  <c r="Q49" i="8"/>
  <c r="R49" i="8"/>
  <c r="S49" i="8"/>
  <c r="T49" i="8"/>
  <c r="U49" i="8"/>
  <c r="V49" i="8"/>
  <c r="W49" i="8"/>
  <c r="X49" i="8"/>
  <c r="Y49" i="8"/>
  <c r="Z49" i="8"/>
  <c r="AA49" i="8"/>
  <c r="P50" i="8"/>
  <c r="Q50" i="8"/>
  <c r="R50" i="8"/>
  <c r="S50" i="8"/>
  <c r="T50" i="8"/>
  <c r="U50" i="8"/>
  <c r="V50" i="8"/>
  <c r="W50" i="8"/>
  <c r="X50" i="8"/>
  <c r="Y50" i="8"/>
  <c r="Z50" i="8"/>
  <c r="AA50" i="8"/>
  <c r="P51" i="8"/>
  <c r="Q51" i="8"/>
  <c r="R51" i="8"/>
  <c r="S51" i="8"/>
  <c r="T51" i="8"/>
  <c r="U51" i="8"/>
  <c r="V51" i="8"/>
  <c r="W51" i="8"/>
  <c r="X51" i="8"/>
  <c r="Y51" i="8"/>
  <c r="Z51" i="8"/>
  <c r="AA51" i="8"/>
  <c r="P52" i="8"/>
  <c r="Q52" i="8"/>
  <c r="R52" i="8"/>
  <c r="S52" i="8"/>
  <c r="T52" i="8"/>
  <c r="U52" i="8"/>
  <c r="V52" i="8"/>
  <c r="W52" i="8"/>
  <c r="X52" i="8"/>
  <c r="Y52" i="8"/>
  <c r="Z52" i="8"/>
  <c r="AA52" i="8"/>
  <c r="P53" i="8"/>
  <c r="Q53" i="8"/>
  <c r="R53" i="8"/>
  <c r="S53" i="8"/>
  <c r="T53" i="8"/>
  <c r="U53" i="8"/>
  <c r="V53" i="8"/>
  <c r="W53" i="8"/>
  <c r="X53" i="8"/>
  <c r="Y53" i="8"/>
  <c r="Z53" i="8"/>
  <c r="AA53" i="8"/>
  <c r="P54" i="8"/>
  <c r="Q54" i="8"/>
  <c r="R54" i="8"/>
  <c r="S54" i="8"/>
  <c r="T54" i="8"/>
  <c r="U54" i="8"/>
  <c r="V54" i="8"/>
  <c r="W54" i="8"/>
  <c r="X54" i="8"/>
  <c r="Y54" i="8"/>
  <c r="Z54" i="8"/>
  <c r="AA54" i="8"/>
  <c r="P55" i="8"/>
  <c r="Q55" i="8"/>
  <c r="R55" i="8"/>
  <c r="S55" i="8"/>
  <c r="T55" i="8"/>
  <c r="U55" i="8"/>
  <c r="V55" i="8"/>
  <c r="W55" i="8"/>
  <c r="X55" i="8"/>
  <c r="Y55" i="8"/>
  <c r="Z55" i="8"/>
  <c r="AA55" i="8"/>
  <c r="P56" i="8"/>
  <c r="Q56" i="8"/>
  <c r="R56" i="8"/>
  <c r="S56" i="8"/>
  <c r="T56" i="8"/>
  <c r="U56" i="8"/>
  <c r="V56" i="8"/>
  <c r="W56" i="8"/>
  <c r="X56" i="8"/>
  <c r="Y56" i="8"/>
  <c r="Z56" i="8"/>
  <c r="AA56" i="8"/>
  <c r="P57" i="8"/>
  <c r="Q57" i="8"/>
  <c r="R57" i="8"/>
  <c r="S57" i="8"/>
  <c r="T57" i="8"/>
  <c r="U57" i="8"/>
  <c r="V57" i="8"/>
  <c r="W57" i="8"/>
  <c r="X57" i="8"/>
  <c r="Y57" i="8"/>
  <c r="Z57" i="8"/>
  <c r="AA57" i="8"/>
  <c r="P58" i="8"/>
  <c r="Q58" i="8"/>
  <c r="R58" i="8"/>
  <c r="S58" i="8"/>
  <c r="T58" i="8"/>
  <c r="U58" i="8"/>
  <c r="V58" i="8"/>
  <c r="W58" i="8"/>
  <c r="X58" i="8"/>
  <c r="Y58" i="8"/>
  <c r="Z58" i="8"/>
  <c r="AA58" i="8"/>
  <c r="P59" i="8"/>
  <c r="Q59" i="8"/>
  <c r="R59" i="8"/>
  <c r="S59" i="8"/>
  <c r="T59" i="8"/>
  <c r="U59" i="8"/>
  <c r="V59" i="8"/>
  <c r="W59" i="8"/>
  <c r="X59" i="8"/>
  <c r="Y59" i="8"/>
  <c r="Z59" i="8"/>
  <c r="AA59" i="8"/>
  <c r="P60" i="8"/>
  <c r="Q60" i="8"/>
  <c r="R60" i="8"/>
  <c r="S60" i="8"/>
  <c r="T60" i="8"/>
  <c r="U60" i="8"/>
  <c r="V60" i="8"/>
  <c r="W60" i="8"/>
  <c r="X60" i="8"/>
  <c r="Y60" i="8"/>
  <c r="Z60" i="8"/>
  <c r="AA60" i="8"/>
  <c r="P61" i="8"/>
  <c r="Q61" i="8"/>
  <c r="R61" i="8"/>
  <c r="S61" i="8"/>
  <c r="T61" i="8"/>
  <c r="U61" i="8"/>
  <c r="V61" i="8"/>
  <c r="W61" i="8"/>
  <c r="X61" i="8"/>
  <c r="Y61" i="8"/>
  <c r="Z61" i="8"/>
  <c r="AA61" i="8"/>
  <c r="P62" i="8"/>
  <c r="Q62" i="8"/>
  <c r="R62" i="8"/>
  <c r="S62" i="8"/>
  <c r="T62" i="8"/>
  <c r="U62" i="8"/>
  <c r="V62" i="8"/>
  <c r="W62" i="8"/>
  <c r="X62" i="8"/>
  <c r="Y62" i="8"/>
  <c r="Z62" i="8"/>
  <c r="AA62" i="8"/>
  <c r="P63" i="8"/>
  <c r="Q63" i="8"/>
  <c r="R63" i="8"/>
  <c r="S63" i="8"/>
  <c r="T63" i="8"/>
  <c r="U63" i="8"/>
  <c r="V63" i="8"/>
  <c r="W63" i="8"/>
  <c r="X63" i="8"/>
  <c r="Y63" i="8"/>
  <c r="Z63" i="8"/>
  <c r="AA63" i="8"/>
  <c r="P64" i="8"/>
  <c r="Q64" i="8"/>
  <c r="R64" i="8"/>
  <c r="S64" i="8"/>
  <c r="T64" i="8"/>
  <c r="U64" i="8"/>
  <c r="V64" i="8"/>
  <c r="W64" i="8"/>
  <c r="X64" i="8"/>
  <c r="Y64" i="8"/>
  <c r="Z64" i="8"/>
  <c r="AA64" i="8"/>
  <c r="P65" i="8"/>
  <c r="Q65" i="8"/>
  <c r="R65" i="8"/>
  <c r="S65" i="8"/>
  <c r="T65" i="8"/>
  <c r="U65" i="8"/>
  <c r="V65" i="8"/>
  <c r="W65" i="8"/>
  <c r="X65" i="8"/>
  <c r="Y65" i="8"/>
  <c r="Z65" i="8"/>
  <c r="AA65" i="8"/>
  <c r="P66" i="8"/>
  <c r="Q66" i="8"/>
  <c r="R66" i="8"/>
  <c r="S66" i="8"/>
  <c r="T66" i="8"/>
  <c r="U66" i="8"/>
  <c r="V66" i="8"/>
  <c r="W66" i="8"/>
  <c r="X66" i="8"/>
  <c r="Y66" i="8"/>
  <c r="Z66" i="8"/>
  <c r="AA66" i="8"/>
  <c r="P67" i="8"/>
  <c r="Q67" i="8"/>
  <c r="R67" i="8"/>
  <c r="S67" i="8"/>
  <c r="T67" i="8"/>
  <c r="U67" i="8"/>
  <c r="V67" i="8"/>
  <c r="W67" i="8"/>
  <c r="X67" i="8"/>
  <c r="Y67" i="8"/>
  <c r="Z67" i="8"/>
  <c r="AA67" i="8"/>
  <c r="P68" i="8"/>
  <c r="Q68" i="8"/>
  <c r="R68" i="8"/>
  <c r="S68" i="8"/>
  <c r="T68" i="8"/>
  <c r="U68" i="8"/>
  <c r="V68" i="8"/>
  <c r="W68" i="8"/>
  <c r="X68" i="8"/>
  <c r="Y68" i="8"/>
  <c r="Z68" i="8"/>
  <c r="AA68" i="8"/>
  <c r="P69" i="8"/>
  <c r="Q69" i="8"/>
  <c r="R69" i="8"/>
  <c r="S69" i="8"/>
  <c r="T69" i="8"/>
  <c r="U69" i="8"/>
  <c r="V69" i="8"/>
  <c r="W69" i="8"/>
  <c r="X69" i="8"/>
  <c r="Y69" i="8"/>
  <c r="Z69" i="8"/>
  <c r="AA69" i="8"/>
  <c r="P70" i="8"/>
  <c r="Q70" i="8"/>
  <c r="R70" i="8"/>
  <c r="S70" i="8"/>
  <c r="T70" i="8"/>
  <c r="U70" i="8"/>
  <c r="V70" i="8"/>
  <c r="W70" i="8"/>
  <c r="X70" i="8"/>
  <c r="Y70" i="8"/>
  <c r="Z70" i="8"/>
  <c r="AA70" i="8"/>
  <c r="P71" i="8"/>
  <c r="Q71" i="8"/>
  <c r="R71" i="8"/>
  <c r="S71" i="8"/>
  <c r="T71" i="8"/>
  <c r="U71" i="8"/>
  <c r="V71" i="8"/>
  <c r="W71" i="8"/>
  <c r="X71" i="8"/>
  <c r="Y71" i="8"/>
  <c r="Z71" i="8"/>
  <c r="AA71" i="8"/>
  <c r="P72" i="8"/>
  <c r="Q72" i="8"/>
  <c r="R72" i="8"/>
  <c r="S72" i="8"/>
  <c r="T72" i="8"/>
  <c r="U72" i="8"/>
  <c r="V72" i="8"/>
  <c r="W72" i="8"/>
  <c r="X72" i="8"/>
  <c r="Y72" i="8"/>
  <c r="Z72" i="8"/>
  <c r="AA72" i="8"/>
  <c r="P73" i="8"/>
  <c r="Q73" i="8"/>
  <c r="R73" i="8"/>
  <c r="S73" i="8"/>
  <c r="T73" i="8"/>
  <c r="U73" i="8"/>
  <c r="V73" i="8"/>
  <c r="W73" i="8"/>
  <c r="X73" i="8"/>
  <c r="Y73" i="8"/>
  <c r="Z73" i="8"/>
  <c r="AA73" i="8"/>
  <c r="P74" i="8"/>
  <c r="Q74" i="8"/>
  <c r="R74" i="8"/>
  <c r="S74" i="8"/>
  <c r="T74" i="8"/>
  <c r="U74" i="8"/>
  <c r="V74" i="8"/>
  <c r="W74" i="8"/>
  <c r="X74" i="8"/>
  <c r="Y74" i="8"/>
  <c r="Z74" i="8"/>
  <c r="AA74" i="8"/>
  <c r="P75" i="8"/>
  <c r="Q75" i="8"/>
  <c r="R75" i="8"/>
  <c r="S75" i="8"/>
  <c r="T75" i="8"/>
  <c r="U75" i="8"/>
  <c r="V75" i="8"/>
  <c r="W75" i="8"/>
  <c r="X75" i="8"/>
  <c r="Y75" i="8"/>
  <c r="Z75" i="8"/>
  <c r="AA75" i="8"/>
  <c r="P76" i="8"/>
  <c r="Q76" i="8"/>
  <c r="R76" i="8"/>
  <c r="S76" i="8"/>
  <c r="T76" i="8"/>
  <c r="U76" i="8"/>
  <c r="V76" i="8"/>
  <c r="W76" i="8"/>
  <c r="X76" i="8"/>
  <c r="Y76" i="8"/>
  <c r="Z76" i="8"/>
  <c r="AA76" i="8"/>
  <c r="P77" i="8"/>
  <c r="Q77" i="8"/>
  <c r="R77" i="8"/>
  <c r="S77" i="8"/>
  <c r="T77" i="8"/>
  <c r="U77" i="8"/>
  <c r="V77" i="8"/>
  <c r="W77" i="8"/>
  <c r="X77" i="8"/>
  <c r="Y77" i="8"/>
  <c r="Z77" i="8"/>
  <c r="AA77" i="8"/>
  <c r="P78" i="8"/>
  <c r="Q78" i="8"/>
  <c r="R78" i="8"/>
  <c r="S78" i="8"/>
  <c r="T78" i="8"/>
  <c r="U78" i="8"/>
  <c r="V78" i="8"/>
  <c r="W78" i="8"/>
  <c r="X78" i="8"/>
  <c r="Y78" i="8"/>
  <c r="Z78" i="8"/>
  <c r="AA78" i="8"/>
  <c r="P79" i="8"/>
  <c r="Q79" i="8"/>
  <c r="R79" i="8"/>
  <c r="S79" i="8"/>
  <c r="T79" i="8"/>
  <c r="U79" i="8"/>
  <c r="V79" i="8"/>
  <c r="W79" i="8"/>
  <c r="X79" i="8"/>
  <c r="Y79" i="8"/>
  <c r="Z79" i="8"/>
  <c r="AA79" i="8"/>
  <c r="P80" i="8"/>
  <c r="Q80" i="8"/>
  <c r="R80" i="8"/>
  <c r="S80" i="8"/>
  <c r="T80" i="8"/>
  <c r="U80" i="8"/>
  <c r="V80" i="8"/>
  <c r="W80" i="8"/>
  <c r="X80" i="8"/>
  <c r="Y80" i="8"/>
  <c r="Z80" i="8"/>
  <c r="AA80" i="8"/>
  <c r="P81" i="8"/>
  <c r="Q81" i="8"/>
  <c r="R81" i="8"/>
  <c r="S81" i="8"/>
  <c r="T81" i="8"/>
  <c r="U81" i="8"/>
  <c r="V81" i="8"/>
  <c r="W81" i="8"/>
  <c r="X81" i="8"/>
  <c r="Y81" i="8"/>
  <c r="Z81" i="8"/>
  <c r="AA81" i="8"/>
  <c r="P82" i="8"/>
  <c r="Q82" i="8"/>
  <c r="R82" i="8"/>
  <c r="S82" i="8"/>
  <c r="T82" i="8"/>
  <c r="U82" i="8"/>
  <c r="V82" i="8"/>
  <c r="W82" i="8"/>
  <c r="X82" i="8"/>
  <c r="Y82" i="8"/>
  <c r="Z82" i="8"/>
  <c r="AA82" i="8"/>
  <c r="P83" i="8"/>
  <c r="Q83" i="8"/>
  <c r="R83" i="8"/>
  <c r="S83" i="8"/>
  <c r="T83" i="8"/>
  <c r="U83" i="8"/>
  <c r="V83" i="8"/>
  <c r="W83" i="8"/>
  <c r="X83" i="8"/>
  <c r="Y83" i="8"/>
  <c r="Z83" i="8"/>
  <c r="AA83" i="8"/>
  <c r="P84" i="8"/>
  <c r="Q84" i="8"/>
  <c r="R84" i="8"/>
  <c r="S84" i="8"/>
  <c r="T84" i="8"/>
  <c r="U84" i="8"/>
  <c r="V84" i="8"/>
  <c r="W84" i="8"/>
  <c r="X84" i="8"/>
  <c r="Y84" i="8"/>
  <c r="Z84" i="8"/>
  <c r="AA84" i="8"/>
  <c r="P85" i="8"/>
  <c r="Q85" i="8"/>
  <c r="R85" i="8"/>
  <c r="S85" i="8"/>
  <c r="T85" i="8"/>
  <c r="U85" i="8"/>
  <c r="V85" i="8"/>
  <c r="W85" i="8"/>
  <c r="X85" i="8"/>
  <c r="Y85" i="8"/>
  <c r="Z85" i="8"/>
  <c r="AA85" i="8"/>
  <c r="P86" i="8"/>
  <c r="Q86" i="8"/>
  <c r="R86" i="8"/>
  <c r="S86" i="8"/>
  <c r="T86" i="8"/>
  <c r="U86" i="8"/>
  <c r="V86" i="8"/>
  <c r="W86" i="8"/>
  <c r="X86" i="8"/>
  <c r="Y86" i="8"/>
  <c r="Z86" i="8"/>
  <c r="AA86" i="8"/>
  <c r="P87" i="8"/>
  <c r="Q87" i="8"/>
  <c r="R87" i="8"/>
  <c r="S87" i="8"/>
  <c r="T87" i="8"/>
  <c r="U87" i="8"/>
  <c r="V87" i="8"/>
  <c r="W87" i="8"/>
  <c r="X87" i="8"/>
  <c r="Y87" i="8"/>
  <c r="Z87" i="8"/>
  <c r="AA87" i="8"/>
  <c r="P88" i="8"/>
  <c r="Q88" i="8"/>
  <c r="R88" i="8"/>
  <c r="S88" i="8"/>
  <c r="T88" i="8"/>
  <c r="U88" i="8"/>
  <c r="V88" i="8"/>
  <c r="W88" i="8"/>
  <c r="X88" i="8"/>
  <c r="Y88" i="8"/>
  <c r="Z88" i="8"/>
  <c r="AA88" i="8"/>
  <c r="P89" i="8"/>
  <c r="Q89" i="8"/>
  <c r="R89" i="8"/>
  <c r="S89" i="8"/>
  <c r="T89" i="8"/>
  <c r="U89" i="8"/>
  <c r="V89" i="8"/>
  <c r="W89" i="8"/>
  <c r="X89" i="8"/>
  <c r="Y89" i="8"/>
  <c r="Z89" i="8"/>
  <c r="AA89" i="8"/>
  <c r="P90" i="8"/>
  <c r="Q90" i="8"/>
  <c r="R90" i="8"/>
  <c r="S90" i="8"/>
  <c r="T90" i="8"/>
  <c r="U90" i="8"/>
  <c r="V90" i="8"/>
  <c r="W90" i="8"/>
  <c r="X90" i="8"/>
  <c r="Y90" i="8"/>
  <c r="Z90" i="8"/>
  <c r="AA90" i="8"/>
  <c r="P91" i="8"/>
  <c r="Q91" i="8"/>
  <c r="R91" i="8"/>
  <c r="S91" i="8"/>
  <c r="T91" i="8"/>
  <c r="U91" i="8"/>
  <c r="V91" i="8"/>
  <c r="W91" i="8"/>
  <c r="X91" i="8"/>
  <c r="Y91" i="8"/>
  <c r="Z91" i="8"/>
  <c r="AA91" i="8"/>
  <c r="P92" i="8"/>
  <c r="Q92" i="8"/>
  <c r="R92" i="8"/>
  <c r="S92" i="8"/>
  <c r="T92" i="8"/>
  <c r="U92" i="8"/>
  <c r="V92" i="8"/>
  <c r="W92" i="8"/>
  <c r="X92" i="8"/>
  <c r="Y92" i="8"/>
  <c r="Z92" i="8"/>
  <c r="AA92" i="8"/>
  <c r="P93" i="8"/>
  <c r="Q93" i="8"/>
  <c r="R93" i="8"/>
  <c r="S93" i="8"/>
  <c r="T93" i="8"/>
  <c r="U93" i="8"/>
  <c r="V93" i="8"/>
  <c r="W93" i="8"/>
  <c r="X93" i="8"/>
  <c r="Y93" i="8"/>
  <c r="Z93" i="8"/>
  <c r="AA93" i="8"/>
  <c r="P94" i="8"/>
  <c r="Q94" i="8"/>
  <c r="R94" i="8"/>
  <c r="S94" i="8"/>
  <c r="T94" i="8"/>
  <c r="U94" i="8"/>
  <c r="V94" i="8"/>
  <c r="W94" i="8"/>
  <c r="X94" i="8"/>
  <c r="Y94" i="8"/>
  <c r="Z94" i="8"/>
  <c r="AA94" i="8"/>
  <c r="P95" i="8"/>
  <c r="Q95" i="8"/>
  <c r="R95" i="8"/>
  <c r="S95" i="8"/>
  <c r="T95" i="8"/>
  <c r="U95" i="8"/>
  <c r="V95" i="8"/>
  <c r="W95" i="8"/>
  <c r="X95" i="8"/>
  <c r="Y95" i="8"/>
  <c r="Z95" i="8"/>
  <c r="AA95" i="8"/>
  <c r="P96" i="8"/>
  <c r="Q96" i="8"/>
  <c r="R96" i="8"/>
  <c r="S96" i="8"/>
  <c r="T96" i="8"/>
  <c r="U96" i="8"/>
  <c r="V96" i="8"/>
  <c r="W96" i="8"/>
  <c r="X96" i="8"/>
  <c r="Y96" i="8"/>
  <c r="Z96" i="8"/>
  <c r="AA96" i="8"/>
  <c r="P97" i="8"/>
  <c r="Q97" i="8"/>
  <c r="R97" i="8"/>
  <c r="S97" i="8"/>
  <c r="T97" i="8"/>
  <c r="U97" i="8"/>
  <c r="V97" i="8"/>
  <c r="W97" i="8"/>
  <c r="X97" i="8"/>
  <c r="Y97" i="8"/>
  <c r="Z97" i="8"/>
  <c r="AA97" i="8"/>
  <c r="P98" i="8"/>
  <c r="Q98" i="8"/>
  <c r="R98" i="8"/>
  <c r="S98" i="8"/>
  <c r="T98" i="8"/>
  <c r="U98" i="8"/>
  <c r="V98" i="8"/>
  <c r="W98" i="8"/>
  <c r="X98" i="8"/>
  <c r="Y98" i="8"/>
  <c r="Z98" i="8"/>
  <c r="AA98" i="8"/>
  <c r="P99" i="8"/>
  <c r="Q99" i="8"/>
  <c r="R99" i="8"/>
  <c r="S99" i="8"/>
  <c r="T99" i="8"/>
  <c r="U99" i="8"/>
  <c r="V99" i="8"/>
  <c r="W99" i="8"/>
  <c r="X99" i="8"/>
  <c r="Y99" i="8"/>
  <c r="Z99" i="8"/>
  <c r="AA99" i="8"/>
  <c r="P100" i="8"/>
  <c r="Q100" i="8"/>
  <c r="R100" i="8"/>
  <c r="S100" i="8"/>
  <c r="T100" i="8"/>
  <c r="U100" i="8"/>
  <c r="V100" i="8"/>
  <c r="W100" i="8"/>
  <c r="X100" i="8"/>
  <c r="Y100" i="8"/>
  <c r="Z100" i="8"/>
  <c r="AA100" i="8"/>
  <c r="P101" i="8"/>
  <c r="Q101" i="8"/>
  <c r="R101" i="8"/>
  <c r="S101" i="8"/>
  <c r="T101" i="8"/>
  <c r="U101" i="8"/>
  <c r="V101" i="8"/>
  <c r="W101" i="8"/>
  <c r="X101" i="8"/>
  <c r="Y101" i="8"/>
  <c r="Z101" i="8"/>
  <c r="AA101" i="8"/>
  <c r="P102" i="8"/>
  <c r="Q102" i="8"/>
  <c r="R102" i="8"/>
  <c r="S102" i="8"/>
  <c r="T102" i="8"/>
  <c r="U102" i="8"/>
  <c r="V102" i="8"/>
  <c r="W102" i="8"/>
  <c r="X102" i="8"/>
  <c r="Y102" i="8"/>
  <c r="Z102" i="8"/>
  <c r="AA102" i="8"/>
  <c r="P103" i="8"/>
  <c r="Q103" i="8"/>
  <c r="R103" i="8"/>
  <c r="S103" i="8"/>
  <c r="T103" i="8"/>
  <c r="U103" i="8"/>
  <c r="V103" i="8"/>
  <c r="W103" i="8"/>
  <c r="X103" i="8"/>
  <c r="Y103" i="8"/>
  <c r="Z103" i="8"/>
  <c r="AA103" i="8"/>
  <c r="P104" i="8"/>
  <c r="Q104" i="8"/>
  <c r="R104" i="8"/>
  <c r="S104" i="8"/>
  <c r="T104" i="8"/>
  <c r="U104" i="8"/>
  <c r="V104" i="8"/>
  <c r="W104" i="8"/>
  <c r="X104" i="8"/>
  <c r="Y104" i="8"/>
  <c r="Z104" i="8"/>
  <c r="AA104" i="8"/>
  <c r="P105" i="8"/>
  <c r="Q105" i="8"/>
  <c r="R105" i="8"/>
  <c r="S105" i="8"/>
  <c r="T105" i="8"/>
  <c r="U105" i="8"/>
  <c r="V105" i="8"/>
  <c r="W105" i="8"/>
  <c r="X105" i="8"/>
  <c r="Y105" i="8"/>
  <c r="Z105" i="8"/>
  <c r="AA105" i="8"/>
  <c r="P106" i="8"/>
  <c r="Q106" i="8"/>
  <c r="R106" i="8"/>
  <c r="S106" i="8"/>
  <c r="T106" i="8"/>
  <c r="U106" i="8"/>
  <c r="V106" i="8"/>
  <c r="W106" i="8"/>
  <c r="X106" i="8"/>
  <c r="Y106" i="8"/>
  <c r="Z106" i="8"/>
  <c r="AA106" i="8"/>
  <c r="P107" i="8"/>
  <c r="Q107" i="8"/>
  <c r="R107" i="8"/>
  <c r="S107" i="8"/>
  <c r="T107" i="8"/>
  <c r="U107" i="8"/>
  <c r="V107" i="8"/>
  <c r="W107" i="8"/>
  <c r="X107" i="8"/>
  <c r="Y107" i="8"/>
  <c r="Z107" i="8"/>
  <c r="AA107" i="8"/>
  <c r="P108" i="8"/>
  <c r="Q108" i="8"/>
  <c r="R108" i="8"/>
  <c r="S108" i="8"/>
  <c r="T108" i="8"/>
  <c r="U108" i="8"/>
  <c r="V108" i="8"/>
  <c r="W108" i="8"/>
  <c r="X108" i="8"/>
  <c r="Y108" i="8"/>
  <c r="Z108" i="8"/>
  <c r="AA108" i="8"/>
  <c r="P109" i="8"/>
  <c r="Q109" i="8"/>
  <c r="R109" i="8"/>
  <c r="S109" i="8"/>
  <c r="T109" i="8"/>
  <c r="U109" i="8"/>
  <c r="V109" i="8"/>
  <c r="W109" i="8"/>
  <c r="X109" i="8"/>
  <c r="Y109" i="8"/>
  <c r="Z109" i="8"/>
  <c r="AA109" i="8"/>
  <c r="P110" i="8"/>
  <c r="Q110" i="8"/>
  <c r="R110" i="8"/>
  <c r="S110" i="8"/>
  <c r="T110" i="8"/>
  <c r="U110" i="8"/>
  <c r="V110" i="8"/>
  <c r="W110" i="8"/>
  <c r="X110" i="8"/>
  <c r="Y110" i="8"/>
  <c r="Z110" i="8"/>
  <c r="AA110" i="8"/>
  <c r="P111" i="8"/>
  <c r="Q111" i="8"/>
  <c r="R111" i="8"/>
  <c r="S111" i="8"/>
  <c r="T111" i="8"/>
  <c r="U111" i="8"/>
  <c r="V111" i="8"/>
  <c r="W111" i="8"/>
  <c r="X111" i="8"/>
  <c r="Y111" i="8"/>
  <c r="Z111" i="8"/>
  <c r="AA111" i="8"/>
  <c r="P112" i="8"/>
  <c r="Q112" i="8"/>
  <c r="R112" i="8"/>
  <c r="S112" i="8"/>
  <c r="T112" i="8"/>
  <c r="U112" i="8"/>
  <c r="V112" i="8"/>
  <c r="W112" i="8"/>
  <c r="X112" i="8"/>
  <c r="Y112" i="8"/>
  <c r="Z112" i="8"/>
  <c r="AA112" i="8"/>
  <c r="P113" i="8"/>
  <c r="Q113" i="8"/>
  <c r="R113" i="8"/>
  <c r="S113" i="8"/>
  <c r="T113" i="8"/>
  <c r="U113" i="8"/>
  <c r="V113" i="8"/>
  <c r="W113" i="8"/>
  <c r="X113" i="8"/>
  <c r="Y113" i="8"/>
  <c r="Z113" i="8"/>
  <c r="AA113" i="8"/>
  <c r="P114" i="8"/>
  <c r="Q114" i="8"/>
  <c r="R114" i="8"/>
  <c r="S114" i="8"/>
  <c r="T114" i="8"/>
  <c r="U114" i="8"/>
  <c r="V114" i="8"/>
  <c r="W114" i="8"/>
  <c r="X114" i="8"/>
  <c r="Y114" i="8"/>
  <c r="Z114" i="8"/>
  <c r="AA114" i="8"/>
  <c r="P115" i="8"/>
  <c r="Q115" i="8"/>
  <c r="R115" i="8"/>
  <c r="S115" i="8"/>
  <c r="T115" i="8"/>
  <c r="U115" i="8"/>
  <c r="V115" i="8"/>
  <c r="W115" i="8"/>
  <c r="X115" i="8"/>
  <c r="Y115" i="8"/>
  <c r="Z115" i="8"/>
  <c r="AA115" i="8"/>
  <c r="P116" i="8"/>
  <c r="Q116" i="8"/>
  <c r="R116" i="8"/>
  <c r="S116" i="8"/>
  <c r="T116" i="8"/>
  <c r="U116" i="8"/>
  <c r="V116" i="8"/>
  <c r="W116" i="8"/>
  <c r="X116" i="8"/>
  <c r="Y116" i="8"/>
  <c r="Z116" i="8"/>
  <c r="AA116" i="8"/>
  <c r="P117" i="8"/>
  <c r="Q117" i="8"/>
  <c r="R117" i="8"/>
  <c r="S117" i="8"/>
  <c r="T117" i="8"/>
  <c r="U117" i="8"/>
  <c r="V117" i="8"/>
  <c r="W117" i="8"/>
  <c r="X117" i="8"/>
  <c r="Y117" i="8"/>
  <c r="Z117" i="8"/>
  <c r="AA117" i="8"/>
  <c r="P118" i="8"/>
  <c r="Q118" i="8"/>
  <c r="R118" i="8"/>
  <c r="S118" i="8"/>
  <c r="T118" i="8"/>
  <c r="U118" i="8"/>
  <c r="V118" i="8"/>
  <c r="W118" i="8"/>
  <c r="X118" i="8"/>
  <c r="Y118" i="8"/>
  <c r="Z118" i="8"/>
  <c r="AA118" i="8"/>
  <c r="P119" i="8"/>
  <c r="Q119" i="8"/>
  <c r="R119" i="8"/>
  <c r="S119" i="8"/>
  <c r="T119" i="8"/>
  <c r="U119" i="8"/>
  <c r="V119" i="8"/>
  <c r="W119" i="8"/>
  <c r="X119" i="8"/>
  <c r="Y119" i="8"/>
  <c r="Z119" i="8"/>
  <c r="AA119" i="8"/>
  <c r="P120" i="8"/>
  <c r="Q120" i="8"/>
  <c r="R120" i="8"/>
  <c r="S120" i="8"/>
  <c r="T120" i="8"/>
  <c r="U120" i="8"/>
  <c r="V120" i="8"/>
  <c r="W120" i="8"/>
  <c r="X120" i="8"/>
  <c r="Y120" i="8"/>
  <c r="Z120" i="8"/>
  <c r="AA120" i="8"/>
  <c r="P121" i="8"/>
  <c r="Q121" i="8"/>
  <c r="R121" i="8"/>
  <c r="S121" i="8"/>
  <c r="T121" i="8"/>
  <c r="U121" i="8"/>
  <c r="V121" i="8"/>
  <c r="W121" i="8"/>
  <c r="X121" i="8"/>
  <c r="Y121" i="8"/>
  <c r="Z121" i="8"/>
  <c r="AA121" i="8"/>
  <c r="P122" i="8"/>
  <c r="Q122" i="8"/>
  <c r="R122" i="8"/>
  <c r="S122" i="8"/>
  <c r="T122" i="8"/>
  <c r="U122" i="8"/>
  <c r="V122" i="8"/>
  <c r="W122" i="8"/>
  <c r="X122" i="8"/>
  <c r="Y122" i="8"/>
  <c r="Z122" i="8"/>
  <c r="AA122" i="8"/>
  <c r="P123" i="8"/>
  <c r="Q123" i="8"/>
  <c r="R123" i="8"/>
  <c r="S123" i="8"/>
  <c r="T123" i="8"/>
  <c r="U123" i="8"/>
  <c r="V123" i="8"/>
  <c r="W123" i="8"/>
  <c r="X123" i="8"/>
  <c r="Y123" i="8"/>
  <c r="Z123" i="8"/>
  <c r="AA123" i="8"/>
  <c r="P124" i="8"/>
  <c r="Q124" i="8"/>
  <c r="R124" i="8"/>
  <c r="S124" i="8"/>
  <c r="T124" i="8"/>
  <c r="U124" i="8"/>
  <c r="V124" i="8"/>
  <c r="W124" i="8"/>
  <c r="X124" i="8"/>
  <c r="Y124" i="8"/>
  <c r="Z124" i="8"/>
  <c r="AA124" i="8"/>
  <c r="P125" i="8"/>
  <c r="Q125" i="8"/>
  <c r="R125" i="8"/>
  <c r="S125" i="8"/>
  <c r="T125" i="8"/>
  <c r="U125" i="8"/>
  <c r="V125" i="8"/>
  <c r="W125" i="8"/>
  <c r="X125" i="8"/>
  <c r="Y125" i="8"/>
  <c r="Z125" i="8"/>
  <c r="AA125" i="8"/>
  <c r="P126" i="8"/>
  <c r="Q126" i="8"/>
  <c r="R126" i="8"/>
  <c r="S126" i="8"/>
  <c r="T126" i="8"/>
  <c r="U126" i="8"/>
  <c r="V126" i="8"/>
  <c r="W126" i="8"/>
  <c r="X126" i="8"/>
  <c r="Y126" i="8"/>
  <c r="Z126" i="8"/>
  <c r="AA126" i="8"/>
  <c r="P127" i="8"/>
  <c r="Q127" i="8"/>
  <c r="R127" i="8"/>
  <c r="S127" i="8"/>
  <c r="T127" i="8"/>
  <c r="U127" i="8"/>
  <c r="V127" i="8"/>
  <c r="W127" i="8"/>
  <c r="X127" i="8"/>
  <c r="Y127" i="8"/>
  <c r="Z127" i="8"/>
  <c r="AA127" i="8"/>
  <c r="P128" i="8"/>
  <c r="Q128" i="8"/>
  <c r="R128" i="8"/>
  <c r="S128" i="8"/>
  <c r="T128" i="8"/>
  <c r="U128" i="8"/>
  <c r="V128" i="8"/>
  <c r="W128" i="8"/>
  <c r="X128" i="8"/>
  <c r="Y128" i="8"/>
  <c r="Z128" i="8"/>
  <c r="AA128" i="8"/>
  <c r="P129" i="8"/>
  <c r="Q129" i="8"/>
  <c r="R129" i="8"/>
  <c r="S129" i="8"/>
  <c r="T129" i="8"/>
  <c r="U129" i="8"/>
  <c r="V129" i="8"/>
  <c r="W129" i="8"/>
  <c r="X129" i="8"/>
  <c r="Y129" i="8"/>
  <c r="Z129" i="8"/>
  <c r="AA129" i="8"/>
  <c r="P130" i="8"/>
  <c r="Q130" i="8"/>
  <c r="R130" i="8"/>
  <c r="S130" i="8"/>
  <c r="T130" i="8"/>
  <c r="U130" i="8"/>
  <c r="V130" i="8"/>
  <c r="W130" i="8"/>
  <c r="X130" i="8"/>
  <c r="Y130" i="8"/>
  <c r="Z130" i="8"/>
  <c r="AA130" i="8"/>
  <c r="P131" i="8"/>
  <c r="Q131" i="8"/>
  <c r="R131" i="8"/>
  <c r="S131" i="8"/>
  <c r="T131" i="8"/>
  <c r="U131" i="8"/>
  <c r="V131" i="8"/>
  <c r="W131" i="8"/>
  <c r="X131" i="8"/>
  <c r="Y131" i="8"/>
  <c r="Z131" i="8"/>
  <c r="AA131" i="8"/>
  <c r="P132" i="8"/>
  <c r="Q132" i="8"/>
  <c r="R132" i="8"/>
  <c r="S132" i="8"/>
  <c r="T132" i="8"/>
  <c r="U132" i="8"/>
  <c r="V132" i="8"/>
  <c r="W132" i="8"/>
  <c r="X132" i="8"/>
  <c r="Y132" i="8"/>
  <c r="Z132" i="8"/>
  <c r="AA132" i="8"/>
  <c r="P133" i="8"/>
  <c r="Q133" i="8"/>
  <c r="R133" i="8"/>
  <c r="S133" i="8"/>
  <c r="T133" i="8"/>
  <c r="U133" i="8"/>
  <c r="V133" i="8"/>
  <c r="W133" i="8"/>
  <c r="X133" i="8"/>
  <c r="Y133" i="8"/>
  <c r="Z133" i="8"/>
  <c r="AA133" i="8"/>
  <c r="P134" i="8"/>
  <c r="Q134" i="8"/>
  <c r="R134" i="8"/>
  <c r="S134" i="8"/>
  <c r="T134" i="8"/>
  <c r="U134" i="8"/>
  <c r="V134" i="8"/>
  <c r="W134" i="8"/>
  <c r="X134" i="8"/>
  <c r="Y134" i="8"/>
  <c r="Z134" i="8"/>
  <c r="AA134" i="8"/>
  <c r="P135" i="8"/>
  <c r="Q135" i="8"/>
  <c r="R135" i="8"/>
  <c r="S135" i="8"/>
  <c r="T135" i="8"/>
  <c r="U135" i="8"/>
  <c r="V135" i="8"/>
  <c r="W135" i="8"/>
  <c r="X135" i="8"/>
  <c r="Y135" i="8"/>
  <c r="Z135" i="8"/>
  <c r="AA135" i="8"/>
  <c r="P136" i="8"/>
  <c r="Q136" i="8"/>
  <c r="R136" i="8"/>
  <c r="S136" i="8"/>
  <c r="T136" i="8"/>
  <c r="U136" i="8"/>
  <c r="V136" i="8"/>
  <c r="W136" i="8"/>
  <c r="X136" i="8"/>
  <c r="Y136" i="8"/>
  <c r="Z136" i="8"/>
  <c r="AA136" i="8"/>
  <c r="P137" i="8"/>
  <c r="Q137" i="8"/>
  <c r="R137" i="8"/>
  <c r="S137" i="8"/>
  <c r="T137" i="8"/>
  <c r="U137" i="8"/>
  <c r="V137" i="8"/>
  <c r="W137" i="8"/>
  <c r="X137" i="8"/>
  <c r="Y137" i="8"/>
  <c r="Z137" i="8"/>
  <c r="AA137" i="8"/>
  <c r="P138" i="8"/>
  <c r="Q138" i="8"/>
  <c r="R138" i="8"/>
  <c r="S138" i="8"/>
  <c r="T138" i="8"/>
  <c r="U138" i="8"/>
  <c r="V138" i="8"/>
  <c r="W138" i="8"/>
  <c r="X138" i="8"/>
  <c r="Y138" i="8"/>
  <c r="Z138" i="8"/>
  <c r="AA138" i="8"/>
  <c r="P139" i="8"/>
  <c r="Q139" i="8"/>
  <c r="R139" i="8"/>
  <c r="S139" i="8"/>
  <c r="T139" i="8"/>
  <c r="U139" i="8"/>
  <c r="V139" i="8"/>
  <c r="W139" i="8"/>
  <c r="X139" i="8"/>
  <c r="Y139" i="8"/>
  <c r="Z139" i="8"/>
  <c r="AA139" i="8"/>
  <c r="P140" i="8"/>
  <c r="Q140" i="8"/>
  <c r="R140" i="8"/>
  <c r="S140" i="8"/>
  <c r="T140" i="8"/>
  <c r="U140" i="8"/>
  <c r="V140" i="8"/>
  <c r="W140" i="8"/>
  <c r="X140" i="8"/>
  <c r="Y140" i="8"/>
  <c r="Z140" i="8"/>
  <c r="AA140" i="8"/>
  <c r="P141" i="8"/>
  <c r="Q141" i="8"/>
  <c r="R141" i="8"/>
  <c r="S141" i="8"/>
  <c r="T141" i="8"/>
  <c r="U141" i="8"/>
  <c r="V141" i="8"/>
  <c r="W141" i="8"/>
  <c r="X141" i="8"/>
  <c r="Y141" i="8"/>
  <c r="Z141" i="8"/>
  <c r="AA141" i="8"/>
  <c r="P142" i="8"/>
  <c r="Q142" i="8"/>
  <c r="R142" i="8"/>
  <c r="S142" i="8"/>
  <c r="T142" i="8"/>
  <c r="U142" i="8"/>
  <c r="V142" i="8"/>
  <c r="W142" i="8"/>
  <c r="X142" i="8"/>
  <c r="Y142" i="8"/>
  <c r="Z142" i="8"/>
  <c r="AA142" i="8"/>
  <c r="P143" i="8"/>
  <c r="Q143" i="8"/>
  <c r="R143" i="8"/>
  <c r="S143" i="8"/>
  <c r="T143" i="8"/>
  <c r="U143" i="8"/>
  <c r="V143" i="8"/>
  <c r="W143" i="8"/>
  <c r="X143" i="8"/>
  <c r="Y143" i="8"/>
  <c r="Z143" i="8"/>
  <c r="AA143" i="8"/>
  <c r="P144" i="8"/>
  <c r="Q144" i="8"/>
  <c r="R144" i="8"/>
  <c r="S144" i="8"/>
  <c r="T144" i="8"/>
  <c r="U144" i="8"/>
  <c r="V144" i="8"/>
  <c r="W144" i="8"/>
  <c r="X144" i="8"/>
  <c r="Y144" i="8"/>
  <c r="Z144" i="8"/>
  <c r="AA144" i="8"/>
  <c r="P145" i="8"/>
  <c r="Q145" i="8"/>
  <c r="R145" i="8"/>
  <c r="S145" i="8"/>
  <c r="T145" i="8"/>
  <c r="U145" i="8"/>
  <c r="V145" i="8"/>
  <c r="W145" i="8"/>
  <c r="X145" i="8"/>
  <c r="Y145" i="8"/>
  <c r="Z145" i="8"/>
  <c r="AA145" i="8"/>
  <c r="P146" i="8"/>
  <c r="Q146" i="8"/>
  <c r="R146" i="8"/>
  <c r="S146" i="8"/>
  <c r="T146" i="8"/>
  <c r="U146" i="8"/>
  <c r="V146" i="8"/>
  <c r="W146" i="8"/>
  <c r="X146" i="8"/>
  <c r="Y146" i="8"/>
  <c r="Z146" i="8"/>
  <c r="AA146" i="8"/>
  <c r="P147" i="8"/>
  <c r="Q147" i="8"/>
  <c r="R147" i="8"/>
  <c r="S147" i="8"/>
  <c r="T147" i="8"/>
  <c r="U147" i="8"/>
  <c r="V147" i="8"/>
  <c r="W147" i="8"/>
  <c r="X147" i="8"/>
  <c r="Y147" i="8"/>
  <c r="Z147" i="8"/>
  <c r="AA147" i="8"/>
  <c r="P148" i="8"/>
  <c r="Q148" i="8"/>
  <c r="R148" i="8"/>
  <c r="S148" i="8"/>
  <c r="T148" i="8"/>
  <c r="U148" i="8"/>
  <c r="V148" i="8"/>
  <c r="W148" i="8"/>
  <c r="X148" i="8"/>
  <c r="Y148" i="8"/>
  <c r="Z148" i="8"/>
  <c r="AA148" i="8"/>
  <c r="P149" i="8"/>
  <c r="Q149" i="8"/>
  <c r="R149" i="8"/>
  <c r="S149" i="8"/>
  <c r="T149" i="8"/>
  <c r="U149" i="8"/>
  <c r="V149" i="8"/>
  <c r="W149" i="8"/>
  <c r="X149" i="8"/>
  <c r="Y149" i="8"/>
  <c r="Z149" i="8"/>
  <c r="AA149" i="8"/>
  <c r="P150" i="8"/>
  <c r="Q150" i="8"/>
  <c r="R150" i="8"/>
  <c r="S150" i="8"/>
  <c r="T150" i="8"/>
  <c r="U150" i="8"/>
  <c r="V150" i="8"/>
  <c r="W150" i="8"/>
  <c r="X150" i="8"/>
  <c r="Y150" i="8"/>
  <c r="Z150" i="8"/>
  <c r="AA150" i="8"/>
  <c r="P151" i="8"/>
  <c r="Q151" i="8"/>
  <c r="R151" i="8"/>
  <c r="S151" i="8"/>
  <c r="T151" i="8"/>
  <c r="U151" i="8"/>
  <c r="V151" i="8"/>
  <c r="W151" i="8"/>
  <c r="X151" i="8"/>
  <c r="Y151" i="8"/>
  <c r="Z151" i="8"/>
  <c r="AA151" i="8"/>
  <c r="P152" i="8"/>
  <c r="Q152" i="8"/>
  <c r="R152" i="8"/>
  <c r="S152" i="8"/>
  <c r="T152" i="8"/>
  <c r="U152" i="8"/>
  <c r="V152" i="8"/>
  <c r="W152" i="8"/>
  <c r="X152" i="8"/>
  <c r="Y152" i="8"/>
  <c r="Z152" i="8"/>
  <c r="AA152" i="8"/>
  <c r="P153" i="8"/>
  <c r="Q153" i="8"/>
  <c r="R153" i="8"/>
  <c r="S153" i="8"/>
  <c r="T153" i="8"/>
  <c r="U153" i="8"/>
  <c r="V153" i="8"/>
  <c r="W153" i="8"/>
  <c r="X153" i="8"/>
  <c r="Y153" i="8"/>
  <c r="Z153" i="8"/>
  <c r="AA153" i="8"/>
  <c r="P154" i="8"/>
  <c r="Q154" i="8"/>
  <c r="R154" i="8"/>
  <c r="S154" i="8"/>
  <c r="T154" i="8"/>
  <c r="U154" i="8"/>
  <c r="V154" i="8"/>
  <c r="W154" i="8"/>
  <c r="X154" i="8"/>
  <c r="Y154" i="8"/>
  <c r="Z154" i="8"/>
  <c r="AA154" i="8"/>
  <c r="P155" i="8"/>
  <c r="Q155" i="8"/>
  <c r="R155" i="8"/>
  <c r="S155" i="8"/>
  <c r="T155" i="8"/>
  <c r="U155" i="8"/>
  <c r="V155" i="8"/>
  <c r="W155" i="8"/>
  <c r="X155" i="8"/>
  <c r="Y155" i="8"/>
  <c r="Z155" i="8"/>
  <c r="AA155" i="8"/>
  <c r="P156" i="8"/>
  <c r="Q156" i="8"/>
  <c r="R156" i="8"/>
  <c r="S156" i="8"/>
  <c r="T156" i="8"/>
  <c r="U156" i="8"/>
  <c r="V156" i="8"/>
  <c r="W156" i="8"/>
  <c r="X156" i="8"/>
  <c r="Y156" i="8"/>
  <c r="Z156" i="8"/>
  <c r="AA156" i="8"/>
  <c r="P157" i="8"/>
  <c r="Q157" i="8"/>
  <c r="R157" i="8"/>
  <c r="S157" i="8"/>
  <c r="T157" i="8"/>
  <c r="U157" i="8"/>
  <c r="V157" i="8"/>
  <c r="W157" i="8"/>
  <c r="X157" i="8"/>
  <c r="Y157" i="8"/>
  <c r="Z157" i="8"/>
  <c r="AA157" i="8"/>
  <c r="P158" i="8"/>
  <c r="Q158" i="8"/>
  <c r="R158" i="8"/>
  <c r="S158" i="8"/>
  <c r="T158" i="8"/>
  <c r="U158" i="8"/>
  <c r="V158" i="8"/>
  <c r="W158" i="8"/>
  <c r="X158" i="8"/>
  <c r="Y158" i="8"/>
  <c r="Z158" i="8"/>
  <c r="AA158" i="8"/>
  <c r="P159" i="8"/>
  <c r="Q159" i="8"/>
  <c r="R159" i="8"/>
  <c r="S159" i="8"/>
  <c r="T159" i="8"/>
  <c r="U159" i="8"/>
  <c r="V159" i="8"/>
  <c r="W159" i="8"/>
  <c r="X159" i="8"/>
  <c r="Y159" i="8"/>
  <c r="Z159" i="8"/>
  <c r="AA159" i="8"/>
  <c r="P160" i="8"/>
  <c r="Q160" i="8"/>
  <c r="R160" i="8"/>
  <c r="S160" i="8"/>
  <c r="T160" i="8"/>
  <c r="U160" i="8"/>
  <c r="V160" i="8"/>
  <c r="W160" i="8"/>
  <c r="X160" i="8"/>
  <c r="Y160" i="8"/>
  <c r="Z160" i="8"/>
  <c r="AA160" i="8"/>
  <c r="P161" i="8"/>
  <c r="Q161" i="8"/>
  <c r="R161" i="8"/>
  <c r="S161" i="8"/>
  <c r="T161" i="8"/>
  <c r="U161" i="8"/>
  <c r="V161" i="8"/>
  <c r="W161" i="8"/>
  <c r="X161" i="8"/>
  <c r="Y161" i="8"/>
  <c r="Z161" i="8"/>
  <c r="AA161" i="8"/>
  <c r="P162" i="8"/>
  <c r="Q162" i="8"/>
  <c r="R162" i="8"/>
  <c r="S162" i="8"/>
  <c r="T162" i="8"/>
  <c r="U162" i="8"/>
  <c r="V162" i="8"/>
  <c r="W162" i="8"/>
  <c r="X162" i="8"/>
  <c r="Y162" i="8"/>
  <c r="Z162" i="8"/>
  <c r="AA162" i="8"/>
  <c r="P163" i="8"/>
  <c r="Q163" i="8"/>
  <c r="R163" i="8"/>
  <c r="S163" i="8"/>
  <c r="T163" i="8"/>
  <c r="U163" i="8"/>
  <c r="V163" i="8"/>
  <c r="W163" i="8"/>
  <c r="X163" i="8"/>
  <c r="Y163" i="8"/>
  <c r="Z163" i="8"/>
  <c r="AA163" i="8"/>
  <c r="P164" i="8"/>
  <c r="Q164" i="8"/>
  <c r="R164" i="8"/>
  <c r="S164" i="8"/>
  <c r="T164" i="8"/>
  <c r="U164" i="8"/>
  <c r="V164" i="8"/>
  <c r="W164" i="8"/>
  <c r="X164" i="8"/>
  <c r="Y164" i="8"/>
  <c r="Z164" i="8"/>
  <c r="AA164" i="8"/>
  <c r="P165" i="8"/>
  <c r="Q165" i="8"/>
  <c r="R165" i="8"/>
  <c r="S165" i="8"/>
  <c r="T165" i="8"/>
  <c r="U165" i="8"/>
  <c r="V165" i="8"/>
  <c r="W165" i="8"/>
  <c r="X165" i="8"/>
  <c r="Y165" i="8"/>
  <c r="Z165" i="8"/>
  <c r="AA165" i="8"/>
  <c r="P166" i="8"/>
  <c r="Q166" i="8"/>
  <c r="R166" i="8"/>
  <c r="S166" i="8"/>
  <c r="T166" i="8"/>
  <c r="U166" i="8"/>
  <c r="V166" i="8"/>
  <c r="W166" i="8"/>
  <c r="X166" i="8"/>
  <c r="Y166" i="8"/>
  <c r="Z166" i="8"/>
  <c r="AA166" i="8"/>
  <c r="P167" i="8"/>
  <c r="Q167" i="8"/>
  <c r="R167" i="8"/>
  <c r="S167" i="8"/>
  <c r="T167" i="8"/>
  <c r="U167" i="8"/>
  <c r="V167" i="8"/>
  <c r="W167" i="8"/>
  <c r="X167" i="8"/>
  <c r="Y167" i="8"/>
  <c r="Z167" i="8"/>
  <c r="AA167" i="8"/>
  <c r="P168" i="8"/>
  <c r="Q168" i="8"/>
  <c r="R168" i="8"/>
  <c r="S168" i="8"/>
  <c r="T168" i="8"/>
  <c r="U168" i="8"/>
  <c r="V168" i="8"/>
  <c r="W168" i="8"/>
  <c r="X168" i="8"/>
  <c r="Y168" i="8"/>
  <c r="Z168" i="8"/>
  <c r="AA168" i="8"/>
  <c r="P169" i="8"/>
  <c r="Q169" i="8"/>
  <c r="R169" i="8"/>
  <c r="S169" i="8"/>
  <c r="T169" i="8"/>
  <c r="U169" i="8"/>
  <c r="V169" i="8"/>
  <c r="W169" i="8"/>
  <c r="X169" i="8"/>
  <c r="Y169" i="8"/>
  <c r="Z169" i="8"/>
  <c r="AA169" i="8"/>
  <c r="P170" i="8"/>
  <c r="Q170" i="8"/>
  <c r="R170" i="8"/>
  <c r="S170" i="8"/>
  <c r="T170" i="8"/>
  <c r="U170" i="8"/>
  <c r="V170" i="8"/>
  <c r="W170" i="8"/>
  <c r="X170" i="8"/>
  <c r="Y170" i="8"/>
  <c r="Z170" i="8"/>
  <c r="AA170" i="8"/>
  <c r="P171" i="8"/>
  <c r="Q171" i="8"/>
  <c r="R171" i="8"/>
  <c r="S171" i="8"/>
  <c r="T171" i="8"/>
  <c r="U171" i="8"/>
  <c r="V171" i="8"/>
  <c r="W171" i="8"/>
  <c r="X171" i="8"/>
  <c r="Y171" i="8"/>
  <c r="Z171" i="8"/>
  <c r="AA171" i="8"/>
  <c r="P172" i="8"/>
  <c r="Q172" i="8"/>
  <c r="R172" i="8"/>
  <c r="S172" i="8"/>
  <c r="T172" i="8"/>
  <c r="U172" i="8"/>
  <c r="V172" i="8"/>
  <c r="W172" i="8"/>
  <c r="X172" i="8"/>
  <c r="Y172" i="8"/>
  <c r="Z172" i="8"/>
  <c r="AA172" i="8"/>
  <c r="P173" i="8"/>
  <c r="Q173" i="8"/>
  <c r="R173" i="8"/>
  <c r="S173" i="8"/>
  <c r="T173" i="8"/>
  <c r="U173" i="8"/>
  <c r="V173" i="8"/>
  <c r="W173" i="8"/>
  <c r="X173" i="8"/>
  <c r="Y173" i="8"/>
  <c r="Z173" i="8"/>
  <c r="AA173" i="8"/>
  <c r="P174" i="8"/>
  <c r="Q174" i="8"/>
  <c r="R174" i="8"/>
  <c r="S174" i="8"/>
  <c r="T174" i="8"/>
  <c r="U174" i="8"/>
  <c r="V174" i="8"/>
  <c r="W174" i="8"/>
  <c r="X174" i="8"/>
  <c r="Y174" i="8"/>
  <c r="Z174" i="8"/>
  <c r="AA174" i="8"/>
  <c r="P175" i="8"/>
  <c r="Q175" i="8"/>
  <c r="R175" i="8"/>
  <c r="S175" i="8"/>
  <c r="T175" i="8"/>
  <c r="U175" i="8"/>
  <c r="V175" i="8"/>
  <c r="W175" i="8"/>
  <c r="X175" i="8"/>
  <c r="Y175" i="8"/>
  <c r="Z175" i="8"/>
  <c r="AA175" i="8"/>
  <c r="P176" i="8"/>
  <c r="Q176" i="8"/>
  <c r="R176" i="8"/>
  <c r="S176" i="8"/>
  <c r="T176" i="8"/>
  <c r="U176" i="8"/>
  <c r="V176" i="8"/>
  <c r="W176" i="8"/>
  <c r="X176" i="8"/>
  <c r="Y176" i="8"/>
  <c r="Z176" i="8"/>
  <c r="AA176" i="8"/>
  <c r="P177" i="8"/>
  <c r="Q177" i="8"/>
  <c r="R177" i="8"/>
  <c r="S177" i="8"/>
  <c r="T177" i="8"/>
  <c r="U177" i="8"/>
  <c r="V177" i="8"/>
  <c r="W177" i="8"/>
  <c r="X177" i="8"/>
  <c r="Y177" i="8"/>
  <c r="Z177" i="8"/>
  <c r="AA177" i="8"/>
  <c r="P178" i="8"/>
  <c r="Q178" i="8"/>
  <c r="R178" i="8"/>
  <c r="S178" i="8"/>
  <c r="T178" i="8"/>
  <c r="U178" i="8"/>
  <c r="V178" i="8"/>
  <c r="W178" i="8"/>
  <c r="X178" i="8"/>
  <c r="Y178" i="8"/>
  <c r="Z178" i="8"/>
  <c r="AA178" i="8"/>
  <c r="P179" i="8"/>
  <c r="Q179" i="8"/>
  <c r="R179" i="8"/>
  <c r="S179" i="8"/>
  <c r="T179" i="8"/>
  <c r="U179" i="8"/>
  <c r="V179" i="8"/>
  <c r="W179" i="8"/>
  <c r="X179" i="8"/>
  <c r="Y179" i="8"/>
  <c r="Z179" i="8"/>
  <c r="AA179" i="8"/>
  <c r="P180" i="8"/>
  <c r="Q180" i="8"/>
  <c r="R180" i="8"/>
  <c r="S180" i="8"/>
  <c r="T180" i="8"/>
  <c r="U180" i="8"/>
  <c r="V180" i="8"/>
  <c r="W180" i="8"/>
  <c r="X180" i="8"/>
  <c r="Y180" i="8"/>
  <c r="Z180" i="8"/>
  <c r="AA180" i="8"/>
  <c r="P181" i="8"/>
  <c r="Q181" i="8"/>
  <c r="R181" i="8"/>
  <c r="S181" i="8"/>
  <c r="T181" i="8"/>
  <c r="U181" i="8"/>
  <c r="V181" i="8"/>
  <c r="W181" i="8"/>
  <c r="X181" i="8"/>
  <c r="Y181" i="8"/>
  <c r="Z181" i="8"/>
  <c r="AA181" i="8"/>
  <c r="P182" i="8"/>
  <c r="Q182" i="8"/>
  <c r="R182" i="8"/>
  <c r="S182" i="8"/>
  <c r="T182" i="8"/>
  <c r="U182" i="8"/>
  <c r="V182" i="8"/>
  <c r="W182" i="8"/>
  <c r="X182" i="8"/>
  <c r="Y182" i="8"/>
  <c r="Z182" i="8"/>
  <c r="AA182" i="8"/>
  <c r="P183" i="8"/>
  <c r="Q183" i="8"/>
  <c r="R183" i="8"/>
  <c r="S183" i="8"/>
  <c r="T183" i="8"/>
  <c r="U183" i="8"/>
  <c r="V183" i="8"/>
  <c r="W183" i="8"/>
  <c r="X183" i="8"/>
  <c r="Y183" i="8"/>
  <c r="Z183" i="8"/>
  <c r="AA183" i="8"/>
  <c r="P184" i="8"/>
  <c r="Q184" i="8"/>
  <c r="R184" i="8"/>
  <c r="S184" i="8"/>
  <c r="T184" i="8"/>
  <c r="U184" i="8"/>
  <c r="V184" i="8"/>
  <c r="W184" i="8"/>
  <c r="X184" i="8"/>
  <c r="Y184" i="8"/>
  <c r="Z184" i="8"/>
  <c r="AA184" i="8"/>
  <c r="P185" i="8"/>
  <c r="Q185" i="8"/>
  <c r="R185" i="8"/>
  <c r="S185" i="8"/>
  <c r="T185" i="8"/>
  <c r="U185" i="8"/>
  <c r="V185" i="8"/>
  <c r="W185" i="8"/>
  <c r="X185" i="8"/>
  <c r="Y185" i="8"/>
  <c r="Z185" i="8"/>
  <c r="AA185" i="8"/>
  <c r="P186" i="8"/>
  <c r="Q186" i="8"/>
  <c r="R186" i="8"/>
  <c r="S186" i="8"/>
  <c r="T186" i="8"/>
  <c r="U186" i="8"/>
  <c r="V186" i="8"/>
  <c r="W186" i="8"/>
  <c r="X186" i="8"/>
  <c r="Y186" i="8"/>
  <c r="Z186" i="8"/>
  <c r="AA186" i="8"/>
  <c r="P187" i="8"/>
  <c r="Q187" i="8"/>
  <c r="R187" i="8"/>
  <c r="S187" i="8"/>
  <c r="T187" i="8"/>
  <c r="U187" i="8"/>
  <c r="V187" i="8"/>
  <c r="W187" i="8"/>
  <c r="X187" i="8"/>
  <c r="Y187" i="8"/>
  <c r="Z187" i="8"/>
  <c r="AA187" i="8"/>
  <c r="P188" i="8"/>
  <c r="Q188" i="8"/>
  <c r="R188" i="8"/>
  <c r="S188" i="8"/>
  <c r="T188" i="8"/>
  <c r="U188" i="8"/>
  <c r="V188" i="8"/>
  <c r="W188" i="8"/>
  <c r="X188" i="8"/>
  <c r="Y188" i="8"/>
  <c r="Z188" i="8"/>
  <c r="AA188" i="8"/>
  <c r="P189" i="8"/>
  <c r="Q189" i="8"/>
  <c r="R189" i="8"/>
  <c r="S189" i="8"/>
  <c r="T189" i="8"/>
  <c r="U189" i="8"/>
  <c r="V189" i="8"/>
  <c r="W189" i="8"/>
  <c r="X189" i="8"/>
  <c r="Y189" i="8"/>
  <c r="Z189" i="8"/>
  <c r="AA189" i="8"/>
  <c r="P190" i="8"/>
  <c r="Q190" i="8"/>
  <c r="R190" i="8"/>
  <c r="S190" i="8"/>
  <c r="T190" i="8"/>
  <c r="U190" i="8"/>
  <c r="V190" i="8"/>
  <c r="W190" i="8"/>
  <c r="X190" i="8"/>
  <c r="Y190" i="8"/>
  <c r="Z190" i="8"/>
  <c r="AA190" i="8"/>
  <c r="P191" i="8"/>
  <c r="Q191" i="8"/>
  <c r="R191" i="8"/>
  <c r="S191" i="8"/>
  <c r="T191" i="8"/>
  <c r="U191" i="8"/>
  <c r="V191" i="8"/>
  <c r="W191" i="8"/>
  <c r="X191" i="8"/>
  <c r="Y191" i="8"/>
  <c r="Z191" i="8"/>
  <c r="AA191" i="8"/>
  <c r="P192" i="8"/>
  <c r="Q192" i="8"/>
  <c r="R192" i="8"/>
  <c r="S192" i="8"/>
  <c r="T192" i="8"/>
  <c r="U192" i="8"/>
  <c r="V192" i="8"/>
  <c r="W192" i="8"/>
  <c r="X192" i="8"/>
  <c r="Y192" i="8"/>
  <c r="Z192" i="8"/>
  <c r="AA192" i="8"/>
  <c r="P193" i="8"/>
  <c r="Q193" i="8"/>
  <c r="R193" i="8"/>
  <c r="S193" i="8"/>
  <c r="T193" i="8"/>
  <c r="U193" i="8"/>
  <c r="V193" i="8"/>
  <c r="W193" i="8"/>
  <c r="X193" i="8"/>
  <c r="Y193" i="8"/>
  <c r="Z193" i="8"/>
  <c r="AA193" i="8"/>
  <c r="P194" i="8"/>
  <c r="Q194" i="8"/>
  <c r="R194" i="8"/>
  <c r="S194" i="8"/>
  <c r="T194" i="8"/>
  <c r="U194" i="8"/>
  <c r="V194" i="8"/>
  <c r="W194" i="8"/>
  <c r="X194" i="8"/>
  <c r="Y194" i="8"/>
  <c r="Z194" i="8"/>
  <c r="AA194" i="8"/>
  <c r="P195" i="8"/>
  <c r="Q195" i="8"/>
  <c r="R195" i="8"/>
  <c r="S195" i="8"/>
  <c r="T195" i="8"/>
  <c r="U195" i="8"/>
  <c r="V195" i="8"/>
  <c r="W195" i="8"/>
  <c r="X195" i="8"/>
  <c r="Y195" i="8"/>
  <c r="Z195" i="8"/>
  <c r="AA195" i="8"/>
  <c r="P196" i="8"/>
  <c r="Q196" i="8"/>
  <c r="R196" i="8"/>
  <c r="S196" i="8"/>
  <c r="T196" i="8"/>
  <c r="U196" i="8"/>
  <c r="V196" i="8"/>
  <c r="W196" i="8"/>
  <c r="X196" i="8"/>
  <c r="Y196" i="8"/>
  <c r="Z196" i="8"/>
  <c r="AA196" i="8"/>
  <c r="P197" i="8"/>
  <c r="Q197" i="8"/>
  <c r="R197" i="8"/>
  <c r="S197" i="8"/>
  <c r="T197" i="8"/>
  <c r="U197" i="8"/>
  <c r="V197" i="8"/>
  <c r="W197" i="8"/>
  <c r="X197" i="8"/>
  <c r="Y197" i="8"/>
  <c r="Z197" i="8"/>
  <c r="AA197" i="8"/>
  <c r="P198" i="8"/>
  <c r="Q198" i="8"/>
  <c r="R198" i="8"/>
  <c r="S198" i="8"/>
  <c r="T198" i="8"/>
  <c r="U198" i="8"/>
  <c r="V198" i="8"/>
  <c r="W198" i="8"/>
  <c r="X198" i="8"/>
  <c r="Y198" i="8"/>
  <c r="Z198" i="8"/>
  <c r="AA198" i="8"/>
  <c r="P199" i="8"/>
  <c r="Q199" i="8"/>
  <c r="R199" i="8"/>
  <c r="S199" i="8"/>
  <c r="T199" i="8"/>
  <c r="U199" i="8"/>
  <c r="V199" i="8"/>
  <c r="W199" i="8"/>
  <c r="X199" i="8"/>
  <c r="Y199" i="8"/>
  <c r="Z199" i="8"/>
  <c r="AA199" i="8"/>
  <c r="P200" i="8"/>
  <c r="Q200" i="8"/>
  <c r="R200" i="8"/>
  <c r="S200" i="8"/>
  <c r="T200" i="8"/>
  <c r="U200" i="8"/>
  <c r="V200" i="8"/>
  <c r="W200" i="8"/>
  <c r="X200" i="8"/>
  <c r="Y200" i="8"/>
  <c r="Z200" i="8"/>
  <c r="AA200" i="8"/>
  <c r="P201" i="8"/>
  <c r="Q201" i="8"/>
  <c r="R201" i="8"/>
  <c r="S201" i="8"/>
  <c r="T201" i="8"/>
  <c r="U201" i="8"/>
  <c r="V201" i="8"/>
  <c r="W201" i="8"/>
  <c r="X201" i="8"/>
  <c r="Y201" i="8"/>
  <c r="Z201" i="8"/>
  <c r="AA201" i="8"/>
  <c r="P202" i="8"/>
  <c r="Q202" i="8"/>
  <c r="R202" i="8"/>
  <c r="S202" i="8"/>
  <c r="T202" i="8"/>
  <c r="U202" i="8"/>
  <c r="V202" i="8"/>
  <c r="W202" i="8"/>
  <c r="X202" i="8"/>
  <c r="Y202" i="8"/>
  <c r="Z202" i="8"/>
  <c r="AA202" i="8"/>
  <c r="P203" i="8"/>
  <c r="Q203" i="8"/>
  <c r="R203" i="8"/>
  <c r="S203" i="8"/>
  <c r="T203" i="8"/>
  <c r="U203" i="8"/>
  <c r="V203" i="8"/>
  <c r="W203" i="8"/>
  <c r="X203" i="8"/>
  <c r="Y203" i="8"/>
  <c r="Z203" i="8"/>
  <c r="AA203" i="8"/>
  <c r="P204" i="8"/>
  <c r="Q204" i="8"/>
  <c r="R204" i="8"/>
  <c r="S204" i="8"/>
  <c r="T204" i="8"/>
  <c r="U204" i="8"/>
  <c r="V204" i="8"/>
  <c r="W204" i="8"/>
  <c r="X204" i="8"/>
  <c r="Y204" i="8"/>
  <c r="Z204" i="8"/>
  <c r="AA204" i="8"/>
  <c r="P205" i="8"/>
  <c r="Q205" i="8"/>
  <c r="R205" i="8"/>
  <c r="S205" i="8"/>
  <c r="T205" i="8"/>
  <c r="U205" i="8"/>
  <c r="V205" i="8"/>
  <c r="W205" i="8"/>
  <c r="X205" i="8"/>
  <c r="Y205" i="8"/>
  <c r="Z205" i="8"/>
  <c r="AA205" i="8"/>
  <c r="P206" i="8"/>
  <c r="Q206" i="8"/>
  <c r="R206" i="8"/>
  <c r="S206" i="8"/>
  <c r="T206" i="8"/>
  <c r="U206" i="8"/>
  <c r="V206" i="8"/>
  <c r="W206" i="8"/>
  <c r="X206" i="8"/>
  <c r="Y206" i="8"/>
  <c r="Z206" i="8"/>
  <c r="AA206" i="8"/>
  <c r="P207" i="8"/>
  <c r="Q207" i="8"/>
  <c r="R207" i="8"/>
  <c r="S207" i="8"/>
  <c r="T207" i="8"/>
  <c r="U207" i="8"/>
  <c r="V207" i="8"/>
  <c r="W207" i="8"/>
  <c r="X207" i="8"/>
  <c r="Y207" i="8"/>
  <c r="Z207" i="8"/>
  <c r="AA207" i="8"/>
  <c r="P208" i="8"/>
  <c r="Q208" i="8"/>
  <c r="R208" i="8"/>
  <c r="S208" i="8"/>
  <c r="T208" i="8"/>
  <c r="U208" i="8"/>
  <c r="V208" i="8"/>
  <c r="W208" i="8"/>
  <c r="X208" i="8"/>
  <c r="Y208" i="8"/>
  <c r="Z208" i="8"/>
  <c r="AA208" i="8"/>
  <c r="P209" i="8"/>
  <c r="Q209" i="8"/>
  <c r="R209" i="8"/>
  <c r="S209" i="8"/>
  <c r="T209" i="8"/>
  <c r="U209" i="8"/>
  <c r="V209" i="8"/>
  <c r="W209" i="8"/>
  <c r="X209" i="8"/>
  <c r="Y209" i="8"/>
  <c r="Z209" i="8"/>
  <c r="AA209" i="8"/>
  <c r="P210" i="8"/>
  <c r="Q210" i="8"/>
  <c r="R210" i="8"/>
  <c r="S210" i="8"/>
  <c r="T210" i="8"/>
  <c r="U210" i="8"/>
  <c r="V210" i="8"/>
  <c r="W210" i="8"/>
  <c r="X210" i="8"/>
  <c r="Y210" i="8"/>
  <c r="Z210" i="8"/>
  <c r="AA210" i="8"/>
  <c r="P211" i="8"/>
  <c r="Q211" i="8"/>
  <c r="R211" i="8"/>
  <c r="S211" i="8"/>
  <c r="T211" i="8"/>
  <c r="U211" i="8"/>
  <c r="V211" i="8"/>
  <c r="W211" i="8"/>
  <c r="X211" i="8"/>
  <c r="Y211" i="8"/>
  <c r="Z211" i="8"/>
  <c r="AA211" i="8"/>
  <c r="P212" i="8"/>
  <c r="Q212" i="8"/>
  <c r="R212" i="8"/>
  <c r="S212" i="8"/>
  <c r="T212" i="8"/>
  <c r="U212" i="8"/>
  <c r="V212" i="8"/>
  <c r="W212" i="8"/>
  <c r="X212" i="8"/>
  <c r="Y212" i="8"/>
  <c r="Z212" i="8"/>
  <c r="AA212" i="8"/>
  <c r="P213" i="8"/>
  <c r="Q213" i="8"/>
  <c r="R213" i="8"/>
  <c r="S213" i="8"/>
  <c r="T213" i="8"/>
  <c r="U213" i="8"/>
  <c r="V213" i="8"/>
  <c r="W213" i="8"/>
  <c r="X213" i="8"/>
  <c r="Y213" i="8"/>
  <c r="Z213" i="8"/>
  <c r="AA213" i="8"/>
  <c r="P214" i="8"/>
  <c r="Q214" i="8"/>
  <c r="R214" i="8"/>
  <c r="S214" i="8"/>
  <c r="T214" i="8"/>
  <c r="U214" i="8"/>
  <c r="V214" i="8"/>
  <c r="W214" i="8"/>
  <c r="X214" i="8"/>
  <c r="Y214" i="8"/>
  <c r="Z214" i="8"/>
  <c r="AA214" i="8"/>
  <c r="P215" i="8"/>
  <c r="Q215" i="8"/>
  <c r="R215" i="8"/>
  <c r="S215" i="8"/>
  <c r="T215" i="8"/>
  <c r="U215" i="8"/>
  <c r="V215" i="8"/>
  <c r="W215" i="8"/>
  <c r="X215" i="8"/>
  <c r="Y215" i="8"/>
  <c r="Z215" i="8"/>
  <c r="AA215" i="8"/>
  <c r="P216" i="8"/>
  <c r="Q216" i="8"/>
  <c r="R216" i="8"/>
  <c r="S216" i="8"/>
  <c r="T216" i="8"/>
  <c r="U216" i="8"/>
  <c r="V216" i="8"/>
  <c r="W216" i="8"/>
  <c r="X216" i="8"/>
  <c r="Y216" i="8"/>
  <c r="Z216" i="8"/>
  <c r="AA216" i="8"/>
  <c r="P217" i="8"/>
  <c r="Q217" i="8"/>
  <c r="R217" i="8"/>
  <c r="S217" i="8"/>
  <c r="T217" i="8"/>
  <c r="U217" i="8"/>
  <c r="V217" i="8"/>
  <c r="W217" i="8"/>
  <c r="X217" i="8"/>
  <c r="Y217" i="8"/>
  <c r="Z217" i="8"/>
  <c r="AA217" i="8"/>
  <c r="P218" i="8"/>
  <c r="Q218" i="8"/>
  <c r="R218" i="8"/>
  <c r="S218" i="8"/>
  <c r="T218" i="8"/>
  <c r="U218" i="8"/>
  <c r="V218" i="8"/>
  <c r="W218" i="8"/>
  <c r="X218" i="8"/>
  <c r="Y218" i="8"/>
  <c r="Z218" i="8"/>
  <c r="AA218" i="8"/>
  <c r="P219" i="8"/>
  <c r="Q219" i="8"/>
  <c r="R219" i="8"/>
  <c r="S219" i="8"/>
  <c r="T219" i="8"/>
  <c r="U219" i="8"/>
  <c r="V219" i="8"/>
  <c r="W219" i="8"/>
  <c r="X219" i="8"/>
  <c r="Y219" i="8"/>
  <c r="Z219" i="8"/>
  <c r="AA219" i="8"/>
  <c r="P220" i="8"/>
  <c r="Q220" i="8"/>
  <c r="R220" i="8"/>
  <c r="S220" i="8"/>
  <c r="T220" i="8"/>
  <c r="U220" i="8"/>
  <c r="V220" i="8"/>
  <c r="W220" i="8"/>
  <c r="X220" i="8"/>
  <c r="Y220" i="8"/>
  <c r="Z220" i="8"/>
  <c r="AA220" i="8"/>
  <c r="P221" i="8"/>
  <c r="Q221" i="8"/>
  <c r="R221" i="8"/>
  <c r="S221" i="8"/>
  <c r="T221" i="8"/>
  <c r="U221" i="8"/>
  <c r="V221" i="8"/>
  <c r="W221" i="8"/>
  <c r="X221" i="8"/>
  <c r="Y221" i="8"/>
  <c r="Z221" i="8"/>
  <c r="AA221" i="8"/>
  <c r="P222" i="8"/>
  <c r="Q222" i="8"/>
  <c r="R222" i="8"/>
  <c r="S222" i="8"/>
  <c r="T222" i="8"/>
  <c r="U222" i="8"/>
  <c r="V222" i="8"/>
  <c r="W222" i="8"/>
  <c r="X222" i="8"/>
  <c r="Y222" i="8"/>
  <c r="Z222" i="8"/>
  <c r="AA222" i="8"/>
  <c r="P223" i="8"/>
  <c r="Q223" i="8"/>
  <c r="R223" i="8"/>
  <c r="S223" i="8"/>
  <c r="T223" i="8"/>
  <c r="U223" i="8"/>
  <c r="V223" i="8"/>
  <c r="W223" i="8"/>
  <c r="X223" i="8"/>
  <c r="Y223" i="8"/>
  <c r="Z223" i="8"/>
  <c r="AA223" i="8"/>
  <c r="P224" i="8"/>
  <c r="Q224" i="8"/>
  <c r="R224" i="8"/>
  <c r="S224" i="8"/>
  <c r="T224" i="8"/>
  <c r="U224" i="8"/>
  <c r="V224" i="8"/>
  <c r="W224" i="8"/>
  <c r="X224" i="8"/>
  <c r="Y224" i="8"/>
  <c r="Z224" i="8"/>
  <c r="AA224" i="8"/>
  <c r="P225" i="8"/>
  <c r="Q225" i="8"/>
  <c r="R225" i="8"/>
  <c r="S225" i="8"/>
  <c r="T225" i="8"/>
  <c r="U225" i="8"/>
  <c r="V225" i="8"/>
  <c r="W225" i="8"/>
  <c r="X225" i="8"/>
  <c r="Y225" i="8"/>
  <c r="Z225" i="8"/>
  <c r="AA225" i="8"/>
  <c r="P226" i="8"/>
  <c r="Q226" i="8"/>
  <c r="R226" i="8"/>
  <c r="S226" i="8"/>
  <c r="T226" i="8"/>
  <c r="U226" i="8"/>
  <c r="V226" i="8"/>
  <c r="W226" i="8"/>
  <c r="X226" i="8"/>
  <c r="Y226" i="8"/>
  <c r="Z226" i="8"/>
  <c r="AA226" i="8"/>
  <c r="P227" i="8"/>
  <c r="Q227" i="8"/>
  <c r="R227" i="8"/>
  <c r="S227" i="8"/>
  <c r="T227" i="8"/>
  <c r="U227" i="8"/>
  <c r="V227" i="8"/>
  <c r="W227" i="8"/>
  <c r="X227" i="8"/>
  <c r="Y227" i="8"/>
  <c r="Z227" i="8"/>
  <c r="AA227" i="8"/>
  <c r="P228" i="8"/>
  <c r="Q228" i="8"/>
  <c r="R228" i="8"/>
  <c r="S228" i="8"/>
  <c r="T228" i="8"/>
  <c r="U228" i="8"/>
  <c r="V228" i="8"/>
  <c r="W228" i="8"/>
  <c r="X228" i="8"/>
  <c r="Y228" i="8"/>
  <c r="Z228" i="8"/>
  <c r="AA228" i="8"/>
  <c r="P229" i="8"/>
  <c r="Q229" i="8"/>
  <c r="R229" i="8"/>
  <c r="S229" i="8"/>
  <c r="T229" i="8"/>
  <c r="U229" i="8"/>
  <c r="V229" i="8"/>
  <c r="W229" i="8"/>
  <c r="X229" i="8"/>
  <c r="Y229" i="8"/>
  <c r="Z229" i="8"/>
  <c r="AA229" i="8"/>
  <c r="P230" i="8"/>
  <c r="Q230" i="8"/>
  <c r="R230" i="8"/>
  <c r="S230" i="8"/>
  <c r="T230" i="8"/>
  <c r="U230" i="8"/>
  <c r="V230" i="8"/>
  <c r="W230" i="8"/>
  <c r="X230" i="8"/>
  <c r="Y230" i="8"/>
  <c r="Z230" i="8"/>
  <c r="AA230" i="8"/>
  <c r="P231" i="8"/>
  <c r="Q231" i="8"/>
  <c r="R231" i="8"/>
  <c r="S231" i="8"/>
  <c r="T231" i="8"/>
  <c r="U231" i="8"/>
  <c r="V231" i="8"/>
  <c r="W231" i="8"/>
  <c r="X231" i="8"/>
  <c r="Y231" i="8"/>
  <c r="Z231" i="8"/>
  <c r="AA231" i="8"/>
  <c r="P232" i="8"/>
  <c r="Q232" i="8"/>
  <c r="R232" i="8"/>
  <c r="S232" i="8"/>
  <c r="T232" i="8"/>
  <c r="U232" i="8"/>
  <c r="V232" i="8"/>
  <c r="W232" i="8"/>
  <c r="X232" i="8"/>
  <c r="Y232" i="8"/>
  <c r="Z232" i="8"/>
  <c r="AA232" i="8"/>
  <c r="P233" i="8"/>
  <c r="Q233" i="8"/>
  <c r="R233" i="8"/>
  <c r="S233" i="8"/>
  <c r="T233" i="8"/>
  <c r="U233" i="8"/>
  <c r="V233" i="8"/>
  <c r="W233" i="8"/>
  <c r="X233" i="8"/>
  <c r="Y233" i="8"/>
  <c r="Z233" i="8"/>
  <c r="AA233" i="8"/>
  <c r="P234" i="8"/>
  <c r="Q234" i="8"/>
  <c r="R234" i="8"/>
  <c r="S234" i="8"/>
  <c r="T234" i="8"/>
  <c r="U234" i="8"/>
  <c r="V234" i="8"/>
  <c r="W234" i="8"/>
  <c r="X234" i="8"/>
  <c r="Y234" i="8"/>
  <c r="Z234" i="8"/>
  <c r="AA234" i="8"/>
  <c r="P235" i="8"/>
  <c r="Q235" i="8"/>
  <c r="R235" i="8"/>
  <c r="S235" i="8"/>
  <c r="T235" i="8"/>
  <c r="U235" i="8"/>
  <c r="V235" i="8"/>
  <c r="W235" i="8"/>
  <c r="X235" i="8"/>
  <c r="Y235" i="8"/>
  <c r="Z235" i="8"/>
  <c r="AA235" i="8"/>
  <c r="P236" i="8"/>
  <c r="Q236" i="8"/>
  <c r="R236" i="8"/>
  <c r="S236" i="8"/>
  <c r="T236" i="8"/>
  <c r="U236" i="8"/>
  <c r="V236" i="8"/>
  <c r="W236" i="8"/>
  <c r="X236" i="8"/>
  <c r="Y236" i="8"/>
  <c r="Z236" i="8"/>
  <c r="AA236" i="8"/>
  <c r="P237" i="8"/>
  <c r="Q237" i="8"/>
  <c r="R237" i="8"/>
  <c r="S237" i="8"/>
  <c r="T237" i="8"/>
  <c r="U237" i="8"/>
  <c r="V237" i="8"/>
  <c r="W237" i="8"/>
  <c r="X237" i="8"/>
  <c r="Y237" i="8"/>
  <c r="Z237" i="8"/>
  <c r="AA237" i="8"/>
  <c r="P238" i="8"/>
  <c r="Q238" i="8"/>
  <c r="R238" i="8"/>
  <c r="S238" i="8"/>
  <c r="T238" i="8"/>
  <c r="U238" i="8"/>
  <c r="V238" i="8"/>
  <c r="W238" i="8"/>
  <c r="X238" i="8"/>
  <c r="Y238" i="8"/>
  <c r="Z238" i="8"/>
  <c r="AA238" i="8"/>
  <c r="P239" i="8"/>
  <c r="Q239" i="8"/>
  <c r="R239" i="8"/>
  <c r="S239" i="8"/>
  <c r="T239" i="8"/>
  <c r="U239" i="8"/>
  <c r="V239" i="8"/>
  <c r="W239" i="8"/>
  <c r="X239" i="8"/>
  <c r="Y239" i="8"/>
  <c r="Z239" i="8"/>
  <c r="AA239" i="8"/>
  <c r="P240" i="8"/>
  <c r="Q240" i="8"/>
  <c r="R240" i="8"/>
  <c r="S240" i="8"/>
  <c r="T240" i="8"/>
  <c r="U240" i="8"/>
  <c r="V240" i="8"/>
  <c r="W240" i="8"/>
  <c r="X240" i="8"/>
  <c r="Y240" i="8"/>
  <c r="Z240" i="8"/>
  <c r="AA240" i="8"/>
  <c r="P241" i="8"/>
  <c r="Q241" i="8"/>
  <c r="R241" i="8"/>
  <c r="S241" i="8"/>
  <c r="T241" i="8"/>
  <c r="U241" i="8"/>
  <c r="V241" i="8"/>
  <c r="W241" i="8"/>
  <c r="X241" i="8"/>
  <c r="Y241" i="8"/>
  <c r="Z241" i="8"/>
  <c r="AA241" i="8"/>
  <c r="P242" i="8"/>
  <c r="Q242" i="8"/>
  <c r="R242" i="8"/>
  <c r="S242" i="8"/>
  <c r="T242" i="8"/>
  <c r="U242" i="8"/>
  <c r="V242" i="8"/>
  <c r="W242" i="8"/>
  <c r="X242" i="8"/>
  <c r="Y242" i="8"/>
  <c r="Z242" i="8"/>
  <c r="AA242" i="8"/>
  <c r="P243" i="8"/>
  <c r="Q243" i="8"/>
  <c r="R243" i="8"/>
  <c r="S243" i="8"/>
  <c r="T243" i="8"/>
  <c r="U243" i="8"/>
  <c r="V243" i="8"/>
  <c r="W243" i="8"/>
  <c r="X243" i="8"/>
  <c r="Y243" i="8"/>
  <c r="Z243" i="8"/>
  <c r="AA243" i="8"/>
  <c r="P244" i="8"/>
  <c r="Q244" i="8"/>
  <c r="R244" i="8"/>
  <c r="S244" i="8"/>
  <c r="T244" i="8"/>
  <c r="U244" i="8"/>
  <c r="V244" i="8"/>
  <c r="W244" i="8"/>
  <c r="X244" i="8"/>
  <c r="Y244" i="8"/>
  <c r="Z244" i="8"/>
  <c r="AA244" i="8"/>
  <c r="P245" i="8"/>
  <c r="Q245" i="8"/>
  <c r="R245" i="8"/>
  <c r="S245" i="8"/>
  <c r="T245" i="8"/>
  <c r="U245" i="8"/>
  <c r="V245" i="8"/>
  <c r="W245" i="8"/>
  <c r="X245" i="8"/>
  <c r="Y245" i="8"/>
  <c r="Z245" i="8"/>
  <c r="AA245" i="8"/>
  <c r="P246" i="8"/>
  <c r="Q246" i="8"/>
  <c r="R246" i="8"/>
  <c r="S246" i="8"/>
  <c r="T246" i="8"/>
  <c r="U246" i="8"/>
  <c r="V246" i="8"/>
  <c r="W246" i="8"/>
  <c r="X246" i="8"/>
  <c r="Y246" i="8"/>
  <c r="Z246" i="8"/>
  <c r="AA246" i="8"/>
  <c r="P247" i="8"/>
  <c r="Q247" i="8"/>
  <c r="R247" i="8"/>
  <c r="S247" i="8"/>
  <c r="T247" i="8"/>
  <c r="U247" i="8"/>
  <c r="V247" i="8"/>
  <c r="W247" i="8"/>
  <c r="X247" i="8"/>
  <c r="Y247" i="8"/>
  <c r="Z247" i="8"/>
  <c r="AA247" i="8"/>
  <c r="P248" i="8"/>
  <c r="Q248" i="8"/>
  <c r="R248" i="8"/>
  <c r="S248" i="8"/>
  <c r="T248" i="8"/>
  <c r="U248" i="8"/>
  <c r="V248" i="8"/>
  <c r="W248" i="8"/>
  <c r="X248" i="8"/>
  <c r="Y248" i="8"/>
  <c r="Z248" i="8"/>
  <c r="AA248" i="8"/>
  <c r="P249" i="8"/>
  <c r="Q249" i="8"/>
  <c r="R249" i="8"/>
  <c r="S249" i="8"/>
  <c r="T249" i="8"/>
  <c r="U249" i="8"/>
  <c r="V249" i="8"/>
  <c r="W249" i="8"/>
  <c r="X249" i="8"/>
  <c r="Y249" i="8"/>
  <c r="Z249" i="8"/>
  <c r="AA249" i="8"/>
  <c r="P250" i="8"/>
  <c r="Q250" i="8"/>
  <c r="R250" i="8"/>
  <c r="S250" i="8"/>
  <c r="T250" i="8"/>
  <c r="U250" i="8"/>
  <c r="V250" i="8"/>
  <c r="W250" i="8"/>
  <c r="X250" i="8"/>
  <c r="Y250" i="8"/>
  <c r="Z250" i="8"/>
  <c r="AA250" i="8"/>
  <c r="P251" i="8"/>
  <c r="Q251" i="8"/>
  <c r="R251" i="8"/>
  <c r="S251" i="8"/>
  <c r="T251" i="8"/>
  <c r="U251" i="8"/>
  <c r="V251" i="8"/>
  <c r="W251" i="8"/>
  <c r="X251" i="8"/>
  <c r="Y251" i="8"/>
  <c r="Z251" i="8"/>
  <c r="AA251" i="8"/>
  <c r="P252" i="8"/>
  <c r="Q252" i="8"/>
  <c r="R252" i="8"/>
  <c r="S252" i="8"/>
  <c r="T252" i="8"/>
  <c r="U252" i="8"/>
  <c r="V252" i="8"/>
  <c r="W252" i="8"/>
  <c r="X252" i="8"/>
  <c r="Y252" i="8"/>
  <c r="Z252" i="8"/>
  <c r="AA252" i="8"/>
  <c r="P253" i="8"/>
  <c r="Q253" i="8"/>
  <c r="R253" i="8"/>
  <c r="S253" i="8"/>
  <c r="T253" i="8"/>
  <c r="U253" i="8"/>
  <c r="V253" i="8"/>
  <c r="W253" i="8"/>
  <c r="X253" i="8"/>
  <c r="Y253" i="8"/>
  <c r="Z253" i="8"/>
  <c r="AA253" i="8"/>
  <c r="P254" i="8"/>
  <c r="Q254" i="8"/>
  <c r="R254" i="8"/>
  <c r="S254" i="8"/>
  <c r="T254" i="8"/>
  <c r="U254" i="8"/>
  <c r="V254" i="8"/>
  <c r="W254" i="8"/>
  <c r="X254" i="8"/>
  <c r="Y254" i="8"/>
  <c r="Z254" i="8"/>
  <c r="AA254" i="8"/>
  <c r="P255" i="8"/>
  <c r="Q255" i="8"/>
  <c r="R255" i="8"/>
  <c r="S255" i="8"/>
  <c r="T255" i="8"/>
  <c r="U255" i="8"/>
  <c r="V255" i="8"/>
  <c r="W255" i="8"/>
  <c r="X255" i="8"/>
  <c r="Y255" i="8"/>
  <c r="Z255" i="8"/>
  <c r="AA255" i="8"/>
  <c r="P256" i="8"/>
  <c r="Q256" i="8"/>
  <c r="R256" i="8"/>
  <c r="S256" i="8"/>
  <c r="T256" i="8"/>
  <c r="U256" i="8"/>
  <c r="V256" i="8"/>
  <c r="W256" i="8"/>
  <c r="X256" i="8"/>
  <c r="Y256" i="8"/>
  <c r="Z256" i="8"/>
  <c r="AA256" i="8"/>
  <c r="P257" i="8"/>
  <c r="Q257" i="8"/>
  <c r="R257" i="8"/>
  <c r="S257" i="8"/>
  <c r="T257" i="8"/>
  <c r="U257" i="8"/>
  <c r="V257" i="8"/>
  <c r="W257" i="8"/>
  <c r="X257" i="8"/>
  <c r="Y257" i="8"/>
  <c r="Z257" i="8"/>
  <c r="AA257" i="8"/>
  <c r="P258" i="8"/>
  <c r="Q258" i="8"/>
  <c r="R258" i="8"/>
  <c r="S258" i="8"/>
  <c r="T258" i="8"/>
  <c r="U258" i="8"/>
  <c r="V258" i="8"/>
  <c r="W258" i="8"/>
  <c r="X258" i="8"/>
  <c r="Y258" i="8"/>
  <c r="Z258" i="8"/>
  <c r="AA258" i="8"/>
  <c r="P259" i="8"/>
  <c r="Q259" i="8"/>
  <c r="R259" i="8"/>
  <c r="S259" i="8"/>
  <c r="T259" i="8"/>
  <c r="U259" i="8"/>
  <c r="V259" i="8"/>
  <c r="W259" i="8"/>
  <c r="X259" i="8"/>
  <c r="Y259" i="8"/>
  <c r="Z259" i="8"/>
  <c r="AA259" i="8"/>
  <c r="P260" i="8"/>
  <c r="Q260" i="8"/>
  <c r="R260" i="8"/>
  <c r="S260" i="8"/>
  <c r="T260" i="8"/>
  <c r="U260" i="8"/>
  <c r="V260" i="8"/>
  <c r="W260" i="8"/>
  <c r="X260" i="8"/>
  <c r="Y260" i="8"/>
  <c r="Z260" i="8"/>
  <c r="AA260" i="8"/>
  <c r="P261" i="8"/>
  <c r="Q261" i="8"/>
  <c r="R261" i="8"/>
  <c r="S261" i="8"/>
  <c r="T261" i="8"/>
  <c r="U261" i="8"/>
  <c r="V261" i="8"/>
  <c r="W261" i="8"/>
  <c r="X261" i="8"/>
  <c r="Y261" i="8"/>
  <c r="Z261" i="8"/>
  <c r="AA261" i="8"/>
  <c r="P262" i="8"/>
  <c r="Q262" i="8"/>
  <c r="R262" i="8"/>
  <c r="S262" i="8"/>
  <c r="T262" i="8"/>
  <c r="U262" i="8"/>
  <c r="V262" i="8"/>
  <c r="W262" i="8"/>
  <c r="X262" i="8"/>
  <c r="Y262" i="8"/>
  <c r="Z262" i="8"/>
  <c r="AA262" i="8"/>
  <c r="P263" i="8"/>
  <c r="Q263" i="8"/>
  <c r="R263" i="8"/>
  <c r="S263" i="8"/>
  <c r="T263" i="8"/>
  <c r="U263" i="8"/>
  <c r="V263" i="8"/>
  <c r="W263" i="8"/>
  <c r="X263" i="8"/>
  <c r="Y263" i="8"/>
  <c r="Z263" i="8"/>
  <c r="AA263" i="8"/>
  <c r="P264" i="8"/>
  <c r="Q264" i="8"/>
  <c r="R264" i="8"/>
  <c r="S264" i="8"/>
  <c r="T264" i="8"/>
  <c r="U264" i="8"/>
  <c r="V264" i="8"/>
  <c r="W264" i="8"/>
  <c r="X264" i="8"/>
  <c r="Y264" i="8"/>
  <c r="Z264" i="8"/>
  <c r="AA264" i="8"/>
  <c r="P265" i="8"/>
  <c r="Q265" i="8"/>
  <c r="R265" i="8"/>
  <c r="S265" i="8"/>
  <c r="T265" i="8"/>
  <c r="U265" i="8"/>
  <c r="V265" i="8"/>
  <c r="W265" i="8"/>
  <c r="X265" i="8"/>
  <c r="Y265" i="8"/>
  <c r="Z265" i="8"/>
  <c r="AA265" i="8"/>
  <c r="P266" i="8"/>
  <c r="Q266" i="8"/>
  <c r="R266" i="8"/>
  <c r="S266" i="8"/>
  <c r="T266" i="8"/>
  <c r="U266" i="8"/>
  <c r="V266" i="8"/>
  <c r="W266" i="8"/>
  <c r="X266" i="8"/>
  <c r="Y266" i="8"/>
  <c r="Z266" i="8"/>
  <c r="AA266" i="8"/>
  <c r="P267" i="8"/>
  <c r="Q267" i="8"/>
  <c r="R267" i="8"/>
  <c r="S267" i="8"/>
  <c r="T267" i="8"/>
  <c r="U267" i="8"/>
  <c r="V267" i="8"/>
  <c r="W267" i="8"/>
  <c r="X267" i="8"/>
  <c r="Y267" i="8"/>
  <c r="Z267" i="8"/>
  <c r="AA267" i="8"/>
  <c r="P268" i="8"/>
  <c r="Q268" i="8"/>
  <c r="R268" i="8"/>
  <c r="S268" i="8"/>
  <c r="T268" i="8"/>
  <c r="U268" i="8"/>
  <c r="V268" i="8"/>
  <c r="W268" i="8"/>
  <c r="X268" i="8"/>
  <c r="Y268" i="8"/>
  <c r="Z268" i="8"/>
  <c r="AA268" i="8"/>
  <c r="P269" i="8"/>
  <c r="Q269" i="8"/>
  <c r="R269" i="8"/>
  <c r="S269" i="8"/>
  <c r="T269" i="8"/>
  <c r="U269" i="8"/>
  <c r="V269" i="8"/>
  <c r="W269" i="8"/>
  <c r="X269" i="8"/>
  <c r="Y269" i="8"/>
  <c r="Z269" i="8"/>
  <c r="AA269" i="8"/>
  <c r="P270" i="8"/>
  <c r="Q270" i="8"/>
  <c r="R270" i="8"/>
  <c r="S270" i="8"/>
  <c r="T270" i="8"/>
  <c r="U270" i="8"/>
  <c r="V270" i="8"/>
  <c r="W270" i="8"/>
  <c r="X270" i="8"/>
  <c r="Y270" i="8"/>
  <c r="Z270" i="8"/>
  <c r="AA270" i="8"/>
  <c r="P271" i="8"/>
  <c r="Q271" i="8"/>
  <c r="R271" i="8"/>
  <c r="S271" i="8"/>
  <c r="T271" i="8"/>
  <c r="U271" i="8"/>
  <c r="V271" i="8"/>
  <c r="W271" i="8"/>
  <c r="X271" i="8"/>
  <c r="Y271" i="8"/>
  <c r="Z271" i="8"/>
  <c r="AA271" i="8"/>
  <c r="P272" i="8"/>
  <c r="Q272" i="8"/>
  <c r="R272" i="8"/>
  <c r="S272" i="8"/>
  <c r="T272" i="8"/>
  <c r="U272" i="8"/>
  <c r="V272" i="8"/>
  <c r="W272" i="8"/>
  <c r="X272" i="8"/>
  <c r="Y272" i="8"/>
  <c r="Z272" i="8"/>
  <c r="AA272" i="8"/>
  <c r="P273" i="8"/>
  <c r="Q273" i="8"/>
  <c r="R273" i="8"/>
  <c r="S273" i="8"/>
  <c r="T273" i="8"/>
  <c r="U273" i="8"/>
  <c r="V273" i="8"/>
  <c r="W273" i="8"/>
  <c r="X273" i="8"/>
  <c r="Y273" i="8"/>
  <c r="Z273" i="8"/>
  <c r="AA273" i="8"/>
  <c r="P274" i="8"/>
  <c r="Q274" i="8"/>
  <c r="R274" i="8"/>
  <c r="S274" i="8"/>
  <c r="T274" i="8"/>
  <c r="U274" i="8"/>
  <c r="V274" i="8"/>
  <c r="W274" i="8"/>
  <c r="X274" i="8"/>
  <c r="Y274" i="8"/>
  <c r="Z274" i="8"/>
  <c r="AA274" i="8"/>
  <c r="P275" i="8"/>
  <c r="Q275" i="8"/>
  <c r="R275" i="8"/>
  <c r="S275" i="8"/>
  <c r="T275" i="8"/>
  <c r="U275" i="8"/>
  <c r="V275" i="8"/>
  <c r="W275" i="8"/>
  <c r="X275" i="8"/>
  <c r="Y275" i="8"/>
  <c r="Z275" i="8"/>
  <c r="AA275" i="8"/>
  <c r="P276" i="8"/>
  <c r="Q276" i="8"/>
  <c r="R276" i="8"/>
  <c r="S276" i="8"/>
  <c r="T276" i="8"/>
  <c r="U276" i="8"/>
  <c r="V276" i="8"/>
  <c r="W276" i="8"/>
  <c r="X276" i="8"/>
  <c r="Y276" i="8"/>
  <c r="Z276" i="8"/>
  <c r="AA276" i="8"/>
  <c r="P277" i="8"/>
  <c r="Q277" i="8"/>
  <c r="R277" i="8"/>
  <c r="S277" i="8"/>
  <c r="T277" i="8"/>
  <c r="U277" i="8"/>
  <c r="V277" i="8"/>
  <c r="W277" i="8"/>
  <c r="X277" i="8"/>
  <c r="Y277" i="8"/>
  <c r="Z277" i="8"/>
  <c r="AA277" i="8"/>
  <c r="P278" i="8"/>
  <c r="Q278" i="8"/>
  <c r="R278" i="8"/>
  <c r="S278" i="8"/>
  <c r="T278" i="8"/>
  <c r="U278" i="8"/>
  <c r="V278" i="8"/>
  <c r="W278" i="8"/>
  <c r="X278" i="8"/>
  <c r="Y278" i="8"/>
  <c r="Z278" i="8"/>
  <c r="AA278" i="8"/>
  <c r="P279" i="8"/>
  <c r="Q279" i="8"/>
  <c r="R279" i="8"/>
  <c r="S279" i="8"/>
  <c r="T279" i="8"/>
  <c r="U279" i="8"/>
  <c r="V279" i="8"/>
  <c r="W279" i="8"/>
  <c r="X279" i="8"/>
  <c r="Y279" i="8"/>
  <c r="Z279" i="8"/>
  <c r="AA279" i="8"/>
  <c r="P280" i="8"/>
  <c r="Q280" i="8"/>
  <c r="R280" i="8"/>
  <c r="S280" i="8"/>
  <c r="T280" i="8"/>
  <c r="U280" i="8"/>
  <c r="V280" i="8"/>
  <c r="W280" i="8"/>
  <c r="X280" i="8"/>
  <c r="Y280" i="8"/>
  <c r="Z280" i="8"/>
  <c r="AA280" i="8"/>
  <c r="P281" i="8"/>
  <c r="Q281" i="8"/>
  <c r="R281" i="8"/>
  <c r="S281" i="8"/>
  <c r="T281" i="8"/>
  <c r="U281" i="8"/>
  <c r="V281" i="8"/>
  <c r="W281" i="8"/>
  <c r="X281" i="8"/>
  <c r="Y281" i="8"/>
  <c r="Z281" i="8"/>
  <c r="AA281" i="8"/>
  <c r="P282" i="8"/>
  <c r="Q282" i="8"/>
  <c r="R282" i="8"/>
  <c r="S282" i="8"/>
  <c r="T282" i="8"/>
  <c r="U282" i="8"/>
  <c r="V282" i="8"/>
  <c r="W282" i="8"/>
  <c r="X282" i="8"/>
  <c r="Y282" i="8"/>
  <c r="Z282" i="8"/>
  <c r="AA282" i="8"/>
  <c r="P283" i="8"/>
  <c r="Q283" i="8"/>
  <c r="R283" i="8"/>
  <c r="S283" i="8"/>
  <c r="T283" i="8"/>
  <c r="U283" i="8"/>
  <c r="V283" i="8"/>
  <c r="W283" i="8"/>
  <c r="X283" i="8"/>
  <c r="Y283" i="8"/>
  <c r="Z283" i="8"/>
  <c r="AA283" i="8"/>
  <c r="P284" i="8"/>
  <c r="Q284" i="8"/>
  <c r="R284" i="8"/>
  <c r="S284" i="8"/>
  <c r="T284" i="8"/>
  <c r="U284" i="8"/>
  <c r="V284" i="8"/>
  <c r="W284" i="8"/>
  <c r="X284" i="8"/>
  <c r="Y284" i="8"/>
  <c r="Z284" i="8"/>
  <c r="AA284" i="8"/>
  <c r="P285" i="8"/>
  <c r="Q285" i="8"/>
  <c r="R285" i="8"/>
  <c r="S285" i="8"/>
  <c r="T285" i="8"/>
  <c r="U285" i="8"/>
  <c r="V285" i="8"/>
  <c r="W285" i="8"/>
  <c r="X285" i="8"/>
  <c r="Y285" i="8"/>
  <c r="Z285" i="8"/>
  <c r="AA285" i="8"/>
  <c r="P286" i="8"/>
  <c r="Q286" i="8"/>
  <c r="R286" i="8"/>
  <c r="S286" i="8"/>
  <c r="T286" i="8"/>
  <c r="U286" i="8"/>
  <c r="V286" i="8"/>
  <c r="W286" i="8"/>
  <c r="X286" i="8"/>
  <c r="Y286" i="8"/>
  <c r="Z286" i="8"/>
  <c r="AA286" i="8"/>
  <c r="P287" i="8"/>
  <c r="Q287" i="8"/>
  <c r="R287" i="8"/>
  <c r="S287" i="8"/>
  <c r="T287" i="8"/>
  <c r="U287" i="8"/>
  <c r="V287" i="8"/>
  <c r="W287" i="8"/>
  <c r="X287" i="8"/>
  <c r="Y287" i="8"/>
  <c r="Z287" i="8"/>
  <c r="AA287" i="8"/>
  <c r="P288" i="8"/>
  <c r="Q288" i="8"/>
  <c r="R288" i="8"/>
  <c r="S288" i="8"/>
  <c r="T288" i="8"/>
  <c r="U288" i="8"/>
  <c r="V288" i="8"/>
  <c r="W288" i="8"/>
  <c r="X288" i="8"/>
  <c r="Y288" i="8"/>
  <c r="Z288" i="8"/>
  <c r="AA288" i="8"/>
  <c r="P289" i="8"/>
  <c r="Q289" i="8"/>
  <c r="R289" i="8"/>
  <c r="S289" i="8"/>
  <c r="T289" i="8"/>
  <c r="U289" i="8"/>
  <c r="V289" i="8"/>
  <c r="W289" i="8"/>
  <c r="X289" i="8"/>
  <c r="Y289" i="8"/>
  <c r="Z289" i="8"/>
  <c r="AA289" i="8"/>
  <c r="P290" i="8"/>
  <c r="Q290" i="8"/>
  <c r="R290" i="8"/>
  <c r="S290" i="8"/>
  <c r="T290" i="8"/>
  <c r="U290" i="8"/>
  <c r="V290" i="8"/>
  <c r="W290" i="8"/>
  <c r="X290" i="8"/>
  <c r="Y290" i="8"/>
  <c r="Z290" i="8"/>
  <c r="AA290" i="8"/>
  <c r="P291" i="8"/>
  <c r="Q291" i="8"/>
  <c r="R291" i="8"/>
  <c r="S291" i="8"/>
  <c r="T291" i="8"/>
  <c r="U291" i="8"/>
  <c r="V291" i="8"/>
  <c r="W291" i="8"/>
  <c r="X291" i="8"/>
  <c r="Y291" i="8"/>
  <c r="Z291" i="8"/>
  <c r="AA291" i="8"/>
  <c r="P292" i="8"/>
  <c r="Q292" i="8"/>
  <c r="R292" i="8"/>
  <c r="S292" i="8"/>
  <c r="T292" i="8"/>
  <c r="U292" i="8"/>
  <c r="V292" i="8"/>
  <c r="W292" i="8"/>
  <c r="X292" i="8"/>
  <c r="Y292" i="8"/>
  <c r="Z292" i="8"/>
  <c r="AA292" i="8"/>
  <c r="P293" i="8"/>
  <c r="Q293" i="8"/>
  <c r="R293" i="8"/>
  <c r="S293" i="8"/>
  <c r="T293" i="8"/>
  <c r="U293" i="8"/>
  <c r="V293" i="8"/>
  <c r="W293" i="8"/>
  <c r="X293" i="8"/>
  <c r="Y293" i="8"/>
  <c r="Z293" i="8"/>
  <c r="AA293" i="8"/>
  <c r="P294" i="8"/>
  <c r="Q294" i="8"/>
  <c r="R294" i="8"/>
  <c r="S294" i="8"/>
  <c r="T294" i="8"/>
  <c r="U294" i="8"/>
  <c r="V294" i="8"/>
  <c r="W294" i="8"/>
  <c r="X294" i="8"/>
  <c r="Y294" i="8"/>
  <c r="Z294" i="8"/>
  <c r="AA294" i="8"/>
  <c r="P295" i="8"/>
  <c r="Q295" i="8"/>
  <c r="R295" i="8"/>
  <c r="S295" i="8"/>
  <c r="T295" i="8"/>
  <c r="U295" i="8"/>
  <c r="V295" i="8"/>
  <c r="W295" i="8"/>
  <c r="X295" i="8"/>
  <c r="Y295" i="8"/>
  <c r="Z295" i="8"/>
  <c r="AA295" i="8"/>
  <c r="P296" i="8"/>
  <c r="Q296" i="8"/>
  <c r="R296" i="8"/>
  <c r="S296" i="8"/>
  <c r="T296" i="8"/>
  <c r="U296" i="8"/>
  <c r="V296" i="8"/>
  <c r="W296" i="8"/>
  <c r="X296" i="8"/>
  <c r="Y296" i="8"/>
  <c r="Z296" i="8"/>
  <c r="AA296" i="8"/>
  <c r="P297" i="8"/>
  <c r="Q297" i="8"/>
  <c r="R297" i="8"/>
  <c r="S297" i="8"/>
  <c r="T297" i="8"/>
  <c r="U297" i="8"/>
  <c r="V297" i="8"/>
  <c r="W297" i="8"/>
  <c r="X297" i="8"/>
  <c r="Y297" i="8"/>
  <c r="Z297" i="8"/>
  <c r="AA297" i="8"/>
  <c r="P298" i="8"/>
  <c r="Q298" i="8"/>
  <c r="R298" i="8"/>
  <c r="S298" i="8"/>
  <c r="T298" i="8"/>
  <c r="U298" i="8"/>
  <c r="V298" i="8"/>
  <c r="W298" i="8"/>
  <c r="X298" i="8"/>
  <c r="Y298" i="8"/>
  <c r="Z298" i="8"/>
  <c r="AA298" i="8"/>
  <c r="P299" i="8"/>
  <c r="Q299" i="8"/>
  <c r="R299" i="8"/>
  <c r="S299" i="8"/>
  <c r="T299" i="8"/>
  <c r="U299" i="8"/>
  <c r="V299" i="8"/>
  <c r="W299" i="8"/>
  <c r="X299" i="8"/>
  <c r="Y299" i="8"/>
  <c r="Z299" i="8"/>
  <c r="AA299" i="8"/>
  <c r="P300" i="8"/>
  <c r="Q300" i="8"/>
  <c r="R300" i="8"/>
  <c r="S300" i="8"/>
  <c r="T300" i="8"/>
  <c r="U300" i="8"/>
  <c r="V300" i="8"/>
  <c r="W300" i="8"/>
  <c r="X300" i="8"/>
  <c r="Y300" i="8"/>
  <c r="Z300" i="8"/>
  <c r="AA300" i="8"/>
  <c r="P301" i="8"/>
  <c r="Q301" i="8"/>
  <c r="R301" i="8"/>
  <c r="S301" i="8"/>
  <c r="T301" i="8"/>
  <c r="U301" i="8"/>
  <c r="V301" i="8"/>
  <c r="W301" i="8"/>
  <c r="X301" i="8"/>
  <c r="Y301" i="8"/>
  <c r="Z301" i="8"/>
  <c r="AA301" i="8"/>
  <c r="P302" i="8"/>
  <c r="Q302" i="8"/>
  <c r="R302" i="8"/>
  <c r="S302" i="8"/>
  <c r="T302" i="8"/>
  <c r="U302" i="8"/>
  <c r="V302" i="8"/>
  <c r="W302" i="8"/>
  <c r="X302" i="8"/>
  <c r="Y302" i="8"/>
  <c r="Z302" i="8"/>
  <c r="AA302" i="8"/>
  <c r="P303" i="8"/>
  <c r="Q303" i="8"/>
  <c r="R303" i="8"/>
  <c r="S303" i="8"/>
  <c r="T303" i="8"/>
  <c r="U303" i="8"/>
  <c r="V303" i="8"/>
  <c r="W303" i="8"/>
  <c r="X303" i="8"/>
  <c r="Y303" i="8"/>
  <c r="Z303" i="8"/>
  <c r="AA303" i="8"/>
  <c r="P304" i="8"/>
  <c r="Q304" i="8"/>
  <c r="R304" i="8"/>
  <c r="S304" i="8"/>
  <c r="T304" i="8"/>
  <c r="U304" i="8"/>
  <c r="V304" i="8"/>
  <c r="W304" i="8"/>
  <c r="X304" i="8"/>
  <c r="Y304" i="8"/>
  <c r="Z304" i="8"/>
  <c r="AA304" i="8"/>
  <c r="P305" i="8"/>
  <c r="Q305" i="8"/>
  <c r="R305" i="8"/>
  <c r="S305" i="8"/>
  <c r="T305" i="8"/>
  <c r="U305" i="8"/>
  <c r="V305" i="8"/>
  <c r="W305" i="8"/>
  <c r="X305" i="8"/>
  <c r="Y305" i="8"/>
  <c r="Z305" i="8"/>
  <c r="AA305" i="8"/>
  <c r="P306" i="8"/>
  <c r="Q306" i="8"/>
  <c r="R306" i="8"/>
  <c r="S306" i="8"/>
  <c r="T306" i="8"/>
  <c r="U306" i="8"/>
  <c r="V306" i="8"/>
  <c r="W306" i="8"/>
  <c r="X306" i="8"/>
  <c r="Y306" i="8"/>
  <c r="Z306" i="8"/>
  <c r="AA306" i="8"/>
  <c r="P307" i="8"/>
  <c r="Q307" i="8"/>
  <c r="R307" i="8"/>
  <c r="S307" i="8"/>
  <c r="T307" i="8"/>
  <c r="U307" i="8"/>
  <c r="V307" i="8"/>
  <c r="W307" i="8"/>
  <c r="X307" i="8"/>
  <c r="Y307" i="8"/>
  <c r="Z307" i="8"/>
  <c r="AA307" i="8"/>
  <c r="P308" i="8"/>
  <c r="Q308" i="8"/>
  <c r="R308" i="8"/>
  <c r="S308" i="8"/>
  <c r="T308" i="8"/>
  <c r="U308" i="8"/>
  <c r="V308" i="8"/>
  <c r="W308" i="8"/>
  <c r="X308" i="8"/>
  <c r="Y308" i="8"/>
  <c r="Z308" i="8"/>
  <c r="AA308" i="8"/>
  <c r="P309" i="8"/>
  <c r="Q309" i="8"/>
  <c r="R309" i="8"/>
  <c r="S309" i="8"/>
  <c r="T309" i="8"/>
  <c r="U309" i="8"/>
  <c r="V309" i="8"/>
  <c r="W309" i="8"/>
  <c r="X309" i="8"/>
  <c r="Y309" i="8"/>
  <c r="Z309" i="8"/>
  <c r="AA309" i="8"/>
  <c r="P310" i="8"/>
  <c r="Q310" i="8"/>
  <c r="R310" i="8"/>
  <c r="S310" i="8"/>
  <c r="T310" i="8"/>
  <c r="U310" i="8"/>
  <c r="V310" i="8"/>
  <c r="W310" i="8"/>
  <c r="X310" i="8"/>
  <c r="Y310" i="8"/>
  <c r="Z310" i="8"/>
  <c r="AA310" i="8"/>
  <c r="P311" i="8"/>
  <c r="Q311" i="8"/>
  <c r="R311" i="8"/>
  <c r="S311" i="8"/>
  <c r="T311" i="8"/>
  <c r="U311" i="8"/>
  <c r="V311" i="8"/>
  <c r="W311" i="8"/>
  <c r="X311" i="8"/>
  <c r="Y311" i="8"/>
  <c r="Z311" i="8"/>
  <c r="AA311" i="8"/>
  <c r="P312" i="8"/>
  <c r="Q312" i="8"/>
  <c r="R312" i="8"/>
  <c r="S312" i="8"/>
  <c r="T312" i="8"/>
  <c r="U312" i="8"/>
  <c r="V312" i="8"/>
  <c r="W312" i="8"/>
  <c r="X312" i="8"/>
  <c r="Y312" i="8"/>
  <c r="Z312" i="8"/>
  <c r="AA312" i="8"/>
  <c r="P313" i="8"/>
  <c r="Q313" i="8"/>
  <c r="R313" i="8"/>
  <c r="S313" i="8"/>
  <c r="T313" i="8"/>
  <c r="U313" i="8"/>
  <c r="V313" i="8"/>
  <c r="W313" i="8"/>
  <c r="X313" i="8"/>
  <c r="Y313" i="8"/>
  <c r="Z313" i="8"/>
  <c r="AA313" i="8"/>
  <c r="P314" i="8"/>
  <c r="Q314" i="8"/>
  <c r="R314" i="8"/>
  <c r="S314" i="8"/>
  <c r="T314" i="8"/>
  <c r="U314" i="8"/>
  <c r="V314" i="8"/>
  <c r="W314" i="8"/>
  <c r="X314" i="8"/>
  <c r="Y314" i="8"/>
  <c r="Z314" i="8"/>
  <c r="AA314" i="8"/>
  <c r="P315" i="8"/>
  <c r="Q315" i="8"/>
  <c r="R315" i="8"/>
  <c r="S315" i="8"/>
  <c r="T315" i="8"/>
  <c r="U315" i="8"/>
  <c r="V315" i="8"/>
  <c r="W315" i="8"/>
  <c r="X315" i="8"/>
  <c r="Y315" i="8"/>
  <c r="Z315" i="8"/>
  <c r="AA315" i="8"/>
  <c r="P316" i="8"/>
  <c r="Q316" i="8"/>
  <c r="R316" i="8"/>
  <c r="S316" i="8"/>
  <c r="T316" i="8"/>
  <c r="U316" i="8"/>
  <c r="V316" i="8"/>
  <c r="W316" i="8"/>
  <c r="X316" i="8"/>
  <c r="Y316" i="8"/>
  <c r="Z316" i="8"/>
  <c r="AA316" i="8"/>
  <c r="P317" i="8"/>
  <c r="Q317" i="8"/>
  <c r="R317" i="8"/>
  <c r="S317" i="8"/>
  <c r="T317" i="8"/>
  <c r="U317" i="8"/>
  <c r="V317" i="8"/>
  <c r="W317" i="8"/>
  <c r="X317" i="8"/>
  <c r="Y317" i="8"/>
  <c r="Z317" i="8"/>
  <c r="AA317" i="8"/>
  <c r="P318" i="8"/>
  <c r="Q318" i="8"/>
  <c r="R318" i="8"/>
  <c r="S318" i="8"/>
  <c r="T318" i="8"/>
  <c r="U318" i="8"/>
  <c r="V318" i="8"/>
  <c r="W318" i="8"/>
  <c r="X318" i="8"/>
  <c r="Y318" i="8"/>
  <c r="Z318" i="8"/>
  <c r="AA318" i="8"/>
  <c r="P319" i="8"/>
  <c r="Q319" i="8"/>
  <c r="R319" i="8"/>
  <c r="S319" i="8"/>
  <c r="T319" i="8"/>
  <c r="U319" i="8"/>
  <c r="V319" i="8"/>
  <c r="W319" i="8"/>
  <c r="X319" i="8"/>
  <c r="Y319" i="8"/>
  <c r="Z319" i="8"/>
  <c r="AA319" i="8"/>
  <c r="P320" i="8"/>
  <c r="Q320" i="8"/>
  <c r="R320" i="8"/>
  <c r="S320" i="8"/>
  <c r="T320" i="8"/>
  <c r="U320" i="8"/>
  <c r="V320" i="8"/>
  <c r="W320" i="8"/>
  <c r="X320" i="8"/>
  <c r="Y320" i="8"/>
  <c r="Z320" i="8"/>
  <c r="AA320" i="8"/>
  <c r="P321" i="8"/>
  <c r="Q321" i="8"/>
  <c r="R321" i="8"/>
  <c r="S321" i="8"/>
  <c r="T321" i="8"/>
  <c r="U321" i="8"/>
  <c r="V321" i="8"/>
  <c r="W321" i="8"/>
  <c r="X321" i="8"/>
  <c r="Y321" i="8"/>
  <c r="Z321" i="8"/>
  <c r="AA321" i="8"/>
  <c r="P322" i="8"/>
  <c r="Q322" i="8"/>
  <c r="R322" i="8"/>
  <c r="S322" i="8"/>
  <c r="T322" i="8"/>
  <c r="U322" i="8"/>
  <c r="V322" i="8"/>
  <c r="W322" i="8"/>
  <c r="X322" i="8"/>
  <c r="Y322" i="8"/>
  <c r="Z322" i="8"/>
  <c r="AA322" i="8"/>
  <c r="P323" i="8"/>
  <c r="Q323" i="8"/>
  <c r="R323" i="8"/>
  <c r="S323" i="8"/>
  <c r="T323" i="8"/>
  <c r="U323" i="8"/>
  <c r="V323" i="8"/>
  <c r="W323" i="8"/>
  <c r="X323" i="8"/>
  <c r="Y323" i="8"/>
  <c r="Z323" i="8"/>
  <c r="AA323" i="8"/>
  <c r="P324" i="8"/>
  <c r="Q324" i="8"/>
  <c r="R324" i="8"/>
  <c r="S324" i="8"/>
  <c r="T324" i="8"/>
  <c r="U324" i="8"/>
  <c r="V324" i="8"/>
  <c r="W324" i="8"/>
  <c r="X324" i="8"/>
  <c r="Y324" i="8"/>
  <c r="Z324" i="8"/>
  <c r="AA324" i="8"/>
  <c r="P325" i="8"/>
  <c r="Q325" i="8"/>
  <c r="R325" i="8"/>
  <c r="S325" i="8"/>
  <c r="T325" i="8"/>
  <c r="U325" i="8"/>
  <c r="V325" i="8"/>
  <c r="W325" i="8"/>
  <c r="X325" i="8"/>
  <c r="Y325" i="8"/>
  <c r="Z325" i="8"/>
  <c r="AA325" i="8"/>
  <c r="P326" i="8"/>
  <c r="Q326" i="8"/>
  <c r="R326" i="8"/>
  <c r="S326" i="8"/>
  <c r="T326" i="8"/>
  <c r="U326" i="8"/>
  <c r="V326" i="8"/>
  <c r="W326" i="8"/>
  <c r="X326" i="8"/>
  <c r="Y326" i="8"/>
  <c r="Z326" i="8"/>
  <c r="AA326" i="8"/>
  <c r="P327" i="8"/>
  <c r="Q327" i="8"/>
  <c r="R327" i="8"/>
  <c r="S327" i="8"/>
  <c r="T327" i="8"/>
  <c r="U327" i="8"/>
  <c r="V327" i="8"/>
  <c r="W327" i="8"/>
  <c r="X327" i="8"/>
  <c r="Y327" i="8"/>
  <c r="Z327" i="8"/>
  <c r="AA327" i="8"/>
  <c r="P328" i="8"/>
  <c r="Q328" i="8"/>
  <c r="R328" i="8"/>
  <c r="S328" i="8"/>
  <c r="T328" i="8"/>
  <c r="U328" i="8"/>
  <c r="V328" i="8"/>
  <c r="W328" i="8"/>
  <c r="X328" i="8"/>
  <c r="Y328" i="8"/>
  <c r="Z328" i="8"/>
  <c r="AA328" i="8"/>
  <c r="P329" i="8"/>
  <c r="Q329" i="8"/>
  <c r="R329" i="8"/>
  <c r="S329" i="8"/>
  <c r="T329" i="8"/>
  <c r="U329" i="8"/>
  <c r="V329" i="8"/>
  <c r="W329" i="8"/>
  <c r="X329" i="8"/>
  <c r="Y329" i="8"/>
  <c r="Z329" i="8"/>
  <c r="AA329" i="8"/>
  <c r="P330" i="8"/>
  <c r="Q330" i="8"/>
  <c r="R330" i="8"/>
  <c r="S330" i="8"/>
  <c r="T330" i="8"/>
  <c r="U330" i="8"/>
  <c r="V330" i="8"/>
  <c r="W330" i="8"/>
  <c r="X330" i="8"/>
  <c r="Y330" i="8"/>
  <c r="Z330" i="8"/>
  <c r="AA330" i="8"/>
  <c r="P331" i="8"/>
  <c r="Q331" i="8"/>
  <c r="R331" i="8"/>
  <c r="S331" i="8"/>
  <c r="T331" i="8"/>
  <c r="U331" i="8"/>
  <c r="V331" i="8"/>
  <c r="W331" i="8"/>
  <c r="X331" i="8"/>
  <c r="Y331" i="8"/>
  <c r="Z331" i="8"/>
  <c r="AA331" i="8"/>
  <c r="P332" i="8"/>
  <c r="Q332" i="8"/>
  <c r="R332" i="8"/>
  <c r="S332" i="8"/>
  <c r="T332" i="8"/>
  <c r="U332" i="8"/>
  <c r="V332" i="8"/>
  <c r="W332" i="8"/>
  <c r="X332" i="8"/>
  <c r="Y332" i="8"/>
  <c r="Z332" i="8"/>
  <c r="AA332" i="8"/>
  <c r="P333" i="8"/>
  <c r="Q333" i="8"/>
  <c r="R333" i="8"/>
  <c r="S333" i="8"/>
  <c r="T333" i="8"/>
  <c r="U333" i="8"/>
  <c r="V333" i="8"/>
  <c r="W333" i="8"/>
  <c r="X333" i="8"/>
  <c r="Y333" i="8"/>
  <c r="Z333" i="8"/>
  <c r="AA333" i="8"/>
  <c r="P334" i="8"/>
  <c r="Q334" i="8"/>
  <c r="R334" i="8"/>
  <c r="S334" i="8"/>
  <c r="T334" i="8"/>
  <c r="U334" i="8"/>
  <c r="V334" i="8"/>
  <c r="W334" i="8"/>
  <c r="X334" i="8"/>
  <c r="Y334" i="8"/>
  <c r="Z334" i="8"/>
  <c r="AA334" i="8"/>
  <c r="P335" i="8"/>
  <c r="Q335" i="8"/>
  <c r="R335" i="8"/>
  <c r="S335" i="8"/>
  <c r="T335" i="8"/>
  <c r="U335" i="8"/>
  <c r="V335" i="8"/>
  <c r="W335" i="8"/>
  <c r="X335" i="8"/>
  <c r="Y335" i="8"/>
  <c r="Z335" i="8"/>
  <c r="AA335" i="8"/>
  <c r="P336" i="8"/>
  <c r="Q336" i="8"/>
  <c r="R336" i="8"/>
  <c r="S336" i="8"/>
  <c r="T336" i="8"/>
  <c r="U336" i="8"/>
  <c r="V336" i="8"/>
  <c r="W336" i="8"/>
  <c r="X336" i="8"/>
  <c r="Y336" i="8"/>
  <c r="Z336" i="8"/>
  <c r="AA336" i="8"/>
  <c r="P337" i="8"/>
  <c r="Q337" i="8"/>
  <c r="R337" i="8"/>
  <c r="S337" i="8"/>
  <c r="T337" i="8"/>
  <c r="U337" i="8"/>
  <c r="V337" i="8"/>
  <c r="W337" i="8"/>
  <c r="X337" i="8"/>
  <c r="Y337" i="8"/>
  <c r="Z337" i="8"/>
  <c r="AA337" i="8"/>
  <c r="P338" i="8"/>
  <c r="Q338" i="8"/>
  <c r="R338" i="8"/>
  <c r="S338" i="8"/>
  <c r="T338" i="8"/>
  <c r="U338" i="8"/>
  <c r="V338" i="8"/>
  <c r="W338" i="8"/>
  <c r="X338" i="8"/>
  <c r="Y338" i="8"/>
  <c r="Z338" i="8"/>
  <c r="AA338" i="8"/>
  <c r="P339" i="8"/>
  <c r="Q339" i="8"/>
  <c r="R339" i="8"/>
  <c r="S339" i="8"/>
  <c r="T339" i="8"/>
  <c r="U339" i="8"/>
  <c r="V339" i="8"/>
  <c r="W339" i="8"/>
  <c r="X339" i="8"/>
  <c r="Y339" i="8"/>
  <c r="Z339" i="8"/>
  <c r="AA339" i="8"/>
  <c r="P340" i="8"/>
  <c r="Q340" i="8"/>
  <c r="R340" i="8"/>
  <c r="S340" i="8"/>
  <c r="T340" i="8"/>
  <c r="U340" i="8"/>
  <c r="V340" i="8"/>
  <c r="W340" i="8"/>
  <c r="X340" i="8"/>
  <c r="Y340" i="8"/>
  <c r="Z340" i="8"/>
  <c r="AA340" i="8"/>
  <c r="P341" i="8"/>
  <c r="Q341" i="8"/>
  <c r="R341" i="8"/>
  <c r="S341" i="8"/>
  <c r="T341" i="8"/>
  <c r="U341" i="8"/>
  <c r="V341" i="8"/>
  <c r="W341" i="8"/>
  <c r="X341" i="8"/>
  <c r="Y341" i="8"/>
  <c r="Z341" i="8"/>
  <c r="AA341" i="8"/>
  <c r="P342" i="8"/>
  <c r="Q342" i="8"/>
  <c r="R342" i="8"/>
  <c r="S342" i="8"/>
  <c r="T342" i="8"/>
  <c r="U342" i="8"/>
  <c r="V342" i="8"/>
  <c r="W342" i="8"/>
  <c r="X342" i="8"/>
  <c r="Y342" i="8"/>
  <c r="Z342" i="8"/>
  <c r="AA342" i="8"/>
  <c r="P343" i="8"/>
  <c r="Q343" i="8"/>
  <c r="R343" i="8"/>
  <c r="S343" i="8"/>
  <c r="T343" i="8"/>
  <c r="U343" i="8"/>
  <c r="V343" i="8"/>
  <c r="W343" i="8"/>
  <c r="X343" i="8"/>
  <c r="Y343" i="8"/>
  <c r="Z343" i="8"/>
  <c r="AA343" i="8"/>
  <c r="P344" i="8"/>
  <c r="Q344" i="8"/>
  <c r="R344" i="8"/>
  <c r="S344" i="8"/>
  <c r="T344" i="8"/>
  <c r="U344" i="8"/>
  <c r="V344" i="8"/>
  <c r="W344" i="8"/>
  <c r="X344" i="8"/>
  <c r="Y344" i="8"/>
  <c r="Z344" i="8"/>
  <c r="AA344" i="8"/>
  <c r="P345" i="8"/>
  <c r="Q345" i="8"/>
  <c r="R345" i="8"/>
  <c r="S345" i="8"/>
  <c r="T345" i="8"/>
  <c r="U345" i="8"/>
  <c r="V345" i="8"/>
  <c r="W345" i="8"/>
  <c r="X345" i="8"/>
  <c r="Y345" i="8"/>
  <c r="Z345" i="8"/>
  <c r="AA345" i="8"/>
  <c r="P346" i="8"/>
  <c r="Q346" i="8"/>
  <c r="R346" i="8"/>
  <c r="S346" i="8"/>
  <c r="T346" i="8"/>
  <c r="U346" i="8"/>
  <c r="V346" i="8"/>
  <c r="W346" i="8"/>
  <c r="X346" i="8"/>
  <c r="Y346" i="8"/>
  <c r="Z346" i="8"/>
  <c r="AA346" i="8"/>
  <c r="P347" i="8"/>
  <c r="Q347" i="8"/>
  <c r="R347" i="8"/>
  <c r="S347" i="8"/>
  <c r="T347" i="8"/>
  <c r="U347" i="8"/>
  <c r="V347" i="8"/>
  <c r="W347" i="8"/>
  <c r="X347" i="8"/>
  <c r="Y347" i="8"/>
  <c r="Z347" i="8"/>
  <c r="AA347" i="8"/>
  <c r="P348" i="8"/>
  <c r="Q348" i="8"/>
  <c r="R348" i="8"/>
  <c r="S348" i="8"/>
  <c r="T348" i="8"/>
  <c r="U348" i="8"/>
  <c r="V348" i="8"/>
  <c r="W348" i="8"/>
  <c r="X348" i="8"/>
  <c r="Y348" i="8"/>
  <c r="Z348" i="8"/>
  <c r="AA348" i="8"/>
  <c r="P349" i="8"/>
  <c r="Q349" i="8"/>
  <c r="R349" i="8"/>
  <c r="S349" i="8"/>
  <c r="T349" i="8"/>
  <c r="U349" i="8"/>
  <c r="V349" i="8"/>
  <c r="W349" i="8"/>
  <c r="X349" i="8"/>
  <c r="Y349" i="8"/>
  <c r="Z349" i="8"/>
  <c r="AA349" i="8"/>
  <c r="P350" i="8"/>
  <c r="Q350" i="8"/>
  <c r="R350" i="8"/>
  <c r="S350" i="8"/>
  <c r="T350" i="8"/>
  <c r="U350" i="8"/>
  <c r="V350" i="8"/>
  <c r="W350" i="8"/>
  <c r="X350" i="8"/>
  <c r="Y350" i="8"/>
  <c r="Z350" i="8"/>
  <c r="AA350" i="8"/>
  <c r="P351" i="8"/>
  <c r="Q351" i="8"/>
  <c r="R351" i="8"/>
  <c r="S351" i="8"/>
  <c r="T351" i="8"/>
  <c r="U351" i="8"/>
  <c r="V351" i="8"/>
  <c r="W351" i="8"/>
  <c r="X351" i="8"/>
  <c r="Y351" i="8"/>
  <c r="Z351" i="8"/>
  <c r="AA351" i="8"/>
  <c r="P352" i="8"/>
  <c r="Q352" i="8"/>
  <c r="R352" i="8"/>
  <c r="S352" i="8"/>
  <c r="T352" i="8"/>
  <c r="U352" i="8"/>
  <c r="V352" i="8"/>
  <c r="W352" i="8"/>
  <c r="X352" i="8"/>
  <c r="Y352" i="8"/>
  <c r="Z352" i="8"/>
  <c r="AA352" i="8"/>
  <c r="P353" i="8"/>
  <c r="Q353" i="8"/>
  <c r="R353" i="8"/>
  <c r="S353" i="8"/>
  <c r="T353" i="8"/>
  <c r="U353" i="8"/>
  <c r="V353" i="8"/>
  <c r="W353" i="8"/>
  <c r="X353" i="8"/>
  <c r="Y353" i="8"/>
  <c r="Z353" i="8"/>
  <c r="AA353" i="8"/>
  <c r="P354" i="8"/>
  <c r="Q354" i="8"/>
  <c r="R354" i="8"/>
  <c r="S354" i="8"/>
  <c r="T354" i="8"/>
  <c r="U354" i="8"/>
  <c r="V354" i="8"/>
  <c r="W354" i="8"/>
  <c r="X354" i="8"/>
  <c r="Y354" i="8"/>
  <c r="Z354" i="8"/>
  <c r="AA354" i="8"/>
  <c r="P355" i="8"/>
  <c r="Q355" i="8"/>
  <c r="R355" i="8"/>
  <c r="S355" i="8"/>
  <c r="T355" i="8"/>
  <c r="U355" i="8"/>
  <c r="V355" i="8"/>
  <c r="W355" i="8"/>
  <c r="X355" i="8"/>
  <c r="Y355" i="8"/>
  <c r="Z355" i="8"/>
  <c r="AA355" i="8"/>
  <c r="P356" i="8"/>
  <c r="Q356" i="8"/>
  <c r="R356" i="8"/>
  <c r="S356" i="8"/>
  <c r="T356" i="8"/>
  <c r="U356" i="8"/>
  <c r="V356" i="8"/>
  <c r="W356" i="8"/>
  <c r="X356" i="8"/>
  <c r="Y356" i="8"/>
  <c r="Z356" i="8"/>
  <c r="AA356" i="8"/>
  <c r="P357" i="8"/>
  <c r="Q357" i="8"/>
  <c r="R357" i="8"/>
  <c r="S357" i="8"/>
  <c r="T357" i="8"/>
  <c r="U357" i="8"/>
  <c r="V357" i="8"/>
  <c r="W357" i="8"/>
  <c r="X357" i="8"/>
  <c r="Y357" i="8"/>
  <c r="Z357" i="8"/>
  <c r="AA357" i="8"/>
  <c r="P358" i="8"/>
  <c r="Q358" i="8"/>
  <c r="R358" i="8"/>
  <c r="S358" i="8"/>
  <c r="T358" i="8"/>
  <c r="U358" i="8"/>
  <c r="V358" i="8"/>
  <c r="W358" i="8"/>
  <c r="X358" i="8"/>
  <c r="Y358" i="8"/>
  <c r="Z358" i="8"/>
  <c r="AA358" i="8"/>
  <c r="P359" i="8"/>
  <c r="Q359" i="8"/>
  <c r="R359" i="8"/>
  <c r="S359" i="8"/>
  <c r="T359" i="8"/>
  <c r="U359" i="8"/>
  <c r="V359" i="8"/>
  <c r="W359" i="8"/>
  <c r="X359" i="8"/>
  <c r="Y359" i="8"/>
  <c r="Z359" i="8"/>
  <c r="AA359" i="8"/>
  <c r="P360" i="8"/>
  <c r="Q360" i="8"/>
  <c r="R360" i="8"/>
  <c r="S360" i="8"/>
  <c r="T360" i="8"/>
  <c r="U360" i="8"/>
  <c r="V360" i="8"/>
  <c r="W360" i="8"/>
  <c r="X360" i="8"/>
  <c r="Y360" i="8"/>
  <c r="Z360" i="8"/>
  <c r="AA360" i="8"/>
  <c r="P361" i="8"/>
  <c r="Q361" i="8"/>
  <c r="R361" i="8"/>
  <c r="S361" i="8"/>
  <c r="T361" i="8"/>
  <c r="U361" i="8"/>
  <c r="V361" i="8"/>
  <c r="W361" i="8"/>
  <c r="X361" i="8"/>
  <c r="Y361" i="8"/>
  <c r="Z361" i="8"/>
  <c r="AA361" i="8"/>
  <c r="P362" i="8"/>
  <c r="Q362" i="8"/>
  <c r="R362" i="8"/>
  <c r="S362" i="8"/>
  <c r="T362" i="8"/>
  <c r="U362" i="8"/>
  <c r="V362" i="8"/>
  <c r="W362" i="8"/>
  <c r="X362" i="8"/>
  <c r="Y362" i="8"/>
  <c r="Z362" i="8"/>
  <c r="AA362" i="8"/>
  <c r="P363" i="8"/>
  <c r="Q363" i="8"/>
  <c r="R363" i="8"/>
  <c r="S363" i="8"/>
  <c r="T363" i="8"/>
  <c r="U363" i="8"/>
  <c r="V363" i="8"/>
  <c r="W363" i="8"/>
  <c r="X363" i="8"/>
  <c r="Y363" i="8"/>
  <c r="Z363" i="8"/>
  <c r="AA363" i="8"/>
  <c r="P364" i="8"/>
  <c r="Q364" i="8"/>
  <c r="R364" i="8"/>
  <c r="S364" i="8"/>
  <c r="T364" i="8"/>
  <c r="U364" i="8"/>
  <c r="V364" i="8"/>
  <c r="W364" i="8"/>
  <c r="X364" i="8"/>
  <c r="Y364" i="8"/>
  <c r="Z364" i="8"/>
  <c r="AA364" i="8"/>
  <c r="P365" i="8"/>
  <c r="Q365" i="8"/>
  <c r="R365" i="8"/>
  <c r="S365" i="8"/>
  <c r="T365" i="8"/>
  <c r="U365" i="8"/>
  <c r="V365" i="8"/>
  <c r="W365" i="8"/>
  <c r="X365" i="8"/>
  <c r="Y365" i="8"/>
  <c r="Z365" i="8"/>
  <c r="AA365" i="8"/>
  <c r="P366" i="8"/>
  <c r="Q366" i="8"/>
  <c r="R366" i="8"/>
  <c r="S366" i="8"/>
  <c r="T366" i="8"/>
  <c r="U366" i="8"/>
  <c r="V366" i="8"/>
  <c r="W366" i="8"/>
  <c r="X366" i="8"/>
  <c r="Y366" i="8"/>
  <c r="Z366" i="8"/>
  <c r="AA366" i="8"/>
  <c r="P367" i="8"/>
  <c r="Q367" i="8"/>
  <c r="R367" i="8"/>
  <c r="S367" i="8"/>
  <c r="T367" i="8"/>
  <c r="U367" i="8"/>
  <c r="V367" i="8"/>
  <c r="W367" i="8"/>
  <c r="X367" i="8"/>
  <c r="Y367" i="8"/>
  <c r="Z367" i="8"/>
  <c r="AA367" i="8"/>
  <c r="P368" i="8"/>
  <c r="Q368" i="8"/>
  <c r="R368" i="8"/>
  <c r="S368" i="8"/>
  <c r="T368" i="8"/>
  <c r="U368" i="8"/>
  <c r="V368" i="8"/>
  <c r="W368" i="8"/>
  <c r="X368" i="8"/>
  <c r="Y368" i="8"/>
  <c r="Z368" i="8"/>
  <c r="AA368" i="8"/>
  <c r="P369" i="8"/>
  <c r="Q369" i="8"/>
  <c r="R369" i="8"/>
  <c r="S369" i="8"/>
  <c r="T369" i="8"/>
  <c r="U369" i="8"/>
  <c r="V369" i="8"/>
  <c r="W369" i="8"/>
  <c r="X369" i="8"/>
  <c r="Y369" i="8"/>
  <c r="Z369" i="8"/>
  <c r="AA369" i="8"/>
  <c r="P370" i="8"/>
  <c r="Q370" i="8"/>
  <c r="R370" i="8"/>
  <c r="S370" i="8"/>
  <c r="T370" i="8"/>
  <c r="U370" i="8"/>
  <c r="V370" i="8"/>
  <c r="W370" i="8"/>
  <c r="X370" i="8"/>
  <c r="Y370" i="8"/>
  <c r="Z370" i="8"/>
  <c r="AA370" i="8"/>
  <c r="P371" i="8"/>
  <c r="Q371" i="8"/>
  <c r="R371" i="8"/>
  <c r="S371" i="8"/>
  <c r="T371" i="8"/>
  <c r="U371" i="8"/>
  <c r="V371" i="8"/>
  <c r="W371" i="8"/>
  <c r="X371" i="8"/>
  <c r="Y371" i="8"/>
  <c r="Z371" i="8"/>
  <c r="AA371" i="8"/>
  <c r="P372" i="8"/>
  <c r="Q372" i="8"/>
  <c r="R372" i="8"/>
  <c r="S372" i="8"/>
  <c r="T372" i="8"/>
  <c r="U372" i="8"/>
  <c r="V372" i="8"/>
  <c r="W372" i="8"/>
  <c r="X372" i="8"/>
  <c r="Y372" i="8"/>
  <c r="Z372" i="8"/>
  <c r="AA372" i="8"/>
  <c r="P373" i="8"/>
  <c r="Q373" i="8"/>
  <c r="R373" i="8"/>
  <c r="S373" i="8"/>
  <c r="T373" i="8"/>
  <c r="U373" i="8"/>
  <c r="V373" i="8"/>
  <c r="W373" i="8"/>
  <c r="X373" i="8"/>
  <c r="Y373" i="8"/>
  <c r="Z373" i="8"/>
  <c r="AA373" i="8"/>
  <c r="P374" i="8"/>
  <c r="Q374" i="8"/>
  <c r="R374" i="8"/>
  <c r="S374" i="8"/>
  <c r="T374" i="8"/>
  <c r="U374" i="8"/>
  <c r="V374" i="8"/>
  <c r="W374" i="8"/>
  <c r="X374" i="8"/>
  <c r="Y374" i="8"/>
  <c r="Z374" i="8"/>
  <c r="AA374" i="8"/>
  <c r="P375" i="8"/>
  <c r="Q375" i="8"/>
  <c r="R375" i="8"/>
  <c r="S375" i="8"/>
  <c r="T375" i="8"/>
  <c r="U375" i="8"/>
  <c r="V375" i="8"/>
  <c r="W375" i="8"/>
  <c r="X375" i="8"/>
  <c r="Y375" i="8"/>
  <c r="Z375" i="8"/>
  <c r="AA375" i="8"/>
  <c r="P376" i="8"/>
  <c r="Q376" i="8"/>
  <c r="R376" i="8"/>
  <c r="S376" i="8"/>
  <c r="T376" i="8"/>
  <c r="U376" i="8"/>
  <c r="V376" i="8"/>
  <c r="W376" i="8"/>
  <c r="X376" i="8"/>
  <c r="Y376" i="8"/>
  <c r="Z376" i="8"/>
  <c r="AA376" i="8"/>
  <c r="P377" i="8"/>
  <c r="Q377" i="8"/>
  <c r="R377" i="8"/>
  <c r="S377" i="8"/>
  <c r="T377" i="8"/>
  <c r="U377" i="8"/>
  <c r="V377" i="8"/>
  <c r="W377" i="8"/>
  <c r="X377" i="8"/>
  <c r="Y377" i="8"/>
  <c r="Z377" i="8"/>
  <c r="AA377" i="8"/>
  <c r="P378" i="8"/>
  <c r="Q378" i="8"/>
  <c r="R378" i="8"/>
  <c r="S378" i="8"/>
  <c r="T378" i="8"/>
  <c r="U378" i="8"/>
  <c r="V378" i="8"/>
  <c r="W378" i="8"/>
  <c r="X378" i="8"/>
  <c r="Y378" i="8"/>
  <c r="Z378" i="8"/>
  <c r="AA378" i="8"/>
  <c r="P379" i="8"/>
  <c r="Q379" i="8"/>
  <c r="R379" i="8"/>
  <c r="S379" i="8"/>
  <c r="T379" i="8"/>
  <c r="U379" i="8"/>
  <c r="V379" i="8"/>
  <c r="W379" i="8"/>
  <c r="X379" i="8"/>
  <c r="Y379" i="8"/>
  <c r="Z379" i="8"/>
  <c r="AA379" i="8"/>
  <c r="P380" i="8"/>
  <c r="Q380" i="8"/>
  <c r="R380" i="8"/>
  <c r="S380" i="8"/>
  <c r="T380" i="8"/>
  <c r="U380" i="8"/>
  <c r="V380" i="8"/>
  <c r="W380" i="8"/>
  <c r="X380" i="8"/>
  <c r="Y380" i="8"/>
  <c r="Z380" i="8"/>
  <c r="AA380" i="8"/>
  <c r="P381" i="8"/>
  <c r="Q381" i="8"/>
  <c r="R381" i="8"/>
  <c r="S381" i="8"/>
  <c r="T381" i="8"/>
  <c r="U381" i="8"/>
  <c r="V381" i="8"/>
  <c r="W381" i="8"/>
  <c r="X381" i="8"/>
  <c r="Y381" i="8"/>
  <c r="Z381" i="8"/>
  <c r="AA381" i="8"/>
  <c r="P382" i="8"/>
  <c r="Q382" i="8"/>
  <c r="R382" i="8"/>
  <c r="S382" i="8"/>
  <c r="T382" i="8"/>
  <c r="U382" i="8"/>
  <c r="V382" i="8"/>
  <c r="W382" i="8"/>
  <c r="X382" i="8"/>
  <c r="Y382" i="8"/>
  <c r="Z382" i="8"/>
  <c r="AA382" i="8"/>
  <c r="P383" i="8"/>
  <c r="Q383" i="8"/>
  <c r="R383" i="8"/>
  <c r="S383" i="8"/>
  <c r="T383" i="8"/>
  <c r="U383" i="8"/>
  <c r="V383" i="8"/>
  <c r="W383" i="8"/>
  <c r="X383" i="8"/>
  <c r="Y383" i="8"/>
  <c r="Z383" i="8"/>
  <c r="AA383" i="8"/>
  <c r="P384" i="8"/>
  <c r="Q384" i="8"/>
  <c r="R384" i="8"/>
  <c r="S384" i="8"/>
  <c r="T384" i="8"/>
  <c r="U384" i="8"/>
  <c r="V384" i="8"/>
  <c r="W384" i="8"/>
  <c r="X384" i="8"/>
  <c r="Y384" i="8"/>
  <c r="Z384" i="8"/>
  <c r="AA384" i="8"/>
  <c r="P385" i="8"/>
  <c r="Q385" i="8"/>
  <c r="R385" i="8"/>
  <c r="S385" i="8"/>
  <c r="T385" i="8"/>
  <c r="U385" i="8"/>
  <c r="V385" i="8"/>
  <c r="W385" i="8"/>
  <c r="X385" i="8"/>
  <c r="Y385" i="8"/>
  <c r="Z385" i="8"/>
  <c r="AA385" i="8"/>
  <c r="P386" i="8"/>
  <c r="Q386" i="8"/>
  <c r="R386" i="8"/>
  <c r="S386" i="8"/>
  <c r="T386" i="8"/>
  <c r="U386" i="8"/>
  <c r="V386" i="8"/>
  <c r="W386" i="8"/>
  <c r="X386" i="8"/>
  <c r="Y386" i="8"/>
  <c r="Z386" i="8"/>
  <c r="AA386" i="8"/>
  <c r="P387" i="8"/>
  <c r="Q387" i="8"/>
  <c r="R387" i="8"/>
  <c r="S387" i="8"/>
  <c r="T387" i="8"/>
  <c r="U387" i="8"/>
  <c r="V387" i="8"/>
  <c r="W387" i="8"/>
  <c r="X387" i="8"/>
  <c r="Y387" i="8"/>
  <c r="Z387" i="8"/>
  <c r="AA387" i="8"/>
  <c r="P388" i="8"/>
  <c r="Q388" i="8"/>
  <c r="R388" i="8"/>
  <c r="S388" i="8"/>
  <c r="T388" i="8"/>
  <c r="U388" i="8"/>
  <c r="V388" i="8"/>
  <c r="W388" i="8"/>
  <c r="X388" i="8"/>
  <c r="Y388" i="8"/>
  <c r="Z388" i="8"/>
  <c r="AA388" i="8"/>
  <c r="P389" i="8"/>
  <c r="Q389" i="8"/>
  <c r="R389" i="8"/>
  <c r="S389" i="8"/>
  <c r="T389" i="8"/>
  <c r="U389" i="8"/>
  <c r="V389" i="8"/>
  <c r="W389" i="8"/>
  <c r="X389" i="8"/>
  <c r="Y389" i="8"/>
  <c r="Z389" i="8"/>
  <c r="AA389" i="8"/>
  <c r="P390" i="8"/>
  <c r="Q390" i="8"/>
  <c r="R390" i="8"/>
  <c r="S390" i="8"/>
  <c r="T390" i="8"/>
  <c r="U390" i="8"/>
  <c r="V390" i="8"/>
  <c r="W390" i="8"/>
  <c r="X390" i="8"/>
  <c r="Y390" i="8"/>
  <c r="Z390" i="8"/>
  <c r="AA390" i="8"/>
  <c r="P391" i="8"/>
  <c r="Q391" i="8"/>
  <c r="R391" i="8"/>
  <c r="S391" i="8"/>
  <c r="T391" i="8"/>
  <c r="U391" i="8"/>
  <c r="V391" i="8"/>
  <c r="W391" i="8"/>
  <c r="X391" i="8"/>
  <c r="Y391" i="8"/>
  <c r="Z391" i="8"/>
  <c r="AA391" i="8"/>
  <c r="P392" i="8"/>
  <c r="Q392" i="8"/>
  <c r="R392" i="8"/>
  <c r="S392" i="8"/>
  <c r="T392" i="8"/>
  <c r="U392" i="8"/>
  <c r="V392" i="8"/>
  <c r="W392" i="8"/>
  <c r="X392" i="8"/>
  <c r="Y392" i="8"/>
  <c r="Z392" i="8"/>
  <c r="AA392" i="8"/>
  <c r="P393" i="8"/>
  <c r="Q393" i="8"/>
  <c r="R393" i="8"/>
  <c r="S393" i="8"/>
  <c r="T393" i="8"/>
  <c r="U393" i="8"/>
  <c r="V393" i="8"/>
  <c r="W393" i="8"/>
  <c r="X393" i="8"/>
  <c r="Y393" i="8"/>
  <c r="Z393" i="8"/>
  <c r="AA393" i="8"/>
  <c r="P394" i="8"/>
  <c r="Q394" i="8"/>
  <c r="R394" i="8"/>
  <c r="S394" i="8"/>
  <c r="T394" i="8"/>
  <c r="U394" i="8"/>
  <c r="V394" i="8"/>
  <c r="W394" i="8"/>
  <c r="X394" i="8"/>
  <c r="Y394" i="8"/>
  <c r="Z394" i="8"/>
  <c r="AA394" i="8"/>
  <c r="P395" i="8"/>
  <c r="Q395" i="8"/>
  <c r="R395" i="8"/>
  <c r="S395" i="8"/>
  <c r="T395" i="8"/>
  <c r="U395" i="8"/>
  <c r="V395" i="8"/>
  <c r="W395" i="8"/>
  <c r="X395" i="8"/>
  <c r="Y395" i="8"/>
  <c r="Z395" i="8"/>
  <c r="AA395" i="8"/>
  <c r="P396" i="8"/>
  <c r="Q396" i="8"/>
  <c r="R396" i="8"/>
  <c r="S396" i="8"/>
  <c r="T396" i="8"/>
  <c r="U396" i="8"/>
  <c r="V396" i="8"/>
  <c r="W396" i="8"/>
  <c r="X396" i="8"/>
  <c r="Y396" i="8"/>
  <c r="Z396" i="8"/>
  <c r="AA396" i="8"/>
  <c r="P397" i="8"/>
  <c r="Q397" i="8"/>
  <c r="R397" i="8"/>
  <c r="S397" i="8"/>
  <c r="T397" i="8"/>
  <c r="U397" i="8"/>
  <c r="V397" i="8"/>
  <c r="W397" i="8"/>
  <c r="X397" i="8"/>
  <c r="Y397" i="8"/>
  <c r="Z397" i="8"/>
  <c r="AA397" i="8"/>
  <c r="P398" i="8"/>
  <c r="Q398" i="8"/>
  <c r="R398" i="8"/>
  <c r="S398" i="8"/>
  <c r="T398" i="8"/>
  <c r="U398" i="8"/>
  <c r="V398" i="8"/>
  <c r="W398" i="8"/>
  <c r="X398" i="8"/>
  <c r="Y398" i="8"/>
  <c r="Z398" i="8"/>
  <c r="AA398" i="8"/>
  <c r="P399" i="8"/>
  <c r="Q399" i="8"/>
  <c r="R399" i="8"/>
  <c r="S399" i="8"/>
  <c r="T399" i="8"/>
  <c r="U399" i="8"/>
  <c r="V399" i="8"/>
  <c r="W399" i="8"/>
  <c r="X399" i="8"/>
  <c r="Y399" i="8"/>
  <c r="Z399" i="8"/>
  <c r="AA399" i="8"/>
  <c r="P400" i="8"/>
  <c r="Q400" i="8"/>
  <c r="R400" i="8"/>
  <c r="S400" i="8"/>
  <c r="T400" i="8"/>
  <c r="U400" i="8"/>
  <c r="V400" i="8"/>
  <c r="W400" i="8"/>
  <c r="X400" i="8"/>
  <c r="Y400" i="8"/>
  <c r="Z400" i="8"/>
  <c r="AA400" i="8"/>
  <c r="P401" i="8"/>
  <c r="Q401" i="8"/>
  <c r="R401" i="8"/>
  <c r="S401" i="8"/>
  <c r="T401" i="8"/>
  <c r="U401" i="8"/>
  <c r="V401" i="8"/>
  <c r="W401" i="8"/>
  <c r="X401" i="8"/>
  <c r="Y401" i="8"/>
  <c r="Z401" i="8"/>
  <c r="AA401" i="8"/>
  <c r="P402" i="8"/>
  <c r="Q402" i="8"/>
  <c r="R402" i="8"/>
  <c r="S402" i="8"/>
  <c r="T402" i="8"/>
  <c r="U402" i="8"/>
  <c r="V402" i="8"/>
  <c r="W402" i="8"/>
  <c r="X402" i="8"/>
  <c r="Y402" i="8"/>
  <c r="Z402" i="8"/>
  <c r="AA402" i="8"/>
  <c r="P403" i="8"/>
  <c r="Q403" i="8"/>
  <c r="R403" i="8"/>
  <c r="S403" i="8"/>
  <c r="T403" i="8"/>
  <c r="U403" i="8"/>
  <c r="V403" i="8"/>
  <c r="W403" i="8"/>
  <c r="X403" i="8"/>
  <c r="Y403" i="8"/>
  <c r="Z403" i="8"/>
  <c r="AA403" i="8"/>
  <c r="P404" i="8"/>
  <c r="Q404" i="8"/>
  <c r="R404" i="8"/>
  <c r="S404" i="8"/>
  <c r="T404" i="8"/>
  <c r="U404" i="8"/>
  <c r="V404" i="8"/>
  <c r="W404" i="8"/>
  <c r="X404" i="8"/>
  <c r="Y404" i="8"/>
  <c r="Z404" i="8"/>
  <c r="AA404" i="8"/>
  <c r="P405" i="8"/>
  <c r="Q405" i="8"/>
  <c r="R405" i="8"/>
  <c r="S405" i="8"/>
  <c r="T405" i="8"/>
  <c r="U405" i="8"/>
  <c r="V405" i="8"/>
  <c r="W405" i="8"/>
  <c r="X405" i="8"/>
  <c r="Y405" i="8"/>
  <c r="Z405" i="8"/>
  <c r="AA405" i="8"/>
  <c r="P406" i="8"/>
  <c r="Q406" i="8"/>
  <c r="R406" i="8"/>
  <c r="S406" i="8"/>
  <c r="T406" i="8"/>
  <c r="U406" i="8"/>
  <c r="V406" i="8"/>
  <c r="W406" i="8"/>
  <c r="X406" i="8"/>
  <c r="Y406" i="8"/>
  <c r="Z406" i="8"/>
  <c r="AA406" i="8"/>
  <c r="P407" i="8"/>
  <c r="Q407" i="8"/>
  <c r="R407" i="8"/>
  <c r="S407" i="8"/>
  <c r="T407" i="8"/>
  <c r="U407" i="8"/>
  <c r="V407" i="8"/>
  <c r="W407" i="8"/>
  <c r="X407" i="8"/>
  <c r="Y407" i="8"/>
  <c r="Z407" i="8"/>
  <c r="AA407" i="8"/>
  <c r="P408" i="8"/>
  <c r="Q408" i="8"/>
  <c r="R408" i="8"/>
  <c r="S408" i="8"/>
  <c r="T408" i="8"/>
  <c r="U408" i="8"/>
  <c r="V408" i="8"/>
  <c r="W408" i="8"/>
  <c r="X408" i="8"/>
  <c r="Y408" i="8"/>
  <c r="Z408" i="8"/>
  <c r="AA408" i="8"/>
  <c r="P409" i="8"/>
  <c r="Q409" i="8"/>
  <c r="R409" i="8"/>
  <c r="S409" i="8"/>
  <c r="T409" i="8"/>
  <c r="U409" i="8"/>
  <c r="V409" i="8"/>
  <c r="W409" i="8"/>
  <c r="X409" i="8"/>
  <c r="Y409" i="8"/>
  <c r="Z409" i="8"/>
  <c r="AA409" i="8"/>
  <c r="P410" i="8"/>
  <c r="Q410" i="8"/>
  <c r="R410" i="8"/>
  <c r="S410" i="8"/>
  <c r="T410" i="8"/>
  <c r="U410" i="8"/>
  <c r="V410" i="8"/>
  <c r="W410" i="8"/>
  <c r="X410" i="8"/>
  <c r="Y410" i="8"/>
  <c r="Z410" i="8"/>
  <c r="AA410" i="8"/>
  <c r="P411" i="8"/>
  <c r="Q411" i="8"/>
  <c r="R411" i="8"/>
  <c r="S411" i="8"/>
  <c r="T411" i="8"/>
  <c r="U411" i="8"/>
  <c r="V411" i="8"/>
  <c r="W411" i="8"/>
  <c r="X411" i="8"/>
  <c r="Y411" i="8"/>
  <c r="Z411" i="8"/>
  <c r="AA411" i="8"/>
  <c r="P412" i="8"/>
  <c r="Q412" i="8"/>
  <c r="R412" i="8"/>
  <c r="S412" i="8"/>
  <c r="T412" i="8"/>
  <c r="U412" i="8"/>
  <c r="V412" i="8"/>
  <c r="W412" i="8"/>
  <c r="X412" i="8"/>
  <c r="Y412" i="8"/>
  <c r="Z412" i="8"/>
  <c r="AA412" i="8"/>
  <c r="P413" i="8"/>
  <c r="Q413" i="8"/>
  <c r="R413" i="8"/>
  <c r="S413" i="8"/>
  <c r="T413" i="8"/>
  <c r="U413" i="8"/>
  <c r="V413" i="8"/>
  <c r="W413" i="8"/>
  <c r="X413" i="8"/>
  <c r="Y413" i="8"/>
  <c r="Z413" i="8"/>
  <c r="AA413" i="8"/>
  <c r="P414" i="8"/>
  <c r="Q414" i="8"/>
  <c r="R414" i="8"/>
  <c r="S414" i="8"/>
  <c r="T414" i="8"/>
  <c r="U414" i="8"/>
  <c r="V414" i="8"/>
  <c r="W414" i="8"/>
  <c r="X414" i="8"/>
  <c r="Y414" i="8"/>
  <c r="Z414" i="8"/>
  <c r="AA414" i="8"/>
  <c r="P415" i="8"/>
  <c r="Q415" i="8"/>
  <c r="R415" i="8"/>
  <c r="S415" i="8"/>
  <c r="T415" i="8"/>
  <c r="U415" i="8"/>
  <c r="V415" i="8"/>
  <c r="W415" i="8"/>
  <c r="X415" i="8"/>
  <c r="Y415" i="8"/>
  <c r="Z415" i="8"/>
  <c r="AA415" i="8"/>
  <c r="P416" i="8"/>
  <c r="Q416" i="8"/>
  <c r="R416" i="8"/>
  <c r="S416" i="8"/>
  <c r="T416" i="8"/>
  <c r="U416" i="8"/>
  <c r="V416" i="8"/>
  <c r="W416" i="8"/>
  <c r="X416" i="8"/>
  <c r="Y416" i="8"/>
  <c r="Z416" i="8"/>
  <c r="AA416" i="8"/>
  <c r="P417" i="8"/>
  <c r="Q417" i="8"/>
  <c r="R417" i="8"/>
  <c r="S417" i="8"/>
  <c r="T417" i="8"/>
  <c r="U417" i="8"/>
  <c r="V417" i="8"/>
  <c r="W417" i="8"/>
  <c r="X417" i="8"/>
  <c r="Y417" i="8"/>
  <c r="Z417" i="8"/>
  <c r="AA417" i="8"/>
  <c r="P418" i="8"/>
  <c r="Q418" i="8"/>
  <c r="R418" i="8"/>
  <c r="S418" i="8"/>
  <c r="T418" i="8"/>
  <c r="U418" i="8"/>
  <c r="V418" i="8"/>
  <c r="W418" i="8"/>
  <c r="X418" i="8"/>
  <c r="Y418" i="8"/>
  <c r="Z418" i="8"/>
  <c r="AA418" i="8"/>
  <c r="P419" i="8"/>
  <c r="Q419" i="8"/>
  <c r="R419" i="8"/>
  <c r="S419" i="8"/>
  <c r="T419" i="8"/>
  <c r="U419" i="8"/>
  <c r="V419" i="8"/>
  <c r="W419" i="8"/>
  <c r="X419" i="8"/>
  <c r="Y419" i="8"/>
  <c r="Z419" i="8"/>
  <c r="AA419" i="8"/>
  <c r="P420" i="8"/>
  <c r="Q420" i="8"/>
  <c r="R420" i="8"/>
  <c r="S420" i="8"/>
  <c r="T420" i="8"/>
  <c r="U420" i="8"/>
  <c r="V420" i="8"/>
  <c r="W420" i="8"/>
  <c r="X420" i="8"/>
  <c r="Y420" i="8"/>
  <c r="Z420" i="8"/>
  <c r="AA420" i="8"/>
  <c r="P421" i="8"/>
  <c r="Q421" i="8"/>
  <c r="R421" i="8"/>
  <c r="S421" i="8"/>
  <c r="T421" i="8"/>
  <c r="U421" i="8"/>
  <c r="V421" i="8"/>
  <c r="W421" i="8"/>
  <c r="X421" i="8"/>
  <c r="Y421" i="8"/>
  <c r="Z421" i="8"/>
  <c r="AA421" i="8"/>
  <c r="P422" i="8"/>
  <c r="Q422" i="8"/>
  <c r="R422" i="8"/>
  <c r="S422" i="8"/>
  <c r="T422" i="8"/>
  <c r="U422" i="8"/>
  <c r="V422" i="8"/>
  <c r="W422" i="8"/>
  <c r="X422" i="8"/>
  <c r="Y422" i="8"/>
  <c r="Z422" i="8"/>
  <c r="AA422" i="8"/>
  <c r="P423" i="8"/>
  <c r="Q423" i="8"/>
  <c r="R423" i="8"/>
  <c r="S423" i="8"/>
  <c r="T423" i="8"/>
  <c r="U423" i="8"/>
  <c r="V423" i="8"/>
  <c r="W423" i="8"/>
  <c r="X423" i="8"/>
  <c r="Y423" i="8"/>
  <c r="Z423" i="8"/>
  <c r="AA423" i="8"/>
  <c r="P424" i="8"/>
  <c r="Q424" i="8"/>
  <c r="R424" i="8"/>
  <c r="S424" i="8"/>
  <c r="T424" i="8"/>
  <c r="U424" i="8"/>
  <c r="V424" i="8"/>
  <c r="W424" i="8"/>
  <c r="X424" i="8"/>
  <c r="Y424" i="8"/>
  <c r="Z424" i="8"/>
  <c r="AA424" i="8"/>
  <c r="P425" i="8"/>
  <c r="Q425" i="8"/>
  <c r="R425" i="8"/>
  <c r="S425" i="8"/>
  <c r="T425" i="8"/>
  <c r="U425" i="8"/>
  <c r="V425" i="8"/>
  <c r="W425" i="8"/>
  <c r="X425" i="8"/>
  <c r="Y425" i="8"/>
  <c r="Z425" i="8"/>
  <c r="AA425" i="8"/>
  <c r="P426" i="8"/>
  <c r="Q426" i="8"/>
  <c r="R426" i="8"/>
  <c r="S426" i="8"/>
  <c r="T426" i="8"/>
  <c r="U426" i="8"/>
  <c r="V426" i="8"/>
  <c r="W426" i="8"/>
  <c r="X426" i="8"/>
  <c r="Y426" i="8"/>
  <c r="Z426" i="8"/>
  <c r="AA426" i="8"/>
  <c r="P427" i="8"/>
  <c r="Q427" i="8"/>
  <c r="R427" i="8"/>
  <c r="S427" i="8"/>
  <c r="T427" i="8"/>
  <c r="U427" i="8"/>
  <c r="V427" i="8"/>
  <c r="W427" i="8"/>
  <c r="X427" i="8"/>
  <c r="Y427" i="8"/>
  <c r="Z427" i="8"/>
  <c r="AA427" i="8"/>
  <c r="P428" i="8"/>
  <c r="Q428" i="8"/>
  <c r="R428" i="8"/>
  <c r="S428" i="8"/>
  <c r="T428" i="8"/>
  <c r="U428" i="8"/>
  <c r="V428" i="8"/>
  <c r="W428" i="8"/>
  <c r="X428" i="8"/>
  <c r="Y428" i="8"/>
  <c r="Z428" i="8"/>
  <c r="AA428" i="8"/>
  <c r="P429" i="8"/>
  <c r="Q429" i="8"/>
  <c r="R429" i="8"/>
  <c r="S429" i="8"/>
  <c r="T429" i="8"/>
  <c r="U429" i="8"/>
  <c r="V429" i="8"/>
  <c r="W429" i="8"/>
  <c r="X429" i="8"/>
  <c r="Y429" i="8"/>
  <c r="Z429" i="8"/>
  <c r="AA429" i="8"/>
  <c r="P430" i="8"/>
  <c r="Q430" i="8"/>
  <c r="R430" i="8"/>
  <c r="S430" i="8"/>
  <c r="T430" i="8"/>
  <c r="U430" i="8"/>
  <c r="V430" i="8"/>
  <c r="W430" i="8"/>
  <c r="X430" i="8"/>
  <c r="Y430" i="8"/>
  <c r="Z430" i="8"/>
  <c r="AA430" i="8"/>
  <c r="P431" i="8"/>
  <c r="Q431" i="8"/>
  <c r="R431" i="8"/>
  <c r="S431" i="8"/>
  <c r="T431" i="8"/>
  <c r="U431" i="8"/>
  <c r="V431" i="8"/>
  <c r="W431" i="8"/>
  <c r="X431" i="8"/>
  <c r="Y431" i="8"/>
  <c r="Z431" i="8"/>
  <c r="AA431" i="8"/>
  <c r="P432" i="8"/>
  <c r="Q432" i="8"/>
  <c r="R432" i="8"/>
  <c r="S432" i="8"/>
  <c r="T432" i="8"/>
  <c r="U432" i="8"/>
  <c r="V432" i="8"/>
  <c r="W432" i="8"/>
  <c r="X432" i="8"/>
  <c r="Y432" i="8"/>
  <c r="Z432" i="8"/>
  <c r="AA432" i="8"/>
  <c r="P433" i="8"/>
  <c r="Q433" i="8"/>
  <c r="R433" i="8"/>
  <c r="S433" i="8"/>
  <c r="T433" i="8"/>
  <c r="U433" i="8"/>
  <c r="V433" i="8"/>
  <c r="W433" i="8"/>
  <c r="X433" i="8"/>
  <c r="Y433" i="8"/>
  <c r="Z433" i="8"/>
  <c r="AA433" i="8"/>
  <c r="P434" i="8"/>
  <c r="Q434" i="8"/>
  <c r="R434" i="8"/>
  <c r="S434" i="8"/>
  <c r="T434" i="8"/>
  <c r="U434" i="8"/>
  <c r="V434" i="8"/>
  <c r="W434" i="8"/>
  <c r="X434" i="8"/>
  <c r="Y434" i="8"/>
  <c r="Z434" i="8"/>
  <c r="AA434" i="8"/>
  <c r="P435" i="8"/>
  <c r="Q435" i="8"/>
  <c r="R435" i="8"/>
  <c r="S435" i="8"/>
  <c r="T435" i="8"/>
  <c r="U435" i="8"/>
  <c r="V435" i="8"/>
  <c r="W435" i="8"/>
  <c r="X435" i="8"/>
  <c r="Y435" i="8"/>
  <c r="Z435" i="8"/>
  <c r="AA435" i="8"/>
  <c r="P436" i="8"/>
  <c r="Q436" i="8"/>
  <c r="R436" i="8"/>
  <c r="S436" i="8"/>
  <c r="T436" i="8"/>
  <c r="U436" i="8"/>
  <c r="V436" i="8"/>
  <c r="W436" i="8"/>
  <c r="X436" i="8"/>
  <c r="Y436" i="8"/>
  <c r="Z436" i="8"/>
  <c r="AA436" i="8"/>
  <c r="P437" i="8"/>
  <c r="Q437" i="8"/>
  <c r="R437" i="8"/>
  <c r="S437" i="8"/>
  <c r="T437" i="8"/>
  <c r="U437" i="8"/>
  <c r="V437" i="8"/>
  <c r="W437" i="8"/>
  <c r="X437" i="8"/>
  <c r="Y437" i="8"/>
  <c r="Z437" i="8"/>
  <c r="AA437" i="8"/>
  <c r="P438" i="8"/>
  <c r="Q438" i="8"/>
  <c r="R438" i="8"/>
  <c r="S438" i="8"/>
  <c r="T438" i="8"/>
  <c r="U438" i="8"/>
  <c r="V438" i="8"/>
  <c r="W438" i="8"/>
  <c r="X438" i="8"/>
  <c r="Y438" i="8"/>
  <c r="Z438" i="8"/>
  <c r="AA438" i="8"/>
  <c r="P439" i="8"/>
  <c r="Q439" i="8"/>
  <c r="R439" i="8"/>
  <c r="S439" i="8"/>
  <c r="T439" i="8"/>
  <c r="U439" i="8"/>
  <c r="V439" i="8"/>
  <c r="W439" i="8"/>
  <c r="X439" i="8"/>
  <c r="Y439" i="8"/>
  <c r="Z439" i="8"/>
  <c r="AA439" i="8"/>
  <c r="P440" i="8"/>
  <c r="Q440" i="8"/>
  <c r="R440" i="8"/>
  <c r="S440" i="8"/>
  <c r="T440" i="8"/>
  <c r="U440" i="8"/>
  <c r="V440" i="8"/>
  <c r="W440" i="8"/>
  <c r="X440" i="8"/>
  <c r="Y440" i="8"/>
  <c r="Z440" i="8"/>
  <c r="AA440" i="8"/>
  <c r="P441" i="8"/>
  <c r="Q441" i="8"/>
  <c r="R441" i="8"/>
  <c r="S441" i="8"/>
  <c r="T441" i="8"/>
  <c r="U441" i="8"/>
  <c r="V441" i="8"/>
  <c r="W441" i="8"/>
  <c r="X441" i="8"/>
  <c r="Y441" i="8"/>
  <c r="Z441" i="8"/>
  <c r="AA441" i="8"/>
  <c r="P442" i="8"/>
  <c r="Q442" i="8"/>
  <c r="R442" i="8"/>
  <c r="S442" i="8"/>
  <c r="T442" i="8"/>
  <c r="U442" i="8"/>
  <c r="V442" i="8"/>
  <c r="W442" i="8"/>
  <c r="X442" i="8"/>
  <c r="Y442" i="8"/>
  <c r="Z442" i="8"/>
  <c r="AA442" i="8"/>
  <c r="P443" i="8"/>
  <c r="Q443" i="8"/>
  <c r="R443" i="8"/>
  <c r="S443" i="8"/>
  <c r="T443" i="8"/>
  <c r="U443" i="8"/>
  <c r="V443" i="8"/>
  <c r="W443" i="8"/>
  <c r="X443" i="8"/>
  <c r="Y443" i="8"/>
  <c r="Z443" i="8"/>
  <c r="AA443" i="8"/>
  <c r="P444" i="8"/>
  <c r="Q444" i="8"/>
  <c r="R444" i="8"/>
  <c r="S444" i="8"/>
  <c r="T444" i="8"/>
  <c r="U444" i="8"/>
  <c r="V444" i="8"/>
  <c r="W444" i="8"/>
  <c r="X444" i="8"/>
  <c r="Y444" i="8"/>
  <c r="Z444" i="8"/>
  <c r="AA444" i="8"/>
  <c r="P445" i="8"/>
  <c r="Q445" i="8"/>
  <c r="R445" i="8"/>
  <c r="S445" i="8"/>
  <c r="T445" i="8"/>
  <c r="U445" i="8"/>
  <c r="V445" i="8"/>
  <c r="W445" i="8"/>
  <c r="X445" i="8"/>
  <c r="Y445" i="8"/>
  <c r="Z445" i="8"/>
  <c r="AA445" i="8"/>
  <c r="P446" i="8"/>
  <c r="Q446" i="8"/>
  <c r="R446" i="8"/>
  <c r="S446" i="8"/>
  <c r="T446" i="8"/>
  <c r="U446" i="8"/>
  <c r="V446" i="8"/>
  <c r="W446" i="8"/>
  <c r="X446" i="8"/>
  <c r="Y446" i="8"/>
  <c r="Z446" i="8"/>
  <c r="AA446" i="8"/>
  <c r="P447" i="8"/>
  <c r="Q447" i="8"/>
  <c r="R447" i="8"/>
  <c r="S447" i="8"/>
  <c r="T447" i="8"/>
  <c r="U447" i="8"/>
  <c r="V447" i="8"/>
  <c r="W447" i="8"/>
  <c r="X447" i="8"/>
  <c r="Y447" i="8"/>
  <c r="Z447" i="8"/>
  <c r="AA447" i="8"/>
  <c r="P448" i="8"/>
  <c r="Q448" i="8"/>
  <c r="R448" i="8"/>
  <c r="S448" i="8"/>
  <c r="T448" i="8"/>
  <c r="U448" i="8"/>
  <c r="V448" i="8"/>
  <c r="W448" i="8"/>
  <c r="X448" i="8"/>
  <c r="Y448" i="8"/>
  <c r="Z448" i="8"/>
  <c r="AA448" i="8"/>
  <c r="P449" i="8"/>
  <c r="Q449" i="8"/>
  <c r="R449" i="8"/>
  <c r="S449" i="8"/>
  <c r="T449" i="8"/>
  <c r="U449" i="8"/>
  <c r="V449" i="8"/>
  <c r="W449" i="8"/>
  <c r="X449" i="8"/>
  <c r="Y449" i="8"/>
  <c r="Z449" i="8"/>
  <c r="AA449" i="8"/>
  <c r="P450" i="8"/>
  <c r="Q450" i="8"/>
  <c r="R450" i="8"/>
  <c r="S450" i="8"/>
  <c r="T450" i="8"/>
  <c r="U450" i="8"/>
  <c r="V450" i="8"/>
  <c r="W450" i="8"/>
  <c r="X450" i="8"/>
  <c r="Y450" i="8"/>
  <c r="Z450" i="8"/>
  <c r="AA450" i="8"/>
  <c r="P451" i="8"/>
  <c r="Q451" i="8"/>
  <c r="R451" i="8"/>
  <c r="S451" i="8"/>
  <c r="T451" i="8"/>
  <c r="U451" i="8"/>
  <c r="V451" i="8"/>
  <c r="W451" i="8"/>
  <c r="X451" i="8"/>
  <c r="Y451" i="8"/>
  <c r="Z451" i="8"/>
  <c r="AA451" i="8"/>
  <c r="P452" i="8"/>
  <c r="Q452" i="8"/>
  <c r="R452" i="8"/>
  <c r="S452" i="8"/>
  <c r="T452" i="8"/>
  <c r="U452" i="8"/>
  <c r="V452" i="8"/>
  <c r="W452" i="8"/>
  <c r="X452" i="8"/>
  <c r="Y452" i="8"/>
  <c r="Z452" i="8"/>
  <c r="AA452" i="8"/>
  <c r="P453" i="8"/>
  <c r="Q453" i="8"/>
  <c r="R453" i="8"/>
  <c r="S453" i="8"/>
  <c r="T453" i="8"/>
  <c r="U453" i="8"/>
  <c r="V453" i="8"/>
  <c r="W453" i="8"/>
  <c r="X453" i="8"/>
  <c r="Y453" i="8"/>
  <c r="Z453" i="8"/>
  <c r="AA453" i="8"/>
  <c r="P454" i="8"/>
  <c r="Q454" i="8"/>
  <c r="R454" i="8"/>
  <c r="S454" i="8"/>
  <c r="T454" i="8"/>
  <c r="U454" i="8"/>
  <c r="V454" i="8"/>
  <c r="W454" i="8"/>
  <c r="X454" i="8"/>
  <c r="Y454" i="8"/>
  <c r="Z454" i="8"/>
  <c r="AA454" i="8"/>
  <c r="P455" i="8"/>
  <c r="Q455" i="8"/>
  <c r="R455" i="8"/>
  <c r="S455" i="8"/>
  <c r="T455" i="8"/>
  <c r="U455" i="8"/>
  <c r="V455" i="8"/>
  <c r="W455" i="8"/>
  <c r="X455" i="8"/>
  <c r="Y455" i="8"/>
  <c r="Z455" i="8"/>
  <c r="AA455" i="8"/>
  <c r="P456" i="8"/>
  <c r="Q456" i="8"/>
  <c r="R456" i="8"/>
  <c r="S456" i="8"/>
  <c r="T456" i="8"/>
  <c r="U456" i="8"/>
  <c r="V456" i="8"/>
  <c r="W456" i="8"/>
  <c r="X456" i="8"/>
  <c r="Y456" i="8"/>
  <c r="Z456" i="8"/>
  <c r="AA456" i="8"/>
  <c r="P457" i="8"/>
  <c r="Q457" i="8"/>
  <c r="R457" i="8"/>
  <c r="S457" i="8"/>
  <c r="T457" i="8"/>
  <c r="U457" i="8"/>
  <c r="V457" i="8"/>
  <c r="W457" i="8"/>
  <c r="X457" i="8"/>
  <c r="Y457" i="8"/>
  <c r="Z457" i="8"/>
  <c r="AA457" i="8"/>
  <c r="P458" i="8"/>
  <c r="Q458" i="8"/>
  <c r="R458" i="8"/>
  <c r="S458" i="8"/>
  <c r="T458" i="8"/>
  <c r="U458" i="8"/>
  <c r="V458" i="8"/>
  <c r="W458" i="8"/>
  <c r="X458" i="8"/>
  <c r="Y458" i="8"/>
  <c r="Z458" i="8"/>
  <c r="AA458" i="8"/>
  <c r="P459" i="8"/>
  <c r="Q459" i="8"/>
  <c r="R459" i="8"/>
  <c r="S459" i="8"/>
  <c r="T459" i="8"/>
  <c r="U459" i="8"/>
  <c r="V459" i="8"/>
  <c r="W459" i="8"/>
  <c r="X459" i="8"/>
  <c r="Y459" i="8"/>
  <c r="Z459" i="8"/>
  <c r="AA459" i="8"/>
  <c r="P460" i="8"/>
  <c r="Q460" i="8"/>
  <c r="R460" i="8"/>
  <c r="S460" i="8"/>
  <c r="T460" i="8"/>
  <c r="U460" i="8"/>
  <c r="V460" i="8"/>
  <c r="W460" i="8"/>
  <c r="X460" i="8"/>
  <c r="Y460" i="8"/>
  <c r="Z460" i="8"/>
  <c r="AA460" i="8"/>
  <c r="P461" i="8"/>
  <c r="Q461" i="8"/>
  <c r="R461" i="8"/>
  <c r="S461" i="8"/>
  <c r="T461" i="8"/>
  <c r="U461" i="8"/>
  <c r="V461" i="8"/>
  <c r="W461" i="8"/>
  <c r="X461" i="8"/>
  <c r="Y461" i="8"/>
  <c r="Z461" i="8"/>
  <c r="AA461" i="8"/>
  <c r="P462" i="8"/>
  <c r="Q462" i="8"/>
  <c r="R462" i="8"/>
  <c r="S462" i="8"/>
  <c r="T462" i="8"/>
  <c r="U462" i="8"/>
  <c r="V462" i="8"/>
  <c r="W462" i="8"/>
  <c r="X462" i="8"/>
  <c r="Y462" i="8"/>
  <c r="Z462" i="8"/>
  <c r="AA462" i="8"/>
  <c r="P463" i="8"/>
  <c r="Q463" i="8"/>
  <c r="R463" i="8"/>
  <c r="S463" i="8"/>
  <c r="T463" i="8"/>
  <c r="U463" i="8"/>
  <c r="V463" i="8"/>
  <c r="W463" i="8"/>
  <c r="X463" i="8"/>
  <c r="Y463" i="8"/>
  <c r="Z463" i="8"/>
  <c r="AA463" i="8"/>
  <c r="P464" i="8"/>
  <c r="Q464" i="8"/>
  <c r="R464" i="8"/>
  <c r="S464" i="8"/>
  <c r="T464" i="8"/>
  <c r="U464" i="8"/>
  <c r="V464" i="8"/>
  <c r="W464" i="8"/>
  <c r="X464" i="8"/>
  <c r="Y464" i="8"/>
  <c r="Z464" i="8"/>
  <c r="AA464" i="8"/>
  <c r="P465" i="8"/>
  <c r="Q465" i="8"/>
  <c r="R465" i="8"/>
  <c r="S465" i="8"/>
  <c r="T465" i="8"/>
  <c r="U465" i="8"/>
  <c r="V465" i="8"/>
  <c r="W465" i="8"/>
  <c r="X465" i="8"/>
  <c r="Y465" i="8"/>
  <c r="Z465" i="8"/>
  <c r="AA465" i="8"/>
  <c r="P466" i="8"/>
  <c r="Q466" i="8"/>
  <c r="R466" i="8"/>
  <c r="S466" i="8"/>
  <c r="T466" i="8"/>
  <c r="U466" i="8"/>
  <c r="V466" i="8"/>
  <c r="W466" i="8"/>
  <c r="X466" i="8"/>
  <c r="Y466" i="8"/>
  <c r="Z466" i="8"/>
  <c r="AA466" i="8"/>
  <c r="P467" i="8"/>
  <c r="Q467" i="8"/>
  <c r="R467" i="8"/>
  <c r="S467" i="8"/>
  <c r="T467" i="8"/>
  <c r="U467" i="8"/>
  <c r="V467" i="8"/>
  <c r="W467" i="8"/>
  <c r="X467" i="8"/>
  <c r="Y467" i="8"/>
  <c r="Z467" i="8"/>
  <c r="AA467" i="8"/>
  <c r="P468" i="8"/>
  <c r="Q468" i="8"/>
  <c r="R468" i="8"/>
  <c r="S468" i="8"/>
  <c r="T468" i="8"/>
  <c r="U468" i="8"/>
  <c r="V468" i="8"/>
  <c r="W468" i="8"/>
  <c r="X468" i="8"/>
  <c r="Y468" i="8"/>
  <c r="Z468" i="8"/>
  <c r="AA468" i="8"/>
  <c r="P469" i="8"/>
  <c r="Q469" i="8"/>
  <c r="R469" i="8"/>
  <c r="S469" i="8"/>
  <c r="T469" i="8"/>
  <c r="U469" i="8"/>
  <c r="V469" i="8"/>
  <c r="W469" i="8"/>
  <c r="X469" i="8"/>
  <c r="Y469" i="8"/>
  <c r="Z469" i="8"/>
  <c r="AA469" i="8"/>
  <c r="P470" i="8"/>
  <c r="Q470" i="8"/>
  <c r="R470" i="8"/>
  <c r="S470" i="8"/>
  <c r="T470" i="8"/>
  <c r="U470" i="8"/>
  <c r="V470" i="8"/>
  <c r="W470" i="8"/>
  <c r="X470" i="8"/>
  <c r="Y470" i="8"/>
  <c r="Z470" i="8"/>
  <c r="AA470" i="8"/>
  <c r="P471" i="8"/>
  <c r="Q471" i="8"/>
  <c r="R471" i="8"/>
  <c r="S471" i="8"/>
  <c r="T471" i="8"/>
  <c r="U471" i="8"/>
  <c r="V471" i="8"/>
  <c r="W471" i="8"/>
  <c r="X471" i="8"/>
  <c r="Y471" i="8"/>
  <c r="Z471" i="8"/>
  <c r="AA471" i="8"/>
  <c r="P472" i="8"/>
  <c r="Q472" i="8"/>
  <c r="R472" i="8"/>
  <c r="S472" i="8"/>
  <c r="T472" i="8"/>
  <c r="U472" i="8"/>
  <c r="V472" i="8"/>
  <c r="W472" i="8"/>
  <c r="X472" i="8"/>
  <c r="Y472" i="8"/>
  <c r="Z472" i="8"/>
  <c r="AA472" i="8"/>
  <c r="P473" i="8"/>
  <c r="Q473" i="8"/>
  <c r="R473" i="8"/>
  <c r="S473" i="8"/>
  <c r="T473" i="8"/>
  <c r="U473" i="8"/>
  <c r="V473" i="8"/>
  <c r="W473" i="8"/>
  <c r="X473" i="8"/>
  <c r="Y473" i="8"/>
  <c r="Z473" i="8"/>
  <c r="AA473" i="8"/>
  <c r="P474" i="8"/>
  <c r="Q474" i="8"/>
  <c r="R474" i="8"/>
  <c r="S474" i="8"/>
  <c r="T474" i="8"/>
  <c r="U474" i="8"/>
  <c r="V474" i="8"/>
  <c r="W474" i="8"/>
  <c r="X474" i="8"/>
  <c r="Y474" i="8"/>
  <c r="Z474" i="8"/>
  <c r="AA474" i="8"/>
  <c r="P475" i="8"/>
  <c r="Q475" i="8"/>
  <c r="R475" i="8"/>
  <c r="S475" i="8"/>
  <c r="T475" i="8"/>
  <c r="U475" i="8"/>
  <c r="V475" i="8"/>
  <c r="W475" i="8"/>
  <c r="X475" i="8"/>
  <c r="Y475" i="8"/>
  <c r="Z475" i="8"/>
  <c r="AA475" i="8"/>
  <c r="P476" i="8"/>
  <c r="Q476" i="8"/>
  <c r="R476" i="8"/>
  <c r="S476" i="8"/>
  <c r="T476" i="8"/>
  <c r="U476" i="8"/>
  <c r="V476" i="8"/>
  <c r="W476" i="8"/>
  <c r="X476" i="8"/>
  <c r="Y476" i="8"/>
  <c r="Z476" i="8"/>
  <c r="AA476" i="8"/>
  <c r="P477" i="8"/>
  <c r="Q477" i="8"/>
  <c r="R477" i="8"/>
  <c r="S477" i="8"/>
  <c r="T477" i="8"/>
  <c r="U477" i="8"/>
  <c r="V477" i="8"/>
  <c r="W477" i="8"/>
  <c r="X477" i="8"/>
  <c r="Y477" i="8"/>
  <c r="Z477" i="8"/>
  <c r="AA477" i="8"/>
  <c r="P478" i="8"/>
  <c r="Q478" i="8"/>
  <c r="R478" i="8"/>
  <c r="S478" i="8"/>
  <c r="T478" i="8"/>
  <c r="U478" i="8"/>
  <c r="V478" i="8"/>
  <c r="W478" i="8"/>
  <c r="X478" i="8"/>
  <c r="Y478" i="8"/>
  <c r="Z478" i="8"/>
  <c r="AA478" i="8"/>
  <c r="P479" i="8"/>
  <c r="Q479" i="8"/>
  <c r="R479" i="8"/>
  <c r="S479" i="8"/>
  <c r="T479" i="8"/>
  <c r="U479" i="8"/>
  <c r="V479" i="8"/>
  <c r="W479" i="8"/>
  <c r="X479" i="8"/>
  <c r="Y479" i="8"/>
  <c r="Z479" i="8"/>
  <c r="AA479" i="8"/>
  <c r="P480" i="8"/>
  <c r="Q480" i="8"/>
  <c r="R480" i="8"/>
  <c r="S480" i="8"/>
  <c r="T480" i="8"/>
  <c r="U480" i="8"/>
  <c r="V480" i="8"/>
  <c r="W480" i="8"/>
  <c r="X480" i="8"/>
  <c r="Y480" i="8"/>
  <c r="Z480" i="8"/>
  <c r="AA480" i="8"/>
  <c r="P481" i="8"/>
  <c r="Q481" i="8"/>
  <c r="R481" i="8"/>
  <c r="S481" i="8"/>
  <c r="T481" i="8"/>
  <c r="U481" i="8"/>
  <c r="V481" i="8"/>
  <c r="W481" i="8"/>
  <c r="X481" i="8"/>
  <c r="Y481" i="8"/>
  <c r="Z481" i="8"/>
  <c r="AA481" i="8"/>
  <c r="P482" i="8"/>
  <c r="Q482" i="8"/>
  <c r="R482" i="8"/>
  <c r="S482" i="8"/>
  <c r="T482" i="8"/>
  <c r="U482" i="8"/>
  <c r="V482" i="8"/>
  <c r="W482" i="8"/>
  <c r="X482" i="8"/>
  <c r="Y482" i="8"/>
  <c r="Z482" i="8"/>
  <c r="AA482" i="8"/>
  <c r="P483" i="8"/>
  <c r="Q483" i="8"/>
  <c r="R483" i="8"/>
  <c r="S483" i="8"/>
  <c r="T483" i="8"/>
  <c r="U483" i="8"/>
  <c r="V483" i="8"/>
  <c r="W483" i="8"/>
  <c r="X483" i="8"/>
  <c r="Y483" i="8"/>
  <c r="Z483" i="8"/>
  <c r="AA483" i="8"/>
  <c r="P484" i="8"/>
  <c r="Q484" i="8"/>
  <c r="R484" i="8"/>
  <c r="S484" i="8"/>
  <c r="T484" i="8"/>
  <c r="U484" i="8"/>
  <c r="V484" i="8"/>
  <c r="W484" i="8"/>
  <c r="X484" i="8"/>
  <c r="Y484" i="8"/>
  <c r="Z484" i="8"/>
  <c r="AA484" i="8"/>
  <c r="P485" i="8"/>
  <c r="Q485" i="8"/>
  <c r="R485" i="8"/>
  <c r="S485" i="8"/>
  <c r="T485" i="8"/>
  <c r="U485" i="8"/>
  <c r="V485" i="8"/>
  <c r="W485" i="8"/>
  <c r="X485" i="8"/>
  <c r="Y485" i="8"/>
  <c r="Z485" i="8"/>
  <c r="AA485" i="8"/>
  <c r="P486" i="8"/>
  <c r="Q486" i="8"/>
  <c r="R486" i="8"/>
  <c r="S486" i="8"/>
  <c r="T486" i="8"/>
  <c r="U486" i="8"/>
  <c r="V486" i="8"/>
  <c r="W486" i="8"/>
  <c r="X486" i="8"/>
  <c r="Y486" i="8"/>
  <c r="Z486" i="8"/>
  <c r="AA486" i="8"/>
  <c r="P487" i="8"/>
  <c r="Q487" i="8"/>
  <c r="R487" i="8"/>
  <c r="S487" i="8"/>
  <c r="T487" i="8"/>
  <c r="U487" i="8"/>
  <c r="V487" i="8"/>
  <c r="W487" i="8"/>
  <c r="X487" i="8"/>
  <c r="Y487" i="8"/>
  <c r="Z487" i="8"/>
  <c r="AA487" i="8"/>
  <c r="P488" i="8"/>
  <c r="Q488" i="8"/>
  <c r="R488" i="8"/>
  <c r="S488" i="8"/>
  <c r="T488" i="8"/>
  <c r="U488" i="8"/>
  <c r="V488" i="8"/>
  <c r="W488" i="8"/>
  <c r="X488" i="8"/>
  <c r="Y488" i="8"/>
  <c r="Z488" i="8"/>
  <c r="AA488" i="8"/>
  <c r="P489" i="8"/>
  <c r="Q489" i="8"/>
  <c r="R489" i="8"/>
  <c r="S489" i="8"/>
  <c r="T489" i="8"/>
  <c r="U489" i="8"/>
  <c r="V489" i="8"/>
  <c r="W489" i="8"/>
  <c r="X489" i="8"/>
  <c r="Y489" i="8"/>
  <c r="Z489" i="8"/>
  <c r="AA489" i="8"/>
  <c r="P490" i="8"/>
  <c r="Q490" i="8"/>
  <c r="R490" i="8"/>
  <c r="S490" i="8"/>
  <c r="T490" i="8"/>
  <c r="U490" i="8"/>
  <c r="V490" i="8"/>
  <c r="W490" i="8"/>
  <c r="X490" i="8"/>
  <c r="Y490" i="8"/>
  <c r="Z490" i="8"/>
  <c r="AA490" i="8"/>
  <c r="P491" i="8"/>
  <c r="Q491" i="8"/>
  <c r="R491" i="8"/>
  <c r="S491" i="8"/>
  <c r="T491" i="8"/>
  <c r="U491" i="8"/>
  <c r="V491" i="8"/>
  <c r="W491" i="8"/>
  <c r="X491" i="8"/>
  <c r="Y491" i="8"/>
  <c r="Z491" i="8"/>
  <c r="AA491" i="8"/>
  <c r="P492" i="8"/>
  <c r="Q492" i="8"/>
  <c r="R492" i="8"/>
  <c r="S492" i="8"/>
  <c r="T492" i="8"/>
  <c r="U492" i="8"/>
  <c r="V492" i="8"/>
  <c r="W492" i="8"/>
  <c r="X492" i="8"/>
  <c r="Y492" i="8"/>
  <c r="Z492" i="8"/>
  <c r="AA492" i="8"/>
  <c r="P493" i="8"/>
  <c r="Q493" i="8"/>
  <c r="R493" i="8"/>
  <c r="S493" i="8"/>
  <c r="T493" i="8"/>
  <c r="U493" i="8"/>
  <c r="V493" i="8"/>
  <c r="W493" i="8"/>
  <c r="X493" i="8"/>
  <c r="Y493" i="8"/>
  <c r="Z493" i="8"/>
  <c r="AA493" i="8"/>
  <c r="P494" i="8"/>
  <c r="Q494" i="8"/>
  <c r="R494" i="8"/>
  <c r="S494" i="8"/>
  <c r="T494" i="8"/>
  <c r="U494" i="8"/>
  <c r="V494" i="8"/>
  <c r="W494" i="8"/>
  <c r="X494" i="8"/>
  <c r="Y494" i="8"/>
  <c r="Z494" i="8"/>
  <c r="AA494" i="8"/>
  <c r="P495" i="8"/>
  <c r="Q495" i="8"/>
  <c r="R495" i="8"/>
  <c r="S495" i="8"/>
  <c r="T495" i="8"/>
  <c r="U495" i="8"/>
  <c r="V495" i="8"/>
  <c r="W495" i="8"/>
  <c r="X495" i="8"/>
  <c r="Y495" i="8"/>
  <c r="Z495" i="8"/>
  <c r="AA495" i="8"/>
  <c r="P496" i="8"/>
  <c r="Q496" i="8"/>
  <c r="R496" i="8"/>
  <c r="S496" i="8"/>
  <c r="T496" i="8"/>
  <c r="U496" i="8"/>
  <c r="V496" i="8"/>
  <c r="W496" i="8"/>
  <c r="X496" i="8"/>
  <c r="Y496" i="8"/>
  <c r="Z496" i="8"/>
  <c r="AA496" i="8"/>
  <c r="P497" i="8"/>
  <c r="Q497" i="8"/>
  <c r="R497" i="8"/>
  <c r="S497" i="8"/>
  <c r="T497" i="8"/>
  <c r="U497" i="8"/>
  <c r="V497" i="8"/>
  <c r="W497" i="8"/>
  <c r="X497" i="8"/>
  <c r="Y497" i="8"/>
  <c r="Z497" i="8"/>
  <c r="AA497" i="8"/>
  <c r="P498" i="8"/>
  <c r="Q498" i="8"/>
  <c r="R498" i="8"/>
  <c r="S498" i="8"/>
  <c r="T498" i="8"/>
  <c r="U498" i="8"/>
  <c r="V498" i="8"/>
  <c r="W498" i="8"/>
  <c r="X498" i="8"/>
  <c r="Y498" i="8"/>
  <c r="Z498" i="8"/>
  <c r="AA498" i="8"/>
  <c r="P499" i="8"/>
  <c r="Q499" i="8"/>
  <c r="R499" i="8"/>
  <c r="S499" i="8"/>
  <c r="T499" i="8"/>
  <c r="U499" i="8"/>
  <c r="V499" i="8"/>
  <c r="W499" i="8"/>
  <c r="X499" i="8"/>
  <c r="Y499" i="8"/>
  <c r="Z499" i="8"/>
  <c r="AA499" i="8"/>
  <c r="P500" i="8"/>
  <c r="Q500" i="8"/>
  <c r="R500" i="8"/>
  <c r="S500" i="8"/>
  <c r="T500" i="8"/>
  <c r="U500" i="8"/>
  <c r="V500" i="8"/>
  <c r="W500" i="8"/>
  <c r="X500" i="8"/>
  <c r="Y500" i="8"/>
  <c r="Z500" i="8"/>
  <c r="AA500" i="8"/>
  <c r="P501" i="8"/>
  <c r="Q501" i="8"/>
  <c r="R501" i="8"/>
  <c r="S501" i="8"/>
  <c r="T501" i="8"/>
  <c r="U501" i="8"/>
  <c r="V501" i="8"/>
  <c r="W501" i="8"/>
  <c r="X501" i="8"/>
  <c r="Y501" i="8"/>
  <c r="Z501" i="8"/>
  <c r="AA501" i="8"/>
  <c r="P502" i="8"/>
  <c r="Q502" i="8"/>
  <c r="R502" i="8"/>
  <c r="S502" i="8"/>
  <c r="T502" i="8"/>
  <c r="U502" i="8"/>
  <c r="V502" i="8"/>
  <c r="W502" i="8"/>
  <c r="X502" i="8"/>
  <c r="Y502" i="8"/>
  <c r="Z502" i="8"/>
  <c r="AA502" i="8"/>
  <c r="P503" i="8"/>
  <c r="Q503" i="8"/>
  <c r="R503" i="8"/>
  <c r="S503" i="8"/>
  <c r="T503" i="8"/>
  <c r="U503" i="8"/>
  <c r="V503" i="8"/>
  <c r="W503" i="8"/>
  <c r="X503" i="8"/>
  <c r="Y503" i="8"/>
  <c r="Z503" i="8"/>
  <c r="AA503" i="8"/>
  <c r="P504" i="8"/>
  <c r="Q504" i="8"/>
  <c r="R504" i="8"/>
  <c r="S504" i="8"/>
  <c r="T504" i="8"/>
  <c r="U504" i="8"/>
  <c r="V504" i="8"/>
  <c r="W504" i="8"/>
  <c r="X504" i="8"/>
  <c r="Y504" i="8"/>
  <c r="Z504" i="8"/>
  <c r="AA504" i="8"/>
  <c r="P505" i="8"/>
  <c r="Q505" i="8"/>
  <c r="R505" i="8"/>
  <c r="S505" i="8"/>
  <c r="T505" i="8"/>
  <c r="U505" i="8"/>
  <c r="V505" i="8"/>
  <c r="W505" i="8"/>
  <c r="X505" i="8"/>
  <c r="Y505" i="8"/>
  <c r="Z505" i="8"/>
  <c r="AA505" i="8"/>
  <c r="AA2" i="8"/>
  <c r="Z2" i="8"/>
  <c r="Y2" i="8"/>
  <c r="X2" i="8"/>
  <c r="W2" i="8"/>
  <c r="V2" i="8"/>
  <c r="U2" i="8"/>
  <c r="T2" i="8"/>
  <c r="S2" i="8"/>
  <c r="R2" i="8"/>
  <c r="Q2" i="8"/>
  <c r="P2" i="8"/>
  <c r="K3" i="8"/>
  <c r="L3" i="8"/>
  <c r="M3" i="8"/>
  <c r="N3" i="8"/>
  <c r="O3" i="8"/>
  <c r="K4" i="8"/>
  <c r="L4" i="8"/>
  <c r="M4" i="8"/>
  <c r="N4" i="8"/>
  <c r="O4" i="8"/>
  <c r="K5" i="8"/>
  <c r="L5" i="8"/>
  <c r="M5" i="8"/>
  <c r="N5" i="8"/>
  <c r="O5" i="8"/>
  <c r="K6" i="8"/>
  <c r="L6" i="8"/>
  <c r="M6" i="8"/>
  <c r="N6" i="8"/>
  <c r="O6" i="8"/>
  <c r="K7" i="8"/>
  <c r="L7" i="8"/>
  <c r="M7" i="8"/>
  <c r="N7" i="8"/>
  <c r="O7" i="8"/>
  <c r="K8" i="8"/>
  <c r="L8" i="8"/>
  <c r="M8" i="8"/>
  <c r="N8" i="8"/>
  <c r="O8" i="8"/>
  <c r="K9" i="8"/>
  <c r="L9" i="8"/>
  <c r="M9" i="8"/>
  <c r="N9" i="8"/>
  <c r="O9" i="8"/>
  <c r="K10" i="8"/>
  <c r="L10" i="8"/>
  <c r="M10" i="8"/>
  <c r="N10" i="8"/>
  <c r="O10" i="8"/>
  <c r="K11" i="8"/>
  <c r="L11" i="8"/>
  <c r="M11" i="8"/>
  <c r="N11" i="8"/>
  <c r="O11" i="8"/>
  <c r="K12" i="8"/>
  <c r="L12" i="8"/>
  <c r="M12" i="8"/>
  <c r="N12" i="8"/>
  <c r="O12" i="8"/>
  <c r="K13" i="8"/>
  <c r="L13" i="8"/>
  <c r="M13" i="8"/>
  <c r="N13" i="8"/>
  <c r="O13" i="8"/>
  <c r="K14" i="8"/>
  <c r="L14" i="8"/>
  <c r="M14" i="8"/>
  <c r="N14" i="8"/>
  <c r="O14" i="8"/>
  <c r="K15" i="8"/>
  <c r="L15" i="8"/>
  <c r="M15" i="8"/>
  <c r="N15" i="8"/>
  <c r="O15" i="8"/>
  <c r="K16" i="8"/>
  <c r="L16" i="8"/>
  <c r="M16" i="8"/>
  <c r="N16" i="8"/>
  <c r="O16" i="8"/>
  <c r="K17" i="8"/>
  <c r="L17" i="8"/>
  <c r="M17" i="8"/>
  <c r="N17" i="8"/>
  <c r="O17" i="8"/>
  <c r="K18" i="8"/>
  <c r="L18" i="8"/>
  <c r="M18" i="8"/>
  <c r="N18" i="8"/>
  <c r="O18" i="8"/>
  <c r="K19" i="8"/>
  <c r="L19" i="8"/>
  <c r="M19" i="8"/>
  <c r="N19" i="8"/>
  <c r="O19" i="8"/>
  <c r="K20" i="8"/>
  <c r="L20" i="8"/>
  <c r="M20" i="8"/>
  <c r="N20" i="8"/>
  <c r="O20" i="8"/>
  <c r="K21" i="8"/>
  <c r="L21" i="8"/>
  <c r="M21" i="8"/>
  <c r="N21" i="8"/>
  <c r="O21" i="8"/>
  <c r="K22" i="8"/>
  <c r="L22" i="8"/>
  <c r="M22" i="8"/>
  <c r="N22" i="8"/>
  <c r="O22" i="8"/>
  <c r="K23" i="8"/>
  <c r="L23" i="8"/>
  <c r="M23" i="8"/>
  <c r="N23" i="8"/>
  <c r="O23" i="8"/>
  <c r="K24" i="8"/>
  <c r="L24" i="8"/>
  <c r="M24" i="8"/>
  <c r="N24" i="8"/>
  <c r="O24" i="8"/>
  <c r="K25" i="8"/>
  <c r="L25" i="8"/>
  <c r="M25" i="8"/>
  <c r="N25" i="8"/>
  <c r="O25" i="8"/>
  <c r="K26" i="8"/>
  <c r="L26" i="8"/>
  <c r="M26" i="8"/>
  <c r="N26" i="8"/>
  <c r="O26" i="8"/>
  <c r="K27" i="8"/>
  <c r="L27" i="8"/>
  <c r="M27" i="8"/>
  <c r="N27" i="8"/>
  <c r="O27" i="8"/>
  <c r="K28" i="8"/>
  <c r="L28" i="8"/>
  <c r="M28" i="8"/>
  <c r="N28" i="8"/>
  <c r="O28" i="8"/>
  <c r="K29" i="8"/>
  <c r="L29" i="8"/>
  <c r="M29" i="8"/>
  <c r="N29" i="8"/>
  <c r="O29" i="8"/>
  <c r="K30" i="8"/>
  <c r="L30" i="8"/>
  <c r="M30" i="8"/>
  <c r="N30" i="8"/>
  <c r="O30" i="8"/>
  <c r="K31" i="8"/>
  <c r="L31" i="8"/>
  <c r="M31" i="8"/>
  <c r="N31" i="8"/>
  <c r="O31" i="8"/>
  <c r="K32" i="8"/>
  <c r="L32" i="8"/>
  <c r="M32" i="8"/>
  <c r="N32" i="8"/>
  <c r="O32" i="8"/>
  <c r="K33" i="8"/>
  <c r="L33" i="8"/>
  <c r="M33" i="8"/>
  <c r="N33" i="8"/>
  <c r="O33" i="8"/>
  <c r="K34" i="8"/>
  <c r="L34" i="8"/>
  <c r="M34" i="8"/>
  <c r="N34" i="8"/>
  <c r="O34" i="8"/>
  <c r="K35" i="8"/>
  <c r="L35" i="8"/>
  <c r="M35" i="8"/>
  <c r="N35" i="8"/>
  <c r="O35" i="8"/>
  <c r="K36" i="8"/>
  <c r="L36" i="8"/>
  <c r="M36" i="8"/>
  <c r="N36" i="8"/>
  <c r="O36" i="8"/>
  <c r="K37" i="8"/>
  <c r="L37" i="8"/>
  <c r="M37" i="8"/>
  <c r="N37" i="8"/>
  <c r="O37" i="8"/>
  <c r="K38" i="8"/>
  <c r="L38" i="8"/>
  <c r="M38" i="8"/>
  <c r="N38" i="8"/>
  <c r="O38" i="8"/>
  <c r="K39" i="8"/>
  <c r="L39" i="8"/>
  <c r="M39" i="8"/>
  <c r="N39" i="8"/>
  <c r="O39" i="8"/>
  <c r="K40" i="8"/>
  <c r="L40" i="8"/>
  <c r="M40" i="8"/>
  <c r="N40" i="8"/>
  <c r="O40" i="8"/>
  <c r="K41" i="8"/>
  <c r="L41" i="8"/>
  <c r="M41" i="8"/>
  <c r="N41" i="8"/>
  <c r="O41" i="8"/>
  <c r="K42" i="8"/>
  <c r="L42" i="8"/>
  <c r="M42" i="8"/>
  <c r="N42" i="8"/>
  <c r="O42" i="8"/>
  <c r="K43" i="8"/>
  <c r="L43" i="8"/>
  <c r="M43" i="8"/>
  <c r="N43" i="8"/>
  <c r="O43" i="8"/>
  <c r="K44" i="8"/>
  <c r="L44" i="8"/>
  <c r="M44" i="8"/>
  <c r="N44" i="8"/>
  <c r="O44" i="8"/>
  <c r="K45" i="8"/>
  <c r="L45" i="8"/>
  <c r="M45" i="8"/>
  <c r="N45" i="8"/>
  <c r="O45" i="8"/>
  <c r="K46" i="8"/>
  <c r="L46" i="8"/>
  <c r="M46" i="8"/>
  <c r="N46" i="8"/>
  <c r="O46" i="8"/>
  <c r="K47" i="8"/>
  <c r="L47" i="8"/>
  <c r="M47" i="8"/>
  <c r="N47" i="8"/>
  <c r="O47" i="8"/>
  <c r="K48" i="8"/>
  <c r="L48" i="8"/>
  <c r="M48" i="8"/>
  <c r="N48" i="8"/>
  <c r="O48" i="8"/>
  <c r="K49" i="8"/>
  <c r="L49" i="8"/>
  <c r="M49" i="8"/>
  <c r="N49" i="8"/>
  <c r="O49" i="8"/>
  <c r="K50" i="8"/>
  <c r="L50" i="8"/>
  <c r="M50" i="8"/>
  <c r="N50" i="8"/>
  <c r="O50" i="8"/>
  <c r="K51" i="8"/>
  <c r="L51" i="8"/>
  <c r="M51" i="8"/>
  <c r="N51" i="8"/>
  <c r="O51" i="8"/>
  <c r="K52" i="8"/>
  <c r="L52" i="8"/>
  <c r="M52" i="8"/>
  <c r="N52" i="8"/>
  <c r="O52" i="8"/>
  <c r="K53" i="8"/>
  <c r="L53" i="8"/>
  <c r="M53" i="8"/>
  <c r="N53" i="8"/>
  <c r="O53" i="8"/>
  <c r="K54" i="8"/>
  <c r="L54" i="8"/>
  <c r="M54" i="8"/>
  <c r="N54" i="8"/>
  <c r="O54" i="8"/>
  <c r="K55" i="8"/>
  <c r="L55" i="8"/>
  <c r="M55" i="8"/>
  <c r="N55" i="8"/>
  <c r="O55" i="8"/>
  <c r="K56" i="8"/>
  <c r="L56" i="8"/>
  <c r="M56" i="8"/>
  <c r="N56" i="8"/>
  <c r="O56" i="8"/>
  <c r="K57" i="8"/>
  <c r="L57" i="8"/>
  <c r="M57" i="8"/>
  <c r="N57" i="8"/>
  <c r="O57" i="8"/>
  <c r="K58" i="8"/>
  <c r="L58" i="8"/>
  <c r="M58" i="8"/>
  <c r="N58" i="8"/>
  <c r="O58" i="8"/>
  <c r="K59" i="8"/>
  <c r="L59" i="8"/>
  <c r="M59" i="8"/>
  <c r="N59" i="8"/>
  <c r="O59" i="8"/>
  <c r="K60" i="8"/>
  <c r="L60" i="8"/>
  <c r="M60" i="8"/>
  <c r="N60" i="8"/>
  <c r="O60" i="8"/>
  <c r="K61" i="8"/>
  <c r="L61" i="8"/>
  <c r="M61" i="8"/>
  <c r="N61" i="8"/>
  <c r="O61" i="8"/>
  <c r="K62" i="8"/>
  <c r="L62" i="8"/>
  <c r="M62" i="8"/>
  <c r="N62" i="8"/>
  <c r="O62" i="8"/>
  <c r="K63" i="8"/>
  <c r="L63" i="8"/>
  <c r="M63" i="8"/>
  <c r="N63" i="8"/>
  <c r="O63" i="8"/>
  <c r="K64" i="8"/>
  <c r="L64" i="8"/>
  <c r="M64" i="8"/>
  <c r="N64" i="8"/>
  <c r="O64" i="8"/>
  <c r="K65" i="8"/>
  <c r="L65" i="8"/>
  <c r="M65" i="8"/>
  <c r="N65" i="8"/>
  <c r="O65" i="8"/>
  <c r="K66" i="8"/>
  <c r="L66" i="8"/>
  <c r="M66" i="8"/>
  <c r="N66" i="8"/>
  <c r="O66" i="8"/>
  <c r="K67" i="8"/>
  <c r="L67" i="8"/>
  <c r="M67" i="8"/>
  <c r="N67" i="8"/>
  <c r="O67" i="8"/>
  <c r="K68" i="8"/>
  <c r="L68" i="8"/>
  <c r="M68" i="8"/>
  <c r="N68" i="8"/>
  <c r="O68" i="8"/>
  <c r="K69" i="8"/>
  <c r="L69" i="8"/>
  <c r="M69" i="8"/>
  <c r="N69" i="8"/>
  <c r="O69" i="8"/>
  <c r="K70" i="8"/>
  <c r="L70" i="8"/>
  <c r="M70" i="8"/>
  <c r="N70" i="8"/>
  <c r="O70" i="8"/>
  <c r="K71" i="8"/>
  <c r="L71" i="8"/>
  <c r="M71" i="8"/>
  <c r="N71" i="8"/>
  <c r="O71" i="8"/>
  <c r="K72" i="8"/>
  <c r="L72" i="8"/>
  <c r="M72" i="8"/>
  <c r="N72" i="8"/>
  <c r="O72" i="8"/>
  <c r="K73" i="8"/>
  <c r="L73" i="8"/>
  <c r="M73" i="8"/>
  <c r="N73" i="8"/>
  <c r="O73" i="8"/>
  <c r="K74" i="8"/>
  <c r="L74" i="8"/>
  <c r="M74" i="8"/>
  <c r="N74" i="8"/>
  <c r="O74" i="8"/>
  <c r="K75" i="8"/>
  <c r="L75" i="8"/>
  <c r="M75" i="8"/>
  <c r="N75" i="8"/>
  <c r="O75" i="8"/>
  <c r="K76" i="8"/>
  <c r="L76" i="8"/>
  <c r="M76" i="8"/>
  <c r="N76" i="8"/>
  <c r="O76" i="8"/>
  <c r="K77" i="8"/>
  <c r="L77" i="8"/>
  <c r="M77" i="8"/>
  <c r="N77" i="8"/>
  <c r="O77" i="8"/>
  <c r="K78" i="8"/>
  <c r="L78" i="8"/>
  <c r="M78" i="8"/>
  <c r="N78" i="8"/>
  <c r="O78" i="8"/>
  <c r="K79" i="8"/>
  <c r="L79" i="8"/>
  <c r="M79" i="8"/>
  <c r="N79" i="8"/>
  <c r="O79" i="8"/>
  <c r="K80" i="8"/>
  <c r="L80" i="8"/>
  <c r="M80" i="8"/>
  <c r="N80" i="8"/>
  <c r="O80" i="8"/>
  <c r="K81" i="8"/>
  <c r="L81" i="8"/>
  <c r="M81" i="8"/>
  <c r="N81" i="8"/>
  <c r="O81" i="8"/>
  <c r="K82" i="8"/>
  <c r="L82" i="8"/>
  <c r="M82" i="8"/>
  <c r="N82" i="8"/>
  <c r="O82" i="8"/>
  <c r="K83" i="8"/>
  <c r="L83" i="8"/>
  <c r="M83" i="8"/>
  <c r="N83" i="8"/>
  <c r="O83" i="8"/>
  <c r="K84" i="8"/>
  <c r="L84" i="8"/>
  <c r="M84" i="8"/>
  <c r="N84" i="8"/>
  <c r="O84" i="8"/>
  <c r="K85" i="8"/>
  <c r="L85" i="8"/>
  <c r="M85" i="8"/>
  <c r="N85" i="8"/>
  <c r="O85" i="8"/>
  <c r="K86" i="8"/>
  <c r="L86" i="8"/>
  <c r="M86" i="8"/>
  <c r="N86" i="8"/>
  <c r="O86" i="8"/>
  <c r="K87" i="8"/>
  <c r="L87" i="8"/>
  <c r="M87" i="8"/>
  <c r="N87" i="8"/>
  <c r="O87" i="8"/>
  <c r="K88" i="8"/>
  <c r="L88" i="8"/>
  <c r="M88" i="8"/>
  <c r="N88" i="8"/>
  <c r="O88" i="8"/>
  <c r="K89" i="8"/>
  <c r="L89" i="8"/>
  <c r="M89" i="8"/>
  <c r="N89" i="8"/>
  <c r="O89" i="8"/>
  <c r="K90" i="8"/>
  <c r="L90" i="8"/>
  <c r="M90" i="8"/>
  <c r="N90" i="8"/>
  <c r="O90" i="8"/>
  <c r="K91" i="8"/>
  <c r="L91" i="8"/>
  <c r="M91" i="8"/>
  <c r="N91" i="8"/>
  <c r="O91" i="8"/>
  <c r="K92" i="8"/>
  <c r="L92" i="8"/>
  <c r="M92" i="8"/>
  <c r="N92" i="8"/>
  <c r="O92" i="8"/>
  <c r="K93" i="8"/>
  <c r="L93" i="8"/>
  <c r="M93" i="8"/>
  <c r="N93" i="8"/>
  <c r="O93" i="8"/>
  <c r="K94" i="8"/>
  <c r="L94" i="8"/>
  <c r="M94" i="8"/>
  <c r="N94" i="8"/>
  <c r="O94" i="8"/>
  <c r="K95" i="8"/>
  <c r="L95" i="8"/>
  <c r="M95" i="8"/>
  <c r="N95" i="8"/>
  <c r="O95" i="8"/>
  <c r="K96" i="8"/>
  <c r="L96" i="8"/>
  <c r="M96" i="8"/>
  <c r="N96" i="8"/>
  <c r="O96" i="8"/>
  <c r="K97" i="8"/>
  <c r="L97" i="8"/>
  <c r="M97" i="8"/>
  <c r="N97" i="8"/>
  <c r="O97" i="8"/>
  <c r="K98" i="8"/>
  <c r="L98" i="8"/>
  <c r="M98" i="8"/>
  <c r="N98" i="8"/>
  <c r="O98" i="8"/>
  <c r="K99" i="8"/>
  <c r="L99" i="8"/>
  <c r="M99" i="8"/>
  <c r="N99" i="8"/>
  <c r="O99" i="8"/>
  <c r="K100" i="8"/>
  <c r="L100" i="8"/>
  <c r="M100" i="8"/>
  <c r="N100" i="8"/>
  <c r="O100" i="8"/>
  <c r="K101" i="8"/>
  <c r="L101" i="8"/>
  <c r="M101" i="8"/>
  <c r="N101" i="8"/>
  <c r="O101" i="8"/>
  <c r="K102" i="8"/>
  <c r="L102" i="8"/>
  <c r="M102" i="8"/>
  <c r="N102" i="8"/>
  <c r="O102" i="8"/>
  <c r="K103" i="8"/>
  <c r="L103" i="8"/>
  <c r="M103" i="8"/>
  <c r="N103" i="8"/>
  <c r="O103" i="8"/>
  <c r="K104" i="8"/>
  <c r="L104" i="8"/>
  <c r="M104" i="8"/>
  <c r="N104" i="8"/>
  <c r="O104" i="8"/>
  <c r="K105" i="8"/>
  <c r="L105" i="8"/>
  <c r="M105" i="8"/>
  <c r="N105" i="8"/>
  <c r="O105" i="8"/>
  <c r="K106" i="8"/>
  <c r="L106" i="8"/>
  <c r="M106" i="8"/>
  <c r="N106" i="8"/>
  <c r="O106" i="8"/>
  <c r="K107" i="8"/>
  <c r="L107" i="8"/>
  <c r="M107" i="8"/>
  <c r="N107" i="8"/>
  <c r="O107" i="8"/>
  <c r="K108" i="8"/>
  <c r="L108" i="8"/>
  <c r="M108" i="8"/>
  <c r="N108" i="8"/>
  <c r="O108" i="8"/>
  <c r="K109" i="8"/>
  <c r="L109" i="8"/>
  <c r="M109" i="8"/>
  <c r="N109" i="8"/>
  <c r="O109" i="8"/>
  <c r="K110" i="8"/>
  <c r="L110" i="8"/>
  <c r="M110" i="8"/>
  <c r="N110" i="8"/>
  <c r="O110" i="8"/>
  <c r="K111" i="8"/>
  <c r="L111" i="8"/>
  <c r="M111" i="8"/>
  <c r="N111" i="8"/>
  <c r="O111" i="8"/>
  <c r="K112" i="8"/>
  <c r="L112" i="8"/>
  <c r="M112" i="8"/>
  <c r="N112" i="8"/>
  <c r="O112" i="8"/>
  <c r="K113" i="8"/>
  <c r="L113" i="8"/>
  <c r="M113" i="8"/>
  <c r="N113" i="8"/>
  <c r="O113" i="8"/>
  <c r="K114" i="8"/>
  <c r="L114" i="8"/>
  <c r="M114" i="8"/>
  <c r="N114" i="8"/>
  <c r="O114" i="8"/>
  <c r="K115" i="8"/>
  <c r="L115" i="8"/>
  <c r="M115" i="8"/>
  <c r="N115" i="8"/>
  <c r="O115" i="8"/>
  <c r="K116" i="8"/>
  <c r="L116" i="8"/>
  <c r="M116" i="8"/>
  <c r="N116" i="8"/>
  <c r="O116" i="8"/>
  <c r="K117" i="8"/>
  <c r="L117" i="8"/>
  <c r="M117" i="8"/>
  <c r="N117" i="8"/>
  <c r="O117" i="8"/>
  <c r="K118" i="8"/>
  <c r="L118" i="8"/>
  <c r="M118" i="8"/>
  <c r="N118" i="8"/>
  <c r="O118" i="8"/>
  <c r="K119" i="8"/>
  <c r="L119" i="8"/>
  <c r="M119" i="8"/>
  <c r="N119" i="8"/>
  <c r="O119" i="8"/>
  <c r="K120" i="8"/>
  <c r="L120" i="8"/>
  <c r="M120" i="8"/>
  <c r="N120" i="8"/>
  <c r="O120" i="8"/>
  <c r="K121" i="8"/>
  <c r="L121" i="8"/>
  <c r="M121" i="8"/>
  <c r="N121" i="8"/>
  <c r="O121" i="8"/>
  <c r="K122" i="8"/>
  <c r="L122" i="8"/>
  <c r="M122" i="8"/>
  <c r="N122" i="8"/>
  <c r="O122" i="8"/>
  <c r="K123" i="8"/>
  <c r="L123" i="8"/>
  <c r="M123" i="8"/>
  <c r="N123" i="8"/>
  <c r="O123" i="8"/>
  <c r="K124" i="8"/>
  <c r="L124" i="8"/>
  <c r="M124" i="8"/>
  <c r="N124" i="8"/>
  <c r="O124" i="8"/>
  <c r="K125" i="8"/>
  <c r="L125" i="8"/>
  <c r="M125" i="8"/>
  <c r="N125" i="8"/>
  <c r="O125" i="8"/>
  <c r="K126" i="8"/>
  <c r="L126" i="8"/>
  <c r="M126" i="8"/>
  <c r="N126" i="8"/>
  <c r="O126" i="8"/>
  <c r="K127" i="8"/>
  <c r="L127" i="8"/>
  <c r="M127" i="8"/>
  <c r="N127" i="8"/>
  <c r="O127" i="8"/>
  <c r="K128" i="8"/>
  <c r="L128" i="8"/>
  <c r="M128" i="8"/>
  <c r="N128" i="8"/>
  <c r="O128" i="8"/>
  <c r="K129" i="8"/>
  <c r="L129" i="8"/>
  <c r="M129" i="8"/>
  <c r="N129" i="8"/>
  <c r="O129" i="8"/>
  <c r="K130" i="8"/>
  <c r="L130" i="8"/>
  <c r="M130" i="8"/>
  <c r="N130" i="8"/>
  <c r="O130" i="8"/>
  <c r="K131" i="8"/>
  <c r="L131" i="8"/>
  <c r="M131" i="8"/>
  <c r="N131" i="8"/>
  <c r="O131" i="8"/>
  <c r="K132" i="8"/>
  <c r="L132" i="8"/>
  <c r="M132" i="8"/>
  <c r="N132" i="8"/>
  <c r="O132" i="8"/>
  <c r="K133" i="8"/>
  <c r="L133" i="8"/>
  <c r="M133" i="8"/>
  <c r="N133" i="8"/>
  <c r="O133" i="8"/>
  <c r="K134" i="8"/>
  <c r="L134" i="8"/>
  <c r="M134" i="8"/>
  <c r="N134" i="8"/>
  <c r="O134" i="8"/>
  <c r="K135" i="8"/>
  <c r="L135" i="8"/>
  <c r="M135" i="8"/>
  <c r="N135" i="8"/>
  <c r="O135" i="8"/>
  <c r="K136" i="8"/>
  <c r="L136" i="8"/>
  <c r="M136" i="8"/>
  <c r="N136" i="8"/>
  <c r="O136" i="8"/>
  <c r="K137" i="8"/>
  <c r="L137" i="8"/>
  <c r="M137" i="8"/>
  <c r="N137" i="8"/>
  <c r="O137" i="8"/>
  <c r="K138" i="8"/>
  <c r="L138" i="8"/>
  <c r="M138" i="8"/>
  <c r="N138" i="8"/>
  <c r="O138" i="8"/>
  <c r="K139" i="8"/>
  <c r="L139" i="8"/>
  <c r="M139" i="8"/>
  <c r="N139" i="8"/>
  <c r="O139" i="8"/>
  <c r="K140" i="8"/>
  <c r="L140" i="8"/>
  <c r="M140" i="8"/>
  <c r="N140" i="8"/>
  <c r="O140" i="8"/>
  <c r="K141" i="8"/>
  <c r="L141" i="8"/>
  <c r="M141" i="8"/>
  <c r="N141" i="8"/>
  <c r="O141" i="8"/>
  <c r="K142" i="8"/>
  <c r="L142" i="8"/>
  <c r="M142" i="8"/>
  <c r="N142" i="8"/>
  <c r="O142" i="8"/>
  <c r="K143" i="8"/>
  <c r="L143" i="8"/>
  <c r="M143" i="8"/>
  <c r="N143" i="8"/>
  <c r="O143" i="8"/>
  <c r="K144" i="8"/>
  <c r="L144" i="8"/>
  <c r="M144" i="8"/>
  <c r="N144" i="8"/>
  <c r="O144" i="8"/>
  <c r="K145" i="8"/>
  <c r="L145" i="8"/>
  <c r="M145" i="8"/>
  <c r="N145" i="8"/>
  <c r="O145" i="8"/>
  <c r="K146" i="8"/>
  <c r="L146" i="8"/>
  <c r="M146" i="8"/>
  <c r="N146" i="8"/>
  <c r="O146" i="8"/>
  <c r="K147" i="8"/>
  <c r="L147" i="8"/>
  <c r="M147" i="8"/>
  <c r="N147" i="8"/>
  <c r="O147" i="8"/>
  <c r="K148" i="8"/>
  <c r="L148" i="8"/>
  <c r="M148" i="8"/>
  <c r="N148" i="8"/>
  <c r="O148" i="8"/>
  <c r="K149" i="8"/>
  <c r="L149" i="8"/>
  <c r="M149" i="8"/>
  <c r="N149" i="8"/>
  <c r="O149" i="8"/>
  <c r="K150" i="8"/>
  <c r="L150" i="8"/>
  <c r="M150" i="8"/>
  <c r="N150" i="8"/>
  <c r="O150" i="8"/>
  <c r="K151" i="8"/>
  <c r="L151" i="8"/>
  <c r="M151" i="8"/>
  <c r="N151" i="8"/>
  <c r="O151" i="8"/>
  <c r="K152" i="8"/>
  <c r="L152" i="8"/>
  <c r="M152" i="8"/>
  <c r="N152" i="8"/>
  <c r="O152" i="8"/>
  <c r="K153" i="8"/>
  <c r="L153" i="8"/>
  <c r="M153" i="8"/>
  <c r="N153" i="8"/>
  <c r="O153" i="8"/>
  <c r="K154" i="8"/>
  <c r="L154" i="8"/>
  <c r="M154" i="8"/>
  <c r="N154" i="8"/>
  <c r="O154" i="8"/>
  <c r="K155" i="8"/>
  <c r="L155" i="8"/>
  <c r="M155" i="8"/>
  <c r="N155" i="8"/>
  <c r="O155" i="8"/>
  <c r="K156" i="8"/>
  <c r="L156" i="8"/>
  <c r="M156" i="8"/>
  <c r="N156" i="8"/>
  <c r="O156" i="8"/>
  <c r="K157" i="8"/>
  <c r="L157" i="8"/>
  <c r="M157" i="8"/>
  <c r="N157" i="8"/>
  <c r="O157" i="8"/>
  <c r="K158" i="8"/>
  <c r="L158" i="8"/>
  <c r="M158" i="8"/>
  <c r="N158" i="8"/>
  <c r="O158" i="8"/>
  <c r="K159" i="8"/>
  <c r="L159" i="8"/>
  <c r="M159" i="8"/>
  <c r="N159" i="8"/>
  <c r="O159" i="8"/>
  <c r="K160" i="8"/>
  <c r="L160" i="8"/>
  <c r="M160" i="8"/>
  <c r="N160" i="8"/>
  <c r="O160" i="8"/>
  <c r="K161" i="8"/>
  <c r="L161" i="8"/>
  <c r="M161" i="8"/>
  <c r="N161" i="8"/>
  <c r="O161" i="8"/>
  <c r="K162" i="8"/>
  <c r="L162" i="8"/>
  <c r="M162" i="8"/>
  <c r="N162" i="8"/>
  <c r="O162" i="8"/>
  <c r="K163" i="8"/>
  <c r="L163" i="8"/>
  <c r="M163" i="8"/>
  <c r="N163" i="8"/>
  <c r="O163" i="8"/>
  <c r="K164" i="8"/>
  <c r="L164" i="8"/>
  <c r="M164" i="8"/>
  <c r="N164" i="8"/>
  <c r="O164" i="8"/>
  <c r="K165" i="8"/>
  <c r="L165" i="8"/>
  <c r="M165" i="8"/>
  <c r="N165" i="8"/>
  <c r="O165" i="8"/>
  <c r="K166" i="8"/>
  <c r="L166" i="8"/>
  <c r="M166" i="8"/>
  <c r="N166" i="8"/>
  <c r="O166" i="8"/>
  <c r="K167" i="8"/>
  <c r="L167" i="8"/>
  <c r="M167" i="8"/>
  <c r="N167" i="8"/>
  <c r="O167" i="8"/>
  <c r="K168" i="8"/>
  <c r="L168" i="8"/>
  <c r="M168" i="8"/>
  <c r="N168" i="8"/>
  <c r="O168" i="8"/>
  <c r="K169" i="8"/>
  <c r="L169" i="8"/>
  <c r="M169" i="8"/>
  <c r="N169" i="8"/>
  <c r="O169" i="8"/>
  <c r="K170" i="8"/>
  <c r="L170" i="8"/>
  <c r="M170" i="8"/>
  <c r="N170" i="8"/>
  <c r="O170" i="8"/>
  <c r="K171" i="8"/>
  <c r="L171" i="8"/>
  <c r="M171" i="8"/>
  <c r="N171" i="8"/>
  <c r="O171" i="8"/>
  <c r="K172" i="8"/>
  <c r="L172" i="8"/>
  <c r="M172" i="8"/>
  <c r="N172" i="8"/>
  <c r="O172" i="8"/>
  <c r="K173" i="8"/>
  <c r="L173" i="8"/>
  <c r="M173" i="8"/>
  <c r="N173" i="8"/>
  <c r="O173" i="8"/>
  <c r="K174" i="8"/>
  <c r="L174" i="8"/>
  <c r="M174" i="8"/>
  <c r="N174" i="8"/>
  <c r="O174" i="8"/>
  <c r="K175" i="8"/>
  <c r="L175" i="8"/>
  <c r="M175" i="8"/>
  <c r="N175" i="8"/>
  <c r="O175" i="8"/>
  <c r="K176" i="8"/>
  <c r="L176" i="8"/>
  <c r="M176" i="8"/>
  <c r="N176" i="8"/>
  <c r="O176" i="8"/>
  <c r="K177" i="8"/>
  <c r="L177" i="8"/>
  <c r="M177" i="8"/>
  <c r="N177" i="8"/>
  <c r="O177" i="8"/>
  <c r="K178" i="8"/>
  <c r="L178" i="8"/>
  <c r="M178" i="8"/>
  <c r="N178" i="8"/>
  <c r="O178" i="8"/>
  <c r="K179" i="8"/>
  <c r="L179" i="8"/>
  <c r="M179" i="8"/>
  <c r="N179" i="8"/>
  <c r="O179" i="8"/>
  <c r="K180" i="8"/>
  <c r="L180" i="8"/>
  <c r="M180" i="8"/>
  <c r="N180" i="8"/>
  <c r="O180" i="8"/>
  <c r="K181" i="8"/>
  <c r="L181" i="8"/>
  <c r="M181" i="8"/>
  <c r="N181" i="8"/>
  <c r="O181" i="8"/>
  <c r="K182" i="8"/>
  <c r="L182" i="8"/>
  <c r="M182" i="8"/>
  <c r="N182" i="8"/>
  <c r="O182" i="8"/>
  <c r="K183" i="8"/>
  <c r="L183" i="8"/>
  <c r="M183" i="8"/>
  <c r="N183" i="8"/>
  <c r="O183" i="8"/>
  <c r="K184" i="8"/>
  <c r="L184" i="8"/>
  <c r="M184" i="8"/>
  <c r="N184" i="8"/>
  <c r="O184" i="8"/>
  <c r="K185" i="8"/>
  <c r="L185" i="8"/>
  <c r="M185" i="8"/>
  <c r="N185" i="8"/>
  <c r="O185" i="8"/>
  <c r="K186" i="8"/>
  <c r="L186" i="8"/>
  <c r="M186" i="8"/>
  <c r="N186" i="8"/>
  <c r="O186" i="8"/>
  <c r="K187" i="8"/>
  <c r="L187" i="8"/>
  <c r="M187" i="8"/>
  <c r="N187" i="8"/>
  <c r="O187" i="8"/>
  <c r="K188" i="8"/>
  <c r="L188" i="8"/>
  <c r="M188" i="8"/>
  <c r="N188" i="8"/>
  <c r="O188" i="8"/>
  <c r="K189" i="8"/>
  <c r="L189" i="8"/>
  <c r="M189" i="8"/>
  <c r="N189" i="8"/>
  <c r="O189" i="8"/>
  <c r="K190" i="8"/>
  <c r="L190" i="8"/>
  <c r="M190" i="8"/>
  <c r="N190" i="8"/>
  <c r="O190" i="8"/>
  <c r="K191" i="8"/>
  <c r="L191" i="8"/>
  <c r="M191" i="8"/>
  <c r="N191" i="8"/>
  <c r="O191" i="8"/>
  <c r="K192" i="8"/>
  <c r="L192" i="8"/>
  <c r="M192" i="8"/>
  <c r="N192" i="8"/>
  <c r="O192" i="8"/>
  <c r="K193" i="8"/>
  <c r="L193" i="8"/>
  <c r="M193" i="8"/>
  <c r="N193" i="8"/>
  <c r="O193" i="8"/>
  <c r="K194" i="8"/>
  <c r="L194" i="8"/>
  <c r="M194" i="8"/>
  <c r="N194" i="8"/>
  <c r="O194" i="8"/>
  <c r="K195" i="8"/>
  <c r="L195" i="8"/>
  <c r="M195" i="8"/>
  <c r="N195" i="8"/>
  <c r="O195" i="8"/>
  <c r="K196" i="8"/>
  <c r="L196" i="8"/>
  <c r="M196" i="8"/>
  <c r="N196" i="8"/>
  <c r="O196" i="8"/>
  <c r="K197" i="8"/>
  <c r="L197" i="8"/>
  <c r="M197" i="8"/>
  <c r="N197" i="8"/>
  <c r="O197" i="8"/>
  <c r="K198" i="8"/>
  <c r="L198" i="8"/>
  <c r="M198" i="8"/>
  <c r="N198" i="8"/>
  <c r="O198" i="8"/>
  <c r="K199" i="8"/>
  <c r="L199" i="8"/>
  <c r="M199" i="8"/>
  <c r="N199" i="8"/>
  <c r="O199" i="8"/>
  <c r="K200" i="8"/>
  <c r="L200" i="8"/>
  <c r="M200" i="8"/>
  <c r="N200" i="8"/>
  <c r="O200" i="8"/>
  <c r="K201" i="8"/>
  <c r="L201" i="8"/>
  <c r="M201" i="8"/>
  <c r="N201" i="8"/>
  <c r="O201" i="8"/>
  <c r="K202" i="8"/>
  <c r="L202" i="8"/>
  <c r="M202" i="8"/>
  <c r="N202" i="8"/>
  <c r="O202" i="8"/>
  <c r="K203" i="8"/>
  <c r="L203" i="8"/>
  <c r="M203" i="8"/>
  <c r="N203" i="8"/>
  <c r="O203" i="8"/>
  <c r="K204" i="8"/>
  <c r="L204" i="8"/>
  <c r="M204" i="8"/>
  <c r="N204" i="8"/>
  <c r="O204" i="8"/>
  <c r="K205" i="8"/>
  <c r="L205" i="8"/>
  <c r="M205" i="8"/>
  <c r="N205" i="8"/>
  <c r="O205" i="8"/>
  <c r="K206" i="8"/>
  <c r="L206" i="8"/>
  <c r="M206" i="8"/>
  <c r="N206" i="8"/>
  <c r="O206" i="8"/>
  <c r="K207" i="8"/>
  <c r="L207" i="8"/>
  <c r="M207" i="8"/>
  <c r="N207" i="8"/>
  <c r="O207" i="8"/>
  <c r="K208" i="8"/>
  <c r="L208" i="8"/>
  <c r="M208" i="8"/>
  <c r="N208" i="8"/>
  <c r="O208" i="8"/>
  <c r="K209" i="8"/>
  <c r="L209" i="8"/>
  <c r="M209" i="8"/>
  <c r="N209" i="8"/>
  <c r="O209" i="8"/>
  <c r="K210" i="8"/>
  <c r="L210" i="8"/>
  <c r="M210" i="8"/>
  <c r="N210" i="8"/>
  <c r="O210" i="8"/>
  <c r="K211" i="8"/>
  <c r="L211" i="8"/>
  <c r="M211" i="8"/>
  <c r="N211" i="8"/>
  <c r="O211" i="8"/>
  <c r="K212" i="8"/>
  <c r="L212" i="8"/>
  <c r="M212" i="8"/>
  <c r="N212" i="8"/>
  <c r="O212" i="8"/>
  <c r="K213" i="8"/>
  <c r="L213" i="8"/>
  <c r="M213" i="8"/>
  <c r="N213" i="8"/>
  <c r="O213" i="8"/>
  <c r="K214" i="8"/>
  <c r="L214" i="8"/>
  <c r="M214" i="8"/>
  <c r="N214" i="8"/>
  <c r="O214" i="8"/>
  <c r="K215" i="8"/>
  <c r="L215" i="8"/>
  <c r="M215" i="8"/>
  <c r="N215" i="8"/>
  <c r="O215" i="8"/>
  <c r="K216" i="8"/>
  <c r="L216" i="8"/>
  <c r="M216" i="8"/>
  <c r="N216" i="8"/>
  <c r="O216" i="8"/>
  <c r="K217" i="8"/>
  <c r="L217" i="8"/>
  <c r="M217" i="8"/>
  <c r="N217" i="8"/>
  <c r="O217" i="8"/>
  <c r="K218" i="8"/>
  <c r="L218" i="8"/>
  <c r="M218" i="8"/>
  <c r="N218" i="8"/>
  <c r="O218" i="8"/>
  <c r="K219" i="8"/>
  <c r="L219" i="8"/>
  <c r="M219" i="8"/>
  <c r="N219" i="8"/>
  <c r="O219" i="8"/>
  <c r="K220" i="8"/>
  <c r="L220" i="8"/>
  <c r="M220" i="8"/>
  <c r="N220" i="8"/>
  <c r="O220" i="8"/>
  <c r="K221" i="8"/>
  <c r="L221" i="8"/>
  <c r="M221" i="8"/>
  <c r="N221" i="8"/>
  <c r="O221" i="8"/>
  <c r="K222" i="8"/>
  <c r="L222" i="8"/>
  <c r="M222" i="8"/>
  <c r="N222" i="8"/>
  <c r="O222" i="8"/>
  <c r="K223" i="8"/>
  <c r="L223" i="8"/>
  <c r="M223" i="8"/>
  <c r="N223" i="8"/>
  <c r="O223" i="8"/>
  <c r="K224" i="8"/>
  <c r="L224" i="8"/>
  <c r="M224" i="8"/>
  <c r="N224" i="8"/>
  <c r="O224" i="8"/>
  <c r="K225" i="8"/>
  <c r="L225" i="8"/>
  <c r="M225" i="8"/>
  <c r="N225" i="8"/>
  <c r="O225" i="8"/>
  <c r="K226" i="8"/>
  <c r="L226" i="8"/>
  <c r="M226" i="8"/>
  <c r="N226" i="8"/>
  <c r="O226" i="8"/>
  <c r="K227" i="8"/>
  <c r="L227" i="8"/>
  <c r="M227" i="8"/>
  <c r="N227" i="8"/>
  <c r="O227" i="8"/>
  <c r="K228" i="8"/>
  <c r="L228" i="8"/>
  <c r="M228" i="8"/>
  <c r="N228" i="8"/>
  <c r="O228" i="8"/>
  <c r="K229" i="8"/>
  <c r="L229" i="8"/>
  <c r="M229" i="8"/>
  <c r="N229" i="8"/>
  <c r="O229" i="8"/>
  <c r="K230" i="8"/>
  <c r="L230" i="8"/>
  <c r="M230" i="8"/>
  <c r="N230" i="8"/>
  <c r="O230" i="8"/>
  <c r="K231" i="8"/>
  <c r="L231" i="8"/>
  <c r="M231" i="8"/>
  <c r="N231" i="8"/>
  <c r="O231" i="8"/>
  <c r="K232" i="8"/>
  <c r="L232" i="8"/>
  <c r="M232" i="8"/>
  <c r="N232" i="8"/>
  <c r="O232" i="8"/>
  <c r="K233" i="8"/>
  <c r="L233" i="8"/>
  <c r="M233" i="8"/>
  <c r="N233" i="8"/>
  <c r="O233" i="8"/>
  <c r="K234" i="8"/>
  <c r="L234" i="8"/>
  <c r="M234" i="8"/>
  <c r="N234" i="8"/>
  <c r="O234" i="8"/>
  <c r="K235" i="8"/>
  <c r="L235" i="8"/>
  <c r="M235" i="8"/>
  <c r="N235" i="8"/>
  <c r="O235" i="8"/>
  <c r="K236" i="8"/>
  <c r="L236" i="8"/>
  <c r="M236" i="8"/>
  <c r="N236" i="8"/>
  <c r="O236" i="8"/>
  <c r="K237" i="8"/>
  <c r="L237" i="8"/>
  <c r="M237" i="8"/>
  <c r="N237" i="8"/>
  <c r="O237" i="8"/>
  <c r="K238" i="8"/>
  <c r="L238" i="8"/>
  <c r="M238" i="8"/>
  <c r="N238" i="8"/>
  <c r="O238" i="8"/>
  <c r="K239" i="8"/>
  <c r="L239" i="8"/>
  <c r="M239" i="8"/>
  <c r="N239" i="8"/>
  <c r="O239" i="8"/>
  <c r="K240" i="8"/>
  <c r="L240" i="8"/>
  <c r="M240" i="8"/>
  <c r="N240" i="8"/>
  <c r="O240" i="8"/>
  <c r="K241" i="8"/>
  <c r="L241" i="8"/>
  <c r="M241" i="8"/>
  <c r="N241" i="8"/>
  <c r="O241" i="8"/>
  <c r="K242" i="8"/>
  <c r="L242" i="8"/>
  <c r="M242" i="8"/>
  <c r="N242" i="8"/>
  <c r="O242" i="8"/>
  <c r="K243" i="8"/>
  <c r="L243" i="8"/>
  <c r="M243" i="8"/>
  <c r="N243" i="8"/>
  <c r="O243" i="8"/>
  <c r="K244" i="8"/>
  <c r="L244" i="8"/>
  <c r="M244" i="8"/>
  <c r="N244" i="8"/>
  <c r="O244" i="8"/>
  <c r="K245" i="8"/>
  <c r="L245" i="8"/>
  <c r="M245" i="8"/>
  <c r="N245" i="8"/>
  <c r="O245" i="8"/>
  <c r="K246" i="8"/>
  <c r="L246" i="8"/>
  <c r="M246" i="8"/>
  <c r="N246" i="8"/>
  <c r="O246" i="8"/>
  <c r="K247" i="8"/>
  <c r="L247" i="8"/>
  <c r="M247" i="8"/>
  <c r="N247" i="8"/>
  <c r="O247" i="8"/>
  <c r="K248" i="8"/>
  <c r="L248" i="8"/>
  <c r="M248" i="8"/>
  <c r="N248" i="8"/>
  <c r="O248" i="8"/>
  <c r="K249" i="8"/>
  <c r="L249" i="8"/>
  <c r="M249" i="8"/>
  <c r="N249" i="8"/>
  <c r="O249" i="8"/>
  <c r="K250" i="8"/>
  <c r="L250" i="8"/>
  <c r="M250" i="8"/>
  <c r="N250" i="8"/>
  <c r="O250" i="8"/>
  <c r="K251" i="8"/>
  <c r="L251" i="8"/>
  <c r="M251" i="8"/>
  <c r="N251" i="8"/>
  <c r="O251" i="8"/>
  <c r="K252" i="8"/>
  <c r="L252" i="8"/>
  <c r="M252" i="8"/>
  <c r="N252" i="8"/>
  <c r="O252" i="8"/>
  <c r="K253" i="8"/>
  <c r="L253" i="8"/>
  <c r="M253" i="8"/>
  <c r="N253" i="8"/>
  <c r="O253" i="8"/>
  <c r="K254" i="8"/>
  <c r="L254" i="8"/>
  <c r="M254" i="8"/>
  <c r="N254" i="8"/>
  <c r="O254" i="8"/>
  <c r="K255" i="8"/>
  <c r="L255" i="8"/>
  <c r="M255" i="8"/>
  <c r="N255" i="8"/>
  <c r="O255" i="8"/>
  <c r="K256" i="8"/>
  <c r="L256" i="8"/>
  <c r="M256" i="8"/>
  <c r="N256" i="8"/>
  <c r="O256" i="8"/>
  <c r="K257" i="8"/>
  <c r="L257" i="8"/>
  <c r="M257" i="8"/>
  <c r="N257" i="8"/>
  <c r="O257" i="8"/>
  <c r="K258" i="8"/>
  <c r="L258" i="8"/>
  <c r="M258" i="8"/>
  <c r="N258" i="8"/>
  <c r="O258" i="8"/>
  <c r="K259" i="8"/>
  <c r="L259" i="8"/>
  <c r="M259" i="8"/>
  <c r="N259" i="8"/>
  <c r="O259" i="8"/>
  <c r="K260" i="8"/>
  <c r="L260" i="8"/>
  <c r="M260" i="8"/>
  <c r="N260" i="8"/>
  <c r="O260" i="8"/>
  <c r="K261" i="8"/>
  <c r="L261" i="8"/>
  <c r="M261" i="8"/>
  <c r="N261" i="8"/>
  <c r="O261" i="8"/>
  <c r="K262" i="8"/>
  <c r="L262" i="8"/>
  <c r="M262" i="8"/>
  <c r="N262" i="8"/>
  <c r="O262" i="8"/>
  <c r="K263" i="8"/>
  <c r="L263" i="8"/>
  <c r="M263" i="8"/>
  <c r="N263" i="8"/>
  <c r="O263" i="8"/>
  <c r="K264" i="8"/>
  <c r="L264" i="8"/>
  <c r="M264" i="8"/>
  <c r="N264" i="8"/>
  <c r="O264" i="8"/>
  <c r="K265" i="8"/>
  <c r="L265" i="8"/>
  <c r="M265" i="8"/>
  <c r="N265" i="8"/>
  <c r="O265" i="8"/>
  <c r="K266" i="8"/>
  <c r="L266" i="8"/>
  <c r="M266" i="8"/>
  <c r="N266" i="8"/>
  <c r="O266" i="8"/>
  <c r="K267" i="8"/>
  <c r="L267" i="8"/>
  <c r="M267" i="8"/>
  <c r="N267" i="8"/>
  <c r="O267" i="8"/>
  <c r="K268" i="8"/>
  <c r="L268" i="8"/>
  <c r="M268" i="8"/>
  <c r="N268" i="8"/>
  <c r="O268" i="8"/>
  <c r="K269" i="8"/>
  <c r="L269" i="8"/>
  <c r="M269" i="8"/>
  <c r="N269" i="8"/>
  <c r="O269" i="8"/>
  <c r="K270" i="8"/>
  <c r="L270" i="8"/>
  <c r="M270" i="8"/>
  <c r="N270" i="8"/>
  <c r="O270" i="8"/>
  <c r="K271" i="8"/>
  <c r="L271" i="8"/>
  <c r="M271" i="8"/>
  <c r="N271" i="8"/>
  <c r="O271" i="8"/>
  <c r="K272" i="8"/>
  <c r="L272" i="8"/>
  <c r="M272" i="8"/>
  <c r="N272" i="8"/>
  <c r="O272" i="8"/>
  <c r="K273" i="8"/>
  <c r="L273" i="8"/>
  <c r="M273" i="8"/>
  <c r="N273" i="8"/>
  <c r="O273" i="8"/>
  <c r="K274" i="8"/>
  <c r="L274" i="8"/>
  <c r="M274" i="8"/>
  <c r="N274" i="8"/>
  <c r="O274" i="8"/>
  <c r="K275" i="8"/>
  <c r="L275" i="8"/>
  <c r="M275" i="8"/>
  <c r="N275" i="8"/>
  <c r="O275" i="8"/>
  <c r="K276" i="8"/>
  <c r="L276" i="8"/>
  <c r="M276" i="8"/>
  <c r="N276" i="8"/>
  <c r="O276" i="8"/>
  <c r="K277" i="8"/>
  <c r="L277" i="8"/>
  <c r="M277" i="8"/>
  <c r="N277" i="8"/>
  <c r="O277" i="8"/>
  <c r="K278" i="8"/>
  <c r="L278" i="8"/>
  <c r="M278" i="8"/>
  <c r="N278" i="8"/>
  <c r="O278" i="8"/>
  <c r="K279" i="8"/>
  <c r="L279" i="8"/>
  <c r="M279" i="8"/>
  <c r="N279" i="8"/>
  <c r="O279" i="8"/>
  <c r="K280" i="8"/>
  <c r="L280" i="8"/>
  <c r="M280" i="8"/>
  <c r="N280" i="8"/>
  <c r="O280" i="8"/>
  <c r="K281" i="8"/>
  <c r="L281" i="8"/>
  <c r="M281" i="8"/>
  <c r="N281" i="8"/>
  <c r="O281" i="8"/>
  <c r="K282" i="8"/>
  <c r="L282" i="8"/>
  <c r="M282" i="8"/>
  <c r="N282" i="8"/>
  <c r="O282" i="8"/>
  <c r="K283" i="8"/>
  <c r="L283" i="8"/>
  <c r="M283" i="8"/>
  <c r="N283" i="8"/>
  <c r="O283" i="8"/>
  <c r="K284" i="8"/>
  <c r="L284" i="8"/>
  <c r="M284" i="8"/>
  <c r="N284" i="8"/>
  <c r="O284" i="8"/>
  <c r="K285" i="8"/>
  <c r="L285" i="8"/>
  <c r="M285" i="8"/>
  <c r="N285" i="8"/>
  <c r="O285" i="8"/>
  <c r="K286" i="8"/>
  <c r="L286" i="8"/>
  <c r="M286" i="8"/>
  <c r="N286" i="8"/>
  <c r="O286" i="8"/>
  <c r="K287" i="8"/>
  <c r="L287" i="8"/>
  <c r="M287" i="8"/>
  <c r="N287" i="8"/>
  <c r="O287" i="8"/>
  <c r="K288" i="8"/>
  <c r="L288" i="8"/>
  <c r="M288" i="8"/>
  <c r="N288" i="8"/>
  <c r="O288" i="8"/>
  <c r="K289" i="8"/>
  <c r="L289" i="8"/>
  <c r="M289" i="8"/>
  <c r="N289" i="8"/>
  <c r="O289" i="8"/>
  <c r="K290" i="8"/>
  <c r="L290" i="8"/>
  <c r="M290" i="8"/>
  <c r="N290" i="8"/>
  <c r="O290" i="8"/>
  <c r="K291" i="8"/>
  <c r="L291" i="8"/>
  <c r="M291" i="8"/>
  <c r="N291" i="8"/>
  <c r="O291" i="8"/>
  <c r="K292" i="8"/>
  <c r="L292" i="8"/>
  <c r="M292" i="8"/>
  <c r="N292" i="8"/>
  <c r="O292" i="8"/>
  <c r="K293" i="8"/>
  <c r="L293" i="8"/>
  <c r="M293" i="8"/>
  <c r="N293" i="8"/>
  <c r="O293" i="8"/>
  <c r="K294" i="8"/>
  <c r="L294" i="8"/>
  <c r="M294" i="8"/>
  <c r="N294" i="8"/>
  <c r="O294" i="8"/>
  <c r="K295" i="8"/>
  <c r="L295" i="8"/>
  <c r="M295" i="8"/>
  <c r="N295" i="8"/>
  <c r="O295" i="8"/>
  <c r="K296" i="8"/>
  <c r="L296" i="8"/>
  <c r="M296" i="8"/>
  <c r="N296" i="8"/>
  <c r="O296" i="8"/>
  <c r="K297" i="8"/>
  <c r="L297" i="8"/>
  <c r="M297" i="8"/>
  <c r="N297" i="8"/>
  <c r="O297" i="8"/>
  <c r="K298" i="8"/>
  <c r="L298" i="8"/>
  <c r="M298" i="8"/>
  <c r="N298" i="8"/>
  <c r="O298" i="8"/>
  <c r="K299" i="8"/>
  <c r="L299" i="8"/>
  <c r="M299" i="8"/>
  <c r="N299" i="8"/>
  <c r="O299" i="8"/>
  <c r="K300" i="8"/>
  <c r="L300" i="8"/>
  <c r="M300" i="8"/>
  <c r="N300" i="8"/>
  <c r="O300" i="8"/>
  <c r="K301" i="8"/>
  <c r="L301" i="8"/>
  <c r="M301" i="8"/>
  <c r="N301" i="8"/>
  <c r="O301" i="8"/>
  <c r="K302" i="8"/>
  <c r="L302" i="8"/>
  <c r="M302" i="8"/>
  <c r="N302" i="8"/>
  <c r="O302" i="8"/>
  <c r="K303" i="8"/>
  <c r="L303" i="8"/>
  <c r="M303" i="8"/>
  <c r="N303" i="8"/>
  <c r="O303" i="8"/>
  <c r="K304" i="8"/>
  <c r="L304" i="8"/>
  <c r="M304" i="8"/>
  <c r="N304" i="8"/>
  <c r="O304" i="8"/>
  <c r="K305" i="8"/>
  <c r="L305" i="8"/>
  <c r="M305" i="8"/>
  <c r="N305" i="8"/>
  <c r="O305" i="8"/>
  <c r="K306" i="8"/>
  <c r="L306" i="8"/>
  <c r="M306" i="8"/>
  <c r="N306" i="8"/>
  <c r="O306" i="8"/>
  <c r="K307" i="8"/>
  <c r="L307" i="8"/>
  <c r="M307" i="8"/>
  <c r="N307" i="8"/>
  <c r="O307" i="8"/>
  <c r="K308" i="8"/>
  <c r="L308" i="8"/>
  <c r="M308" i="8"/>
  <c r="N308" i="8"/>
  <c r="O308" i="8"/>
  <c r="K309" i="8"/>
  <c r="L309" i="8"/>
  <c r="M309" i="8"/>
  <c r="N309" i="8"/>
  <c r="O309" i="8"/>
  <c r="K310" i="8"/>
  <c r="L310" i="8"/>
  <c r="M310" i="8"/>
  <c r="N310" i="8"/>
  <c r="O310" i="8"/>
  <c r="K311" i="8"/>
  <c r="L311" i="8"/>
  <c r="M311" i="8"/>
  <c r="N311" i="8"/>
  <c r="O311" i="8"/>
  <c r="K312" i="8"/>
  <c r="L312" i="8"/>
  <c r="M312" i="8"/>
  <c r="N312" i="8"/>
  <c r="O312" i="8"/>
  <c r="K313" i="8"/>
  <c r="L313" i="8"/>
  <c r="M313" i="8"/>
  <c r="N313" i="8"/>
  <c r="O313" i="8"/>
  <c r="K314" i="8"/>
  <c r="L314" i="8"/>
  <c r="M314" i="8"/>
  <c r="N314" i="8"/>
  <c r="O314" i="8"/>
  <c r="K315" i="8"/>
  <c r="L315" i="8"/>
  <c r="M315" i="8"/>
  <c r="N315" i="8"/>
  <c r="O315" i="8"/>
  <c r="K316" i="8"/>
  <c r="L316" i="8"/>
  <c r="M316" i="8"/>
  <c r="N316" i="8"/>
  <c r="O316" i="8"/>
  <c r="K317" i="8"/>
  <c r="L317" i="8"/>
  <c r="M317" i="8"/>
  <c r="N317" i="8"/>
  <c r="O317" i="8"/>
  <c r="K318" i="8"/>
  <c r="L318" i="8"/>
  <c r="M318" i="8"/>
  <c r="N318" i="8"/>
  <c r="O318" i="8"/>
  <c r="K319" i="8"/>
  <c r="L319" i="8"/>
  <c r="M319" i="8"/>
  <c r="N319" i="8"/>
  <c r="O319" i="8"/>
  <c r="K320" i="8"/>
  <c r="L320" i="8"/>
  <c r="M320" i="8"/>
  <c r="N320" i="8"/>
  <c r="O320" i="8"/>
  <c r="K321" i="8"/>
  <c r="L321" i="8"/>
  <c r="M321" i="8"/>
  <c r="N321" i="8"/>
  <c r="O321" i="8"/>
  <c r="K322" i="8"/>
  <c r="L322" i="8"/>
  <c r="M322" i="8"/>
  <c r="N322" i="8"/>
  <c r="O322" i="8"/>
  <c r="K323" i="8"/>
  <c r="L323" i="8"/>
  <c r="M323" i="8"/>
  <c r="N323" i="8"/>
  <c r="O323" i="8"/>
  <c r="K324" i="8"/>
  <c r="L324" i="8"/>
  <c r="M324" i="8"/>
  <c r="N324" i="8"/>
  <c r="O324" i="8"/>
  <c r="K325" i="8"/>
  <c r="L325" i="8"/>
  <c r="M325" i="8"/>
  <c r="N325" i="8"/>
  <c r="O325" i="8"/>
  <c r="K326" i="8"/>
  <c r="L326" i="8"/>
  <c r="M326" i="8"/>
  <c r="N326" i="8"/>
  <c r="O326" i="8"/>
  <c r="K327" i="8"/>
  <c r="L327" i="8"/>
  <c r="M327" i="8"/>
  <c r="N327" i="8"/>
  <c r="O327" i="8"/>
  <c r="K328" i="8"/>
  <c r="L328" i="8"/>
  <c r="M328" i="8"/>
  <c r="N328" i="8"/>
  <c r="O328" i="8"/>
  <c r="K329" i="8"/>
  <c r="L329" i="8"/>
  <c r="M329" i="8"/>
  <c r="N329" i="8"/>
  <c r="O329" i="8"/>
  <c r="K330" i="8"/>
  <c r="L330" i="8"/>
  <c r="M330" i="8"/>
  <c r="N330" i="8"/>
  <c r="O330" i="8"/>
  <c r="K331" i="8"/>
  <c r="L331" i="8"/>
  <c r="M331" i="8"/>
  <c r="N331" i="8"/>
  <c r="O331" i="8"/>
  <c r="K332" i="8"/>
  <c r="L332" i="8"/>
  <c r="M332" i="8"/>
  <c r="N332" i="8"/>
  <c r="O332" i="8"/>
  <c r="K333" i="8"/>
  <c r="L333" i="8"/>
  <c r="M333" i="8"/>
  <c r="N333" i="8"/>
  <c r="O333" i="8"/>
  <c r="K334" i="8"/>
  <c r="L334" i="8"/>
  <c r="M334" i="8"/>
  <c r="N334" i="8"/>
  <c r="O334" i="8"/>
  <c r="K335" i="8"/>
  <c r="L335" i="8"/>
  <c r="M335" i="8"/>
  <c r="N335" i="8"/>
  <c r="O335" i="8"/>
  <c r="K336" i="8"/>
  <c r="L336" i="8"/>
  <c r="M336" i="8"/>
  <c r="N336" i="8"/>
  <c r="O336" i="8"/>
  <c r="K337" i="8"/>
  <c r="L337" i="8"/>
  <c r="M337" i="8"/>
  <c r="N337" i="8"/>
  <c r="O337" i="8"/>
  <c r="K338" i="8"/>
  <c r="L338" i="8"/>
  <c r="M338" i="8"/>
  <c r="N338" i="8"/>
  <c r="O338" i="8"/>
  <c r="K339" i="8"/>
  <c r="L339" i="8"/>
  <c r="M339" i="8"/>
  <c r="N339" i="8"/>
  <c r="O339" i="8"/>
  <c r="K340" i="8"/>
  <c r="L340" i="8"/>
  <c r="M340" i="8"/>
  <c r="N340" i="8"/>
  <c r="O340" i="8"/>
  <c r="K341" i="8"/>
  <c r="L341" i="8"/>
  <c r="M341" i="8"/>
  <c r="N341" i="8"/>
  <c r="O341" i="8"/>
  <c r="K342" i="8"/>
  <c r="L342" i="8"/>
  <c r="M342" i="8"/>
  <c r="N342" i="8"/>
  <c r="O342" i="8"/>
  <c r="K343" i="8"/>
  <c r="L343" i="8"/>
  <c r="M343" i="8"/>
  <c r="N343" i="8"/>
  <c r="O343" i="8"/>
  <c r="K344" i="8"/>
  <c r="L344" i="8"/>
  <c r="M344" i="8"/>
  <c r="N344" i="8"/>
  <c r="O344" i="8"/>
  <c r="K345" i="8"/>
  <c r="L345" i="8"/>
  <c r="M345" i="8"/>
  <c r="N345" i="8"/>
  <c r="O345" i="8"/>
  <c r="K346" i="8"/>
  <c r="L346" i="8"/>
  <c r="M346" i="8"/>
  <c r="N346" i="8"/>
  <c r="O346" i="8"/>
  <c r="K347" i="8"/>
  <c r="L347" i="8"/>
  <c r="M347" i="8"/>
  <c r="N347" i="8"/>
  <c r="O347" i="8"/>
  <c r="K348" i="8"/>
  <c r="L348" i="8"/>
  <c r="M348" i="8"/>
  <c r="N348" i="8"/>
  <c r="O348" i="8"/>
  <c r="K349" i="8"/>
  <c r="L349" i="8"/>
  <c r="M349" i="8"/>
  <c r="N349" i="8"/>
  <c r="O349" i="8"/>
  <c r="K350" i="8"/>
  <c r="L350" i="8"/>
  <c r="M350" i="8"/>
  <c r="N350" i="8"/>
  <c r="O350" i="8"/>
  <c r="K351" i="8"/>
  <c r="L351" i="8"/>
  <c r="M351" i="8"/>
  <c r="N351" i="8"/>
  <c r="O351" i="8"/>
  <c r="K352" i="8"/>
  <c r="L352" i="8"/>
  <c r="M352" i="8"/>
  <c r="N352" i="8"/>
  <c r="O352" i="8"/>
  <c r="K353" i="8"/>
  <c r="L353" i="8"/>
  <c r="M353" i="8"/>
  <c r="N353" i="8"/>
  <c r="O353" i="8"/>
  <c r="K354" i="8"/>
  <c r="L354" i="8"/>
  <c r="M354" i="8"/>
  <c r="N354" i="8"/>
  <c r="O354" i="8"/>
  <c r="K355" i="8"/>
  <c r="L355" i="8"/>
  <c r="M355" i="8"/>
  <c r="N355" i="8"/>
  <c r="O355" i="8"/>
  <c r="K356" i="8"/>
  <c r="L356" i="8"/>
  <c r="M356" i="8"/>
  <c r="N356" i="8"/>
  <c r="O356" i="8"/>
  <c r="K357" i="8"/>
  <c r="L357" i="8"/>
  <c r="M357" i="8"/>
  <c r="N357" i="8"/>
  <c r="O357" i="8"/>
  <c r="K358" i="8"/>
  <c r="L358" i="8"/>
  <c r="M358" i="8"/>
  <c r="N358" i="8"/>
  <c r="O358" i="8"/>
  <c r="K359" i="8"/>
  <c r="L359" i="8"/>
  <c r="M359" i="8"/>
  <c r="N359" i="8"/>
  <c r="O359" i="8"/>
  <c r="K360" i="8"/>
  <c r="L360" i="8"/>
  <c r="M360" i="8"/>
  <c r="N360" i="8"/>
  <c r="O360" i="8"/>
  <c r="K361" i="8"/>
  <c r="L361" i="8"/>
  <c r="M361" i="8"/>
  <c r="N361" i="8"/>
  <c r="O361" i="8"/>
  <c r="K362" i="8"/>
  <c r="L362" i="8"/>
  <c r="M362" i="8"/>
  <c r="N362" i="8"/>
  <c r="O362" i="8"/>
  <c r="K363" i="8"/>
  <c r="L363" i="8"/>
  <c r="M363" i="8"/>
  <c r="N363" i="8"/>
  <c r="O363" i="8"/>
  <c r="K364" i="8"/>
  <c r="L364" i="8"/>
  <c r="M364" i="8"/>
  <c r="N364" i="8"/>
  <c r="O364" i="8"/>
  <c r="K365" i="8"/>
  <c r="L365" i="8"/>
  <c r="M365" i="8"/>
  <c r="N365" i="8"/>
  <c r="O365" i="8"/>
  <c r="K366" i="8"/>
  <c r="L366" i="8"/>
  <c r="M366" i="8"/>
  <c r="N366" i="8"/>
  <c r="O366" i="8"/>
  <c r="K367" i="8"/>
  <c r="L367" i="8"/>
  <c r="M367" i="8"/>
  <c r="N367" i="8"/>
  <c r="O367" i="8"/>
  <c r="K368" i="8"/>
  <c r="L368" i="8"/>
  <c r="M368" i="8"/>
  <c r="N368" i="8"/>
  <c r="O368" i="8"/>
  <c r="K369" i="8"/>
  <c r="L369" i="8"/>
  <c r="M369" i="8"/>
  <c r="N369" i="8"/>
  <c r="O369" i="8"/>
  <c r="K370" i="8"/>
  <c r="L370" i="8"/>
  <c r="M370" i="8"/>
  <c r="N370" i="8"/>
  <c r="O370" i="8"/>
  <c r="K371" i="8"/>
  <c r="L371" i="8"/>
  <c r="M371" i="8"/>
  <c r="N371" i="8"/>
  <c r="O371" i="8"/>
  <c r="K372" i="8"/>
  <c r="L372" i="8"/>
  <c r="M372" i="8"/>
  <c r="N372" i="8"/>
  <c r="O372" i="8"/>
  <c r="K373" i="8"/>
  <c r="L373" i="8"/>
  <c r="M373" i="8"/>
  <c r="N373" i="8"/>
  <c r="O373" i="8"/>
  <c r="K374" i="8"/>
  <c r="L374" i="8"/>
  <c r="M374" i="8"/>
  <c r="N374" i="8"/>
  <c r="O374" i="8"/>
  <c r="K375" i="8"/>
  <c r="L375" i="8"/>
  <c r="M375" i="8"/>
  <c r="N375" i="8"/>
  <c r="O375" i="8"/>
  <c r="K376" i="8"/>
  <c r="L376" i="8"/>
  <c r="M376" i="8"/>
  <c r="N376" i="8"/>
  <c r="O376" i="8"/>
  <c r="K377" i="8"/>
  <c r="L377" i="8"/>
  <c r="M377" i="8"/>
  <c r="N377" i="8"/>
  <c r="O377" i="8"/>
  <c r="K378" i="8"/>
  <c r="L378" i="8"/>
  <c r="M378" i="8"/>
  <c r="N378" i="8"/>
  <c r="O378" i="8"/>
  <c r="K379" i="8"/>
  <c r="L379" i="8"/>
  <c r="M379" i="8"/>
  <c r="N379" i="8"/>
  <c r="O379" i="8"/>
  <c r="K380" i="8"/>
  <c r="L380" i="8"/>
  <c r="M380" i="8"/>
  <c r="N380" i="8"/>
  <c r="O380" i="8"/>
  <c r="K381" i="8"/>
  <c r="L381" i="8"/>
  <c r="M381" i="8"/>
  <c r="N381" i="8"/>
  <c r="O381" i="8"/>
  <c r="K382" i="8"/>
  <c r="L382" i="8"/>
  <c r="M382" i="8"/>
  <c r="N382" i="8"/>
  <c r="O382" i="8"/>
  <c r="K383" i="8"/>
  <c r="L383" i="8"/>
  <c r="M383" i="8"/>
  <c r="N383" i="8"/>
  <c r="O383" i="8"/>
  <c r="K384" i="8"/>
  <c r="L384" i="8"/>
  <c r="M384" i="8"/>
  <c r="N384" i="8"/>
  <c r="O384" i="8"/>
  <c r="K385" i="8"/>
  <c r="L385" i="8"/>
  <c r="M385" i="8"/>
  <c r="N385" i="8"/>
  <c r="O385" i="8"/>
  <c r="K386" i="8"/>
  <c r="L386" i="8"/>
  <c r="M386" i="8"/>
  <c r="N386" i="8"/>
  <c r="O386" i="8"/>
  <c r="K387" i="8"/>
  <c r="L387" i="8"/>
  <c r="M387" i="8"/>
  <c r="N387" i="8"/>
  <c r="O387" i="8"/>
  <c r="K388" i="8"/>
  <c r="L388" i="8"/>
  <c r="M388" i="8"/>
  <c r="N388" i="8"/>
  <c r="O388" i="8"/>
  <c r="K389" i="8"/>
  <c r="L389" i="8"/>
  <c r="M389" i="8"/>
  <c r="N389" i="8"/>
  <c r="O389" i="8"/>
  <c r="K390" i="8"/>
  <c r="L390" i="8"/>
  <c r="M390" i="8"/>
  <c r="N390" i="8"/>
  <c r="O390" i="8"/>
  <c r="K391" i="8"/>
  <c r="L391" i="8"/>
  <c r="M391" i="8"/>
  <c r="N391" i="8"/>
  <c r="O391" i="8"/>
  <c r="K392" i="8"/>
  <c r="L392" i="8"/>
  <c r="M392" i="8"/>
  <c r="N392" i="8"/>
  <c r="O392" i="8"/>
  <c r="K393" i="8"/>
  <c r="L393" i="8"/>
  <c r="M393" i="8"/>
  <c r="N393" i="8"/>
  <c r="O393" i="8"/>
  <c r="K394" i="8"/>
  <c r="L394" i="8"/>
  <c r="M394" i="8"/>
  <c r="N394" i="8"/>
  <c r="O394" i="8"/>
  <c r="K395" i="8"/>
  <c r="L395" i="8"/>
  <c r="M395" i="8"/>
  <c r="N395" i="8"/>
  <c r="O395" i="8"/>
  <c r="K396" i="8"/>
  <c r="L396" i="8"/>
  <c r="M396" i="8"/>
  <c r="N396" i="8"/>
  <c r="O396" i="8"/>
  <c r="K397" i="8"/>
  <c r="L397" i="8"/>
  <c r="M397" i="8"/>
  <c r="N397" i="8"/>
  <c r="O397" i="8"/>
  <c r="K398" i="8"/>
  <c r="L398" i="8"/>
  <c r="M398" i="8"/>
  <c r="N398" i="8"/>
  <c r="O398" i="8"/>
  <c r="K399" i="8"/>
  <c r="L399" i="8"/>
  <c r="M399" i="8"/>
  <c r="N399" i="8"/>
  <c r="O399" i="8"/>
  <c r="K400" i="8"/>
  <c r="L400" i="8"/>
  <c r="M400" i="8"/>
  <c r="N400" i="8"/>
  <c r="O400" i="8"/>
  <c r="K401" i="8"/>
  <c r="L401" i="8"/>
  <c r="M401" i="8"/>
  <c r="N401" i="8"/>
  <c r="O401" i="8"/>
  <c r="K402" i="8"/>
  <c r="L402" i="8"/>
  <c r="M402" i="8"/>
  <c r="N402" i="8"/>
  <c r="O402" i="8"/>
  <c r="K403" i="8"/>
  <c r="L403" i="8"/>
  <c r="M403" i="8"/>
  <c r="N403" i="8"/>
  <c r="O403" i="8"/>
  <c r="K404" i="8"/>
  <c r="L404" i="8"/>
  <c r="M404" i="8"/>
  <c r="N404" i="8"/>
  <c r="O404" i="8"/>
  <c r="K405" i="8"/>
  <c r="L405" i="8"/>
  <c r="M405" i="8"/>
  <c r="N405" i="8"/>
  <c r="O405" i="8"/>
  <c r="K406" i="8"/>
  <c r="L406" i="8"/>
  <c r="M406" i="8"/>
  <c r="N406" i="8"/>
  <c r="O406" i="8"/>
  <c r="K407" i="8"/>
  <c r="L407" i="8"/>
  <c r="M407" i="8"/>
  <c r="N407" i="8"/>
  <c r="O407" i="8"/>
  <c r="K408" i="8"/>
  <c r="L408" i="8"/>
  <c r="M408" i="8"/>
  <c r="N408" i="8"/>
  <c r="O408" i="8"/>
  <c r="K409" i="8"/>
  <c r="L409" i="8"/>
  <c r="M409" i="8"/>
  <c r="N409" i="8"/>
  <c r="O409" i="8"/>
  <c r="K410" i="8"/>
  <c r="L410" i="8"/>
  <c r="M410" i="8"/>
  <c r="N410" i="8"/>
  <c r="O410" i="8"/>
  <c r="K411" i="8"/>
  <c r="L411" i="8"/>
  <c r="M411" i="8"/>
  <c r="N411" i="8"/>
  <c r="O411" i="8"/>
  <c r="K412" i="8"/>
  <c r="L412" i="8"/>
  <c r="M412" i="8"/>
  <c r="N412" i="8"/>
  <c r="O412" i="8"/>
  <c r="K413" i="8"/>
  <c r="L413" i="8"/>
  <c r="M413" i="8"/>
  <c r="N413" i="8"/>
  <c r="O413" i="8"/>
  <c r="K414" i="8"/>
  <c r="L414" i="8"/>
  <c r="M414" i="8"/>
  <c r="N414" i="8"/>
  <c r="O414" i="8"/>
  <c r="K415" i="8"/>
  <c r="L415" i="8"/>
  <c r="M415" i="8"/>
  <c r="N415" i="8"/>
  <c r="O415" i="8"/>
  <c r="K416" i="8"/>
  <c r="L416" i="8"/>
  <c r="M416" i="8"/>
  <c r="N416" i="8"/>
  <c r="O416" i="8"/>
  <c r="K417" i="8"/>
  <c r="L417" i="8"/>
  <c r="M417" i="8"/>
  <c r="N417" i="8"/>
  <c r="O417" i="8"/>
  <c r="K418" i="8"/>
  <c r="L418" i="8"/>
  <c r="M418" i="8"/>
  <c r="N418" i="8"/>
  <c r="O418" i="8"/>
  <c r="K419" i="8"/>
  <c r="L419" i="8"/>
  <c r="M419" i="8"/>
  <c r="N419" i="8"/>
  <c r="O419" i="8"/>
  <c r="K420" i="8"/>
  <c r="L420" i="8"/>
  <c r="M420" i="8"/>
  <c r="N420" i="8"/>
  <c r="O420" i="8"/>
  <c r="K421" i="8"/>
  <c r="L421" i="8"/>
  <c r="M421" i="8"/>
  <c r="N421" i="8"/>
  <c r="O421" i="8"/>
  <c r="K422" i="8"/>
  <c r="L422" i="8"/>
  <c r="M422" i="8"/>
  <c r="N422" i="8"/>
  <c r="O422" i="8"/>
  <c r="K423" i="8"/>
  <c r="L423" i="8"/>
  <c r="M423" i="8"/>
  <c r="N423" i="8"/>
  <c r="O423" i="8"/>
  <c r="K424" i="8"/>
  <c r="L424" i="8"/>
  <c r="M424" i="8"/>
  <c r="N424" i="8"/>
  <c r="O424" i="8"/>
  <c r="K425" i="8"/>
  <c r="L425" i="8"/>
  <c r="M425" i="8"/>
  <c r="N425" i="8"/>
  <c r="O425" i="8"/>
  <c r="K426" i="8"/>
  <c r="L426" i="8"/>
  <c r="M426" i="8"/>
  <c r="N426" i="8"/>
  <c r="O426" i="8"/>
  <c r="K427" i="8"/>
  <c r="L427" i="8"/>
  <c r="M427" i="8"/>
  <c r="N427" i="8"/>
  <c r="O427" i="8"/>
  <c r="K428" i="8"/>
  <c r="L428" i="8"/>
  <c r="M428" i="8"/>
  <c r="N428" i="8"/>
  <c r="O428" i="8"/>
  <c r="K429" i="8"/>
  <c r="L429" i="8"/>
  <c r="M429" i="8"/>
  <c r="N429" i="8"/>
  <c r="O429" i="8"/>
  <c r="K430" i="8"/>
  <c r="L430" i="8"/>
  <c r="M430" i="8"/>
  <c r="N430" i="8"/>
  <c r="O430" i="8"/>
  <c r="K431" i="8"/>
  <c r="L431" i="8"/>
  <c r="M431" i="8"/>
  <c r="N431" i="8"/>
  <c r="O431" i="8"/>
  <c r="K432" i="8"/>
  <c r="L432" i="8"/>
  <c r="M432" i="8"/>
  <c r="N432" i="8"/>
  <c r="O432" i="8"/>
  <c r="K433" i="8"/>
  <c r="L433" i="8"/>
  <c r="M433" i="8"/>
  <c r="N433" i="8"/>
  <c r="O433" i="8"/>
  <c r="K434" i="8"/>
  <c r="L434" i="8"/>
  <c r="M434" i="8"/>
  <c r="N434" i="8"/>
  <c r="O434" i="8"/>
  <c r="K435" i="8"/>
  <c r="L435" i="8"/>
  <c r="M435" i="8"/>
  <c r="N435" i="8"/>
  <c r="O435" i="8"/>
  <c r="K436" i="8"/>
  <c r="L436" i="8"/>
  <c r="M436" i="8"/>
  <c r="N436" i="8"/>
  <c r="O436" i="8"/>
  <c r="K437" i="8"/>
  <c r="L437" i="8"/>
  <c r="M437" i="8"/>
  <c r="N437" i="8"/>
  <c r="O437" i="8"/>
  <c r="K438" i="8"/>
  <c r="L438" i="8"/>
  <c r="M438" i="8"/>
  <c r="N438" i="8"/>
  <c r="O438" i="8"/>
  <c r="K439" i="8"/>
  <c r="L439" i="8"/>
  <c r="M439" i="8"/>
  <c r="N439" i="8"/>
  <c r="O439" i="8"/>
  <c r="K440" i="8"/>
  <c r="L440" i="8"/>
  <c r="M440" i="8"/>
  <c r="N440" i="8"/>
  <c r="O440" i="8"/>
  <c r="K441" i="8"/>
  <c r="L441" i="8"/>
  <c r="M441" i="8"/>
  <c r="N441" i="8"/>
  <c r="O441" i="8"/>
  <c r="K442" i="8"/>
  <c r="L442" i="8"/>
  <c r="M442" i="8"/>
  <c r="N442" i="8"/>
  <c r="O442" i="8"/>
  <c r="K443" i="8"/>
  <c r="L443" i="8"/>
  <c r="M443" i="8"/>
  <c r="N443" i="8"/>
  <c r="O443" i="8"/>
  <c r="K444" i="8"/>
  <c r="L444" i="8"/>
  <c r="M444" i="8"/>
  <c r="N444" i="8"/>
  <c r="O444" i="8"/>
  <c r="K445" i="8"/>
  <c r="L445" i="8"/>
  <c r="M445" i="8"/>
  <c r="N445" i="8"/>
  <c r="O445" i="8"/>
  <c r="K446" i="8"/>
  <c r="L446" i="8"/>
  <c r="M446" i="8"/>
  <c r="N446" i="8"/>
  <c r="O446" i="8"/>
  <c r="K447" i="8"/>
  <c r="L447" i="8"/>
  <c r="M447" i="8"/>
  <c r="N447" i="8"/>
  <c r="O447" i="8"/>
  <c r="K448" i="8"/>
  <c r="L448" i="8"/>
  <c r="M448" i="8"/>
  <c r="N448" i="8"/>
  <c r="O448" i="8"/>
  <c r="K449" i="8"/>
  <c r="L449" i="8"/>
  <c r="M449" i="8"/>
  <c r="N449" i="8"/>
  <c r="O449" i="8"/>
  <c r="K450" i="8"/>
  <c r="L450" i="8"/>
  <c r="M450" i="8"/>
  <c r="N450" i="8"/>
  <c r="O450" i="8"/>
  <c r="K451" i="8"/>
  <c r="L451" i="8"/>
  <c r="M451" i="8"/>
  <c r="N451" i="8"/>
  <c r="O451" i="8"/>
  <c r="K452" i="8"/>
  <c r="L452" i="8"/>
  <c r="M452" i="8"/>
  <c r="N452" i="8"/>
  <c r="O452" i="8"/>
  <c r="K453" i="8"/>
  <c r="L453" i="8"/>
  <c r="M453" i="8"/>
  <c r="N453" i="8"/>
  <c r="O453" i="8"/>
  <c r="K454" i="8"/>
  <c r="L454" i="8"/>
  <c r="M454" i="8"/>
  <c r="N454" i="8"/>
  <c r="O454" i="8"/>
  <c r="K455" i="8"/>
  <c r="L455" i="8"/>
  <c r="M455" i="8"/>
  <c r="N455" i="8"/>
  <c r="O455" i="8"/>
  <c r="K456" i="8"/>
  <c r="L456" i="8"/>
  <c r="M456" i="8"/>
  <c r="N456" i="8"/>
  <c r="O456" i="8"/>
  <c r="K457" i="8"/>
  <c r="L457" i="8"/>
  <c r="M457" i="8"/>
  <c r="N457" i="8"/>
  <c r="O457" i="8"/>
  <c r="K458" i="8"/>
  <c r="L458" i="8"/>
  <c r="M458" i="8"/>
  <c r="N458" i="8"/>
  <c r="O458" i="8"/>
  <c r="K459" i="8"/>
  <c r="L459" i="8"/>
  <c r="M459" i="8"/>
  <c r="N459" i="8"/>
  <c r="O459" i="8"/>
  <c r="K460" i="8"/>
  <c r="L460" i="8"/>
  <c r="M460" i="8"/>
  <c r="N460" i="8"/>
  <c r="O460" i="8"/>
  <c r="K461" i="8"/>
  <c r="L461" i="8"/>
  <c r="M461" i="8"/>
  <c r="N461" i="8"/>
  <c r="O461" i="8"/>
  <c r="K462" i="8"/>
  <c r="L462" i="8"/>
  <c r="M462" i="8"/>
  <c r="N462" i="8"/>
  <c r="O462" i="8"/>
  <c r="K463" i="8"/>
  <c r="L463" i="8"/>
  <c r="M463" i="8"/>
  <c r="N463" i="8"/>
  <c r="O463" i="8"/>
  <c r="K464" i="8"/>
  <c r="L464" i="8"/>
  <c r="M464" i="8"/>
  <c r="N464" i="8"/>
  <c r="O464" i="8"/>
  <c r="K465" i="8"/>
  <c r="L465" i="8"/>
  <c r="M465" i="8"/>
  <c r="N465" i="8"/>
  <c r="O465" i="8"/>
  <c r="K466" i="8"/>
  <c r="L466" i="8"/>
  <c r="M466" i="8"/>
  <c r="N466" i="8"/>
  <c r="O466" i="8"/>
  <c r="K467" i="8"/>
  <c r="L467" i="8"/>
  <c r="M467" i="8"/>
  <c r="N467" i="8"/>
  <c r="O467" i="8"/>
  <c r="K468" i="8"/>
  <c r="L468" i="8"/>
  <c r="M468" i="8"/>
  <c r="N468" i="8"/>
  <c r="O468" i="8"/>
  <c r="K469" i="8"/>
  <c r="L469" i="8"/>
  <c r="M469" i="8"/>
  <c r="N469" i="8"/>
  <c r="O469" i="8"/>
  <c r="K470" i="8"/>
  <c r="L470" i="8"/>
  <c r="M470" i="8"/>
  <c r="N470" i="8"/>
  <c r="O470" i="8"/>
  <c r="K471" i="8"/>
  <c r="L471" i="8"/>
  <c r="M471" i="8"/>
  <c r="N471" i="8"/>
  <c r="O471" i="8"/>
  <c r="K472" i="8"/>
  <c r="L472" i="8"/>
  <c r="M472" i="8"/>
  <c r="N472" i="8"/>
  <c r="O472" i="8"/>
  <c r="K473" i="8"/>
  <c r="L473" i="8"/>
  <c r="M473" i="8"/>
  <c r="N473" i="8"/>
  <c r="O473" i="8"/>
  <c r="K474" i="8"/>
  <c r="L474" i="8"/>
  <c r="M474" i="8"/>
  <c r="N474" i="8"/>
  <c r="O474" i="8"/>
  <c r="K475" i="8"/>
  <c r="L475" i="8"/>
  <c r="M475" i="8"/>
  <c r="N475" i="8"/>
  <c r="O475" i="8"/>
  <c r="K476" i="8"/>
  <c r="L476" i="8"/>
  <c r="M476" i="8"/>
  <c r="N476" i="8"/>
  <c r="O476" i="8"/>
  <c r="K477" i="8"/>
  <c r="L477" i="8"/>
  <c r="M477" i="8"/>
  <c r="N477" i="8"/>
  <c r="O477" i="8"/>
  <c r="K478" i="8"/>
  <c r="L478" i="8"/>
  <c r="M478" i="8"/>
  <c r="N478" i="8"/>
  <c r="O478" i="8"/>
  <c r="K479" i="8"/>
  <c r="L479" i="8"/>
  <c r="M479" i="8"/>
  <c r="N479" i="8"/>
  <c r="O479" i="8"/>
  <c r="K480" i="8"/>
  <c r="L480" i="8"/>
  <c r="M480" i="8"/>
  <c r="N480" i="8"/>
  <c r="O480" i="8"/>
  <c r="K481" i="8"/>
  <c r="L481" i="8"/>
  <c r="M481" i="8"/>
  <c r="N481" i="8"/>
  <c r="O481" i="8"/>
  <c r="K482" i="8"/>
  <c r="L482" i="8"/>
  <c r="M482" i="8"/>
  <c r="N482" i="8"/>
  <c r="O482" i="8"/>
  <c r="K483" i="8"/>
  <c r="L483" i="8"/>
  <c r="M483" i="8"/>
  <c r="N483" i="8"/>
  <c r="O483" i="8"/>
  <c r="K484" i="8"/>
  <c r="L484" i="8"/>
  <c r="M484" i="8"/>
  <c r="N484" i="8"/>
  <c r="O484" i="8"/>
  <c r="K485" i="8"/>
  <c r="L485" i="8"/>
  <c r="M485" i="8"/>
  <c r="N485" i="8"/>
  <c r="O485" i="8"/>
  <c r="K486" i="8"/>
  <c r="L486" i="8"/>
  <c r="M486" i="8"/>
  <c r="N486" i="8"/>
  <c r="O486" i="8"/>
  <c r="K487" i="8"/>
  <c r="L487" i="8"/>
  <c r="M487" i="8"/>
  <c r="N487" i="8"/>
  <c r="O487" i="8"/>
  <c r="K488" i="8"/>
  <c r="L488" i="8"/>
  <c r="M488" i="8"/>
  <c r="N488" i="8"/>
  <c r="O488" i="8"/>
  <c r="K489" i="8"/>
  <c r="L489" i="8"/>
  <c r="M489" i="8"/>
  <c r="N489" i="8"/>
  <c r="O489" i="8"/>
  <c r="K490" i="8"/>
  <c r="L490" i="8"/>
  <c r="M490" i="8"/>
  <c r="N490" i="8"/>
  <c r="O490" i="8"/>
  <c r="K491" i="8"/>
  <c r="L491" i="8"/>
  <c r="M491" i="8"/>
  <c r="N491" i="8"/>
  <c r="O491" i="8"/>
  <c r="K492" i="8"/>
  <c r="L492" i="8"/>
  <c r="M492" i="8"/>
  <c r="N492" i="8"/>
  <c r="O492" i="8"/>
  <c r="K493" i="8"/>
  <c r="L493" i="8"/>
  <c r="M493" i="8"/>
  <c r="N493" i="8"/>
  <c r="O493" i="8"/>
  <c r="K494" i="8"/>
  <c r="L494" i="8"/>
  <c r="M494" i="8"/>
  <c r="N494" i="8"/>
  <c r="O494" i="8"/>
  <c r="K495" i="8"/>
  <c r="L495" i="8"/>
  <c r="M495" i="8"/>
  <c r="N495" i="8"/>
  <c r="O495" i="8"/>
  <c r="K496" i="8"/>
  <c r="L496" i="8"/>
  <c r="M496" i="8"/>
  <c r="N496" i="8"/>
  <c r="O496" i="8"/>
  <c r="K497" i="8"/>
  <c r="L497" i="8"/>
  <c r="M497" i="8"/>
  <c r="N497" i="8"/>
  <c r="O497" i="8"/>
  <c r="K498" i="8"/>
  <c r="L498" i="8"/>
  <c r="M498" i="8"/>
  <c r="N498" i="8"/>
  <c r="O498" i="8"/>
  <c r="K499" i="8"/>
  <c r="L499" i="8"/>
  <c r="M499" i="8"/>
  <c r="N499" i="8"/>
  <c r="O499" i="8"/>
  <c r="K500" i="8"/>
  <c r="L500" i="8"/>
  <c r="M500" i="8"/>
  <c r="N500" i="8"/>
  <c r="O500" i="8"/>
  <c r="K501" i="8"/>
  <c r="L501" i="8"/>
  <c r="M501" i="8"/>
  <c r="N501" i="8"/>
  <c r="O501" i="8"/>
  <c r="K502" i="8"/>
  <c r="L502" i="8"/>
  <c r="M502" i="8"/>
  <c r="N502" i="8"/>
  <c r="O502" i="8"/>
  <c r="K503" i="8"/>
  <c r="L503" i="8"/>
  <c r="M503" i="8"/>
  <c r="N503" i="8"/>
  <c r="O503" i="8"/>
  <c r="K504" i="8"/>
  <c r="L504" i="8"/>
  <c r="M504" i="8"/>
  <c r="N504" i="8"/>
  <c r="O504" i="8"/>
  <c r="K505" i="8"/>
  <c r="L505" i="8"/>
  <c r="M505" i="8"/>
  <c r="N505" i="8"/>
  <c r="O505" i="8"/>
  <c r="O2" i="8"/>
  <c r="N2" i="8"/>
  <c r="M2" i="8"/>
  <c r="L2" i="8"/>
  <c r="K2" i="8"/>
  <c r="AB3" i="8"/>
  <c r="AC3" i="8"/>
  <c r="AD3" i="8"/>
  <c r="AE3" i="8"/>
  <c r="AF3" i="8"/>
  <c r="AB4" i="8"/>
  <c r="AC4" i="8"/>
  <c r="AD4" i="8"/>
  <c r="AE4" i="8"/>
  <c r="AF4" i="8"/>
  <c r="AB5" i="8"/>
  <c r="AC5" i="8"/>
  <c r="AD5" i="8"/>
  <c r="AE5" i="8"/>
  <c r="AF5" i="8"/>
  <c r="AB6" i="8"/>
  <c r="AC6" i="8"/>
  <c r="AD6" i="8"/>
  <c r="AE6" i="8"/>
  <c r="AF6" i="8"/>
  <c r="AB7" i="8"/>
  <c r="AC7" i="8"/>
  <c r="AD7" i="8"/>
  <c r="AE7" i="8"/>
  <c r="AF7" i="8"/>
  <c r="AB8" i="8"/>
  <c r="AC8" i="8"/>
  <c r="AD8" i="8"/>
  <c r="AE8" i="8"/>
  <c r="AF8" i="8"/>
  <c r="AB9" i="8"/>
  <c r="AC9" i="8"/>
  <c r="AD9" i="8"/>
  <c r="AE9" i="8"/>
  <c r="AF9" i="8"/>
  <c r="AB10" i="8"/>
  <c r="AC10" i="8"/>
  <c r="AD10" i="8"/>
  <c r="AE10" i="8"/>
  <c r="AF10" i="8"/>
  <c r="AB11" i="8"/>
  <c r="AC11" i="8"/>
  <c r="AD11" i="8"/>
  <c r="AE11" i="8"/>
  <c r="AF11" i="8"/>
  <c r="AB12" i="8"/>
  <c r="AC12" i="8"/>
  <c r="AD12" i="8"/>
  <c r="AE12" i="8"/>
  <c r="AF12" i="8"/>
  <c r="AB13" i="8"/>
  <c r="AC13" i="8"/>
  <c r="AD13" i="8"/>
  <c r="AE13" i="8"/>
  <c r="AF13" i="8"/>
  <c r="AB14" i="8"/>
  <c r="AC14" i="8"/>
  <c r="AD14" i="8"/>
  <c r="AE14" i="8"/>
  <c r="AF14" i="8"/>
  <c r="AB15" i="8"/>
  <c r="AC15" i="8"/>
  <c r="AD15" i="8"/>
  <c r="AE15" i="8"/>
  <c r="AF15" i="8"/>
  <c r="AB16" i="8"/>
  <c r="AC16" i="8"/>
  <c r="AD16" i="8"/>
  <c r="AE16" i="8"/>
  <c r="AF16" i="8"/>
  <c r="AB17" i="8"/>
  <c r="AC17" i="8"/>
  <c r="AD17" i="8"/>
  <c r="AE17" i="8"/>
  <c r="AF17" i="8"/>
  <c r="AB18" i="8"/>
  <c r="AC18" i="8"/>
  <c r="AD18" i="8"/>
  <c r="AE18" i="8"/>
  <c r="AF18" i="8"/>
  <c r="AB19" i="8"/>
  <c r="AC19" i="8"/>
  <c r="AD19" i="8"/>
  <c r="AE19" i="8"/>
  <c r="AF19" i="8"/>
  <c r="AB20" i="8"/>
  <c r="AC20" i="8"/>
  <c r="AD20" i="8"/>
  <c r="AE20" i="8"/>
  <c r="AF20" i="8"/>
  <c r="AB21" i="8"/>
  <c r="AC21" i="8"/>
  <c r="AD21" i="8"/>
  <c r="AE21" i="8"/>
  <c r="AF21" i="8"/>
  <c r="AB22" i="8"/>
  <c r="AC22" i="8"/>
  <c r="AD22" i="8"/>
  <c r="AE22" i="8"/>
  <c r="AF22" i="8"/>
  <c r="AB23" i="8"/>
  <c r="AC23" i="8"/>
  <c r="AD23" i="8"/>
  <c r="AE23" i="8"/>
  <c r="AF23" i="8"/>
  <c r="AB24" i="8"/>
  <c r="AC24" i="8"/>
  <c r="AD24" i="8"/>
  <c r="AE24" i="8"/>
  <c r="AF24" i="8"/>
  <c r="AB25" i="8"/>
  <c r="AC25" i="8"/>
  <c r="AD25" i="8"/>
  <c r="AE25" i="8"/>
  <c r="AF25" i="8"/>
  <c r="AB26" i="8"/>
  <c r="AC26" i="8"/>
  <c r="AD26" i="8"/>
  <c r="AE26" i="8"/>
  <c r="AF26" i="8"/>
  <c r="AB27" i="8"/>
  <c r="AC27" i="8"/>
  <c r="AD27" i="8"/>
  <c r="AE27" i="8"/>
  <c r="AF27" i="8"/>
  <c r="AB28" i="8"/>
  <c r="AC28" i="8"/>
  <c r="AD28" i="8"/>
  <c r="AE28" i="8"/>
  <c r="AF28" i="8"/>
  <c r="AB29" i="8"/>
  <c r="AC29" i="8"/>
  <c r="AD29" i="8"/>
  <c r="AE29" i="8"/>
  <c r="AF29" i="8"/>
  <c r="AB30" i="8"/>
  <c r="AC30" i="8"/>
  <c r="AD30" i="8"/>
  <c r="AE30" i="8"/>
  <c r="AF30" i="8"/>
  <c r="AB31" i="8"/>
  <c r="AC31" i="8"/>
  <c r="AD31" i="8"/>
  <c r="AE31" i="8"/>
  <c r="AF31" i="8"/>
  <c r="AB32" i="8"/>
  <c r="AC32" i="8"/>
  <c r="AD32" i="8"/>
  <c r="AE32" i="8"/>
  <c r="AF32" i="8"/>
  <c r="AB33" i="8"/>
  <c r="AC33" i="8"/>
  <c r="AD33" i="8"/>
  <c r="AE33" i="8"/>
  <c r="AF33" i="8"/>
  <c r="AB34" i="8"/>
  <c r="AC34" i="8"/>
  <c r="AD34" i="8"/>
  <c r="AE34" i="8"/>
  <c r="AF34" i="8"/>
  <c r="AB35" i="8"/>
  <c r="AC35" i="8"/>
  <c r="AD35" i="8"/>
  <c r="AE35" i="8"/>
  <c r="AF35" i="8"/>
  <c r="AB36" i="8"/>
  <c r="AC36" i="8"/>
  <c r="AD36" i="8"/>
  <c r="AE36" i="8"/>
  <c r="AF36" i="8"/>
  <c r="AB37" i="8"/>
  <c r="AC37" i="8"/>
  <c r="AD37" i="8"/>
  <c r="AE37" i="8"/>
  <c r="AF37" i="8"/>
  <c r="AB38" i="8"/>
  <c r="AC38" i="8"/>
  <c r="AD38" i="8"/>
  <c r="AE38" i="8"/>
  <c r="AF38" i="8"/>
  <c r="AB39" i="8"/>
  <c r="AC39" i="8"/>
  <c r="AD39" i="8"/>
  <c r="AE39" i="8"/>
  <c r="AF39" i="8"/>
  <c r="AB40" i="8"/>
  <c r="AC40" i="8"/>
  <c r="AD40" i="8"/>
  <c r="AE40" i="8"/>
  <c r="AF40" i="8"/>
  <c r="AB41" i="8"/>
  <c r="AC41" i="8"/>
  <c r="AD41" i="8"/>
  <c r="AE41" i="8"/>
  <c r="AF41" i="8"/>
  <c r="AB42" i="8"/>
  <c r="AC42" i="8"/>
  <c r="AD42" i="8"/>
  <c r="AE42" i="8"/>
  <c r="AF42" i="8"/>
  <c r="AB43" i="8"/>
  <c r="AC43" i="8"/>
  <c r="AD43" i="8"/>
  <c r="AE43" i="8"/>
  <c r="AF43" i="8"/>
  <c r="AB44" i="8"/>
  <c r="AC44" i="8"/>
  <c r="AD44" i="8"/>
  <c r="AE44" i="8"/>
  <c r="AF44" i="8"/>
  <c r="AB45" i="8"/>
  <c r="AC45" i="8"/>
  <c r="AD45" i="8"/>
  <c r="AE45" i="8"/>
  <c r="AF45" i="8"/>
  <c r="AB46" i="8"/>
  <c r="AC46" i="8"/>
  <c r="AD46" i="8"/>
  <c r="AE46" i="8"/>
  <c r="AF46" i="8"/>
  <c r="AB47" i="8"/>
  <c r="AC47" i="8"/>
  <c r="AD47" i="8"/>
  <c r="AE47" i="8"/>
  <c r="AF47" i="8"/>
  <c r="AB48" i="8"/>
  <c r="AC48" i="8"/>
  <c r="AD48" i="8"/>
  <c r="AE48" i="8"/>
  <c r="AF48" i="8"/>
  <c r="AB49" i="8"/>
  <c r="AC49" i="8"/>
  <c r="AD49" i="8"/>
  <c r="AE49" i="8"/>
  <c r="AF49" i="8"/>
  <c r="AB50" i="8"/>
  <c r="AC50" i="8"/>
  <c r="AD50" i="8"/>
  <c r="AE50" i="8"/>
  <c r="AF50" i="8"/>
  <c r="AB51" i="8"/>
  <c r="AC51" i="8"/>
  <c r="AD51" i="8"/>
  <c r="AE51" i="8"/>
  <c r="AF51" i="8"/>
  <c r="AB52" i="8"/>
  <c r="AC52" i="8"/>
  <c r="AD52" i="8"/>
  <c r="AE52" i="8"/>
  <c r="AF52" i="8"/>
  <c r="AB53" i="8"/>
  <c r="AC53" i="8"/>
  <c r="AD53" i="8"/>
  <c r="AE53" i="8"/>
  <c r="AF53" i="8"/>
  <c r="AB54" i="8"/>
  <c r="AC54" i="8"/>
  <c r="AD54" i="8"/>
  <c r="AE54" i="8"/>
  <c r="AF54" i="8"/>
  <c r="AB55" i="8"/>
  <c r="AC55" i="8"/>
  <c r="AD55" i="8"/>
  <c r="AE55" i="8"/>
  <c r="AF55" i="8"/>
  <c r="AB56" i="8"/>
  <c r="AC56" i="8"/>
  <c r="AD56" i="8"/>
  <c r="AE56" i="8"/>
  <c r="AF56" i="8"/>
  <c r="AB57" i="8"/>
  <c r="AC57" i="8"/>
  <c r="AD57" i="8"/>
  <c r="AE57" i="8"/>
  <c r="AF57" i="8"/>
  <c r="AB58" i="8"/>
  <c r="AC58" i="8"/>
  <c r="AD58" i="8"/>
  <c r="AE58" i="8"/>
  <c r="AF58" i="8"/>
  <c r="AB59" i="8"/>
  <c r="AC59" i="8"/>
  <c r="AD59" i="8"/>
  <c r="AE59" i="8"/>
  <c r="AF59" i="8"/>
  <c r="AB60" i="8"/>
  <c r="AC60" i="8"/>
  <c r="AD60" i="8"/>
  <c r="AE60" i="8"/>
  <c r="AF60" i="8"/>
  <c r="AB61" i="8"/>
  <c r="AC61" i="8"/>
  <c r="AD61" i="8"/>
  <c r="AE61" i="8"/>
  <c r="AF61" i="8"/>
  <c r="AB62" i="8"/>
  <c r="AC62" i="8"/>
  <c r="AD62" i="8"/>
  <c r="AE62" i="8"/>
  <c r="AF62" i="8"/>
  <c r="AB63" i="8"/>
  <c r="AC63" i="8"/>
  <c r="AD63" i="8"/>
  <c r="AE63" i="8"/>
  <c r="AF63" i="8"/>
  <c r="AB64" i="8"/>
  <c r="AC64" i="8"/>
  <c r="AD64" i="8"/>
  <c r="AE64" i="8"/>
  <c r="AF64" i="8"/>
  <c r="AB65" i="8"/>
  <c r="AC65" i="8"/>
  <c r="AD65" i="8"/>
  <c r="AE65" i="8"/>
  <c r="AF65" i="8"/>
  <c r="AB66" i="8"/>
  <c r="AC66" i="8"/>
  <c r="AD66" i="8"/>
  <c r="AE66" i="8"/>
  <c r="AF66" i="8"/>
  <c r="AB67" i="8"/>
  <c r="AC67" i="8"/>
  <c r="AD67" i="8"/>
  <c r="AE67" i="8"/>
  <c r="AF67" i="8"/>
  <c r="AB68" i="8"/>
  <c r="AC68" i="8"/>
  <c r="AD68" i="8"/>
  <c r="AE68" i="8"/>
  <c r="AF68" i="8"/>
  <c r="AB69" i="8"/>
  <c r="AC69" i="8"/>
  <c r="AD69" i="8"/>
  <c r="AE69" i="8"/>
  <c r="AF69" i="8"/>
  <c r="AB70" i="8"/>
  <c r="AC70" i="8"/>
  <c r="AD70" i="8"/>
  <c r="AE70" i="8"/>
  <c r="AF70" i="8"/>
  <c r="AB71" i="8"/>
  <c r="AC71" i="8"/>
  <c r="AD71" i="8"/>
  <c r="AE71" i="8"/>
  <c r="AF71" i="8"/>
  <c r="AB72" i="8"/>
  <c r="AC72" i="8"/>
  <c r="AD72" i="8"/>
  <c r="AE72" i="8"/>
  <c r="AF72" i="8"/>
  <c r="AB73" i="8"/>
  <c r="AC73" i="8"/>
  <c r="AD73" i="8"/>
  <c r="AE73" i="8"/>
  <c r="AF73" i="8"/>
  <c r="AB74" i="8"/>
  <c r="AC74" i="8"/>
  <c r="AD74" i="8"/>
  <c r="AE74" i="8"/>
  <c r="AF74" i="8"/>
  <c r="AB75" i="8"/>
  <c r="AC75" i="8"/>
  <c r="AD75" i="8"/>
  <c r="AE75" i="8"/>
  <c r="AF75" i="8"/>
  <c r="AB76" i="8"/>
  <c r="AC76" i="8"/>
  <c r="AD76" i="8"/>
  <c r="AE76" i="8"/>
  <c r="AF76" i="8"/>
  <c r="AB77" i="8"/>
  <c r="AC77" i="8"/>
  <c r="AD77" i="8"/>
  <c r="AE77" i="8"/>
  <c r="AF77" i="8"/>
  <c r="AB78" i="8"/>
  <c r="AC78" i="8"/>
  <c r="AD78" i="8"/>
  <c r="AE78" i="8"/>
  <c r="AF78" i="8"/>
  <c r="AB79" i="8"/>
  <c r="AC79" i="8"/>
  <c r="AD79" i="8"/>
  <c r="AE79" i="8"/>
  <c r="AF79" i="8"/>
  <c r="AB80" i="8"/>
  <c r="AC80" i="8"/>
  <c r="AD80" i="8"/>
  <c r="AE80" i="8"/>
  <c r="AF80" i="8"/>
  <c r="AB81" i="8"/>
  <c r="AC81" i="8"/>
  <c r="AD81" i="8"/>
  <c r="AE81" i="8"/>
  <c r="AF81" i="8"/>
  <c r="AB82" i="8"/>
  <c r="AC82" i="8"/>
  <c r="AD82" i="8"/>
  <c r="AE82" i="8"/>
  <c r="AF82" i="8"/>
  <c r="AB83" i="8"/>
  <c r="AC83" i="8"/>
  <c r="AD83" i="8"/>
  <c r="AE83" i="8"/>
  <c r="AF83" i="8"/>
  <c r="AB84" i="8"/>
  <c r="AC84" i="8"/>
  <c r="AD84" i="8"/>
  <c r="AE84" i="8"/>
  <c r="AF84" i="8"/>
  <c r="AB85" i="8"/>
  <c r="AC85" i="8"/>
  <c r="AD85" i="8"/>
  <c r="AE85" i="8"/>
  <c r="AF85" i="8"/>
  <c r="AB86" i="8"/>
  <c r="AC86" i="8"/>
  <c r="AD86" i="8"/>
  <c r="AE86" i="8"/>
  <c r="AF86" i="8"/>
  <c r="AB87" i="8"/>
  <c r="AC87" i="8"/>
  <c r="AD87" i="8"/>
  <c r="AE87" i="8"/>
  <c r="AF87" i="8"/>
  <c r="AB88" i="8"/>
  <c r="AC88" i="8"/>
  <c r="AD88" i="8"/>
  <c r="AE88" i="8"/>
  <c r="AF88" i="8"/>
  <c r="AB89" i="8"/>
  <c r="AC89" i="8"/>
  <c r="AD89" i="8"/>
  <c r="AE89" i="8"/>
  <c r="AF89" i="8"/>
  <c r="AB90" i="8"/>
  <c r="AC90" i="8"/>
  <c r="AD90" i="8"/>
  <c r="AE90" i="8"/>
  <c r="AF90" i="8"/>
  <c r="AB91" i="8"/>
  <c r="AC91" i="8"/>
  <c r="AD91" i="8"/>
  <c r="AE91" i="8"/>
  <c r="AF91" i="8"/>
  <c r="AB92" i="8"/>
  <c r="AC92" i="8"/>
  <c r="AD92" i="8"/>
  <c r="AE92" i="8"/>
  <c r="AF92" i="8"/>
  <c r="AB93" i="8"/>
  <c r="AC93" i="8"/>
  <c r="AD93" i="8"/>
  <c r="AE93" i="8"/>
  <c r="AF93" i="8"/>
  <c r="AB94" i="8"/>
  <c r="AC94" i="8"/>
  <c r="AD94" i="8"/>
  <c r="AE94" i="8"/>
  <c r="AF94" i="8"/>
  <c r="AB95" i="8"/>
  <c r="AC95" i="8"/>
  <c r="AD95" i="8"/>
  <c r="AE95" i="8"/>
  <c r="AF95" i="8"/>
  <c r="AB96" i="8"/>
  <c r="AC96" i="8"/>
  <c r="AD96" i="8"/>
  <c r="AE96" i="8"/>
  <c r="AF96" i="8"/>
  <c r="AB97" i="8"/>
  <c r="AC97" i="8"/>
  <c r="AD97" i="8"/>
  <c r="AE97" i="8"/>
  <c r="AF97" i="8"/>
  <c r="AB98" i="8"/>
  <c r="AC98" i="8"/>
  <c r="AD98" i="8"/>
  <c r="AE98" i="8"/>
  <c r="AF98" i="8"/>
  <c r="AB99" i="8"/>
  <c r="AC99" i="8"/>
  <c r="AD99" i="8"/>
  <c r="AE99" i="8"/>
  <c r="AF99" i="8"/>
  <c r="AB100" i="8"/>
  <c r="AC100" i="8"/>
  <c r="AD100" i="8"/>
  <c r="AE100" i="8"/>
  <c r="AF100" i="8"/>
  <c r="AB101" i="8"/>
  <c r="AC101" i="8"/>
  <c r="AD101" i="8"/>
  <c r="AE101" i="8"/>
  <c r="AF101" i="8"/>
  <c r="AB102" i="8"/>
  <c r="AC102" i="8"/>
  <c r="AD102" i="8"/>
  <c r="AE102" i="8"/>
  <c r="AF102" i="8"/>
  <c r="AB103" i="8"/>
  <c r="AC103" i="8"/>
  <c r="AD103" i="8"/>
  <c r="AE103" i="8"/>
  <c r="AF103" i="8"/>
  <c r="AB104" i="8"/>
  <c r="AC104" i="8"/>
  <c r="AD104" i="8"/>
  <c r="AE104" i="8"/>
  <c r="AF104" i="8"/>
  <c r="AB105" i="8"/>
  <c r="AC105" i="8"/>
  <c r="AD105" i="8"/>
  <c r="AE105" i="8"/>
  <c r="AF105" i="8"/>
  <c r="AB106" i="8"/>
  <c r="AC106" i="8"/>
  <c r="AD106" i="8"/>
  <c r="AE106" i="8"/>
  <c r="AF106" i="8"/>
  <c r="AB107" i="8"/>
  <c r="AC107" i="8"/>
  <c r="AD107" i="8"/>
  <c r="AE107" i="8"/>
  <c r="AF107" i="8"/>
  <c r="AB108" i="8"/>
  <c r="AC108" i="8"/>
  <c r="AD108" i="8"/>
  <c r="AE108" i="8"/>
  <c r="AF108" i="8"/>
  <c r="AB109" i="8"/>
  <c r="AC109" i="8"/>
  <c r="AD109" i="8"/>
  <c r="AE109" i="8"/>
  <c r="AF109" i="8"/>
  <c r="AB110" i="8"/>
  <c r="AC110" i="8"/>
  <c r="AD110" i="8"/>
  <c r="AE110" i="8"/>
  <c r="AF110" i="8"/>
  <c r="AB111" i="8"/>
  <c r="AC111" i="8"/>
  <c r="AD111" i="8"/>
  <c r="AE111" i="8"/>
  <c r="AF111" i="8"/>
  <c r="AB112" i="8"/>
  <c r="AC112" i="8"/>
  <c r="AD112" i="8"/>
  <c r="AE112" i="8"/>
  <c r="AF112" i="8"/>
  <c r="AB113" i="8"/>
  <c r="AC113" i="8"/>
  <c r="AD113" i="8"/>
  <c r="AE113" i="8"/>
  <c r="AF113" i="8"/>
  <c r="AB114" i="8"/>
  <c r="AC114" i="8"/>
  <c r="AD114" i="8"/>
  <c r="AE114" i="8"/>
  <c r="AF114" i="8"/>
  <c r="AB115" i="8"/>
  <c r="AC115" i="8"/>
  <c r="AD115" i="8"/>
  <c r="AE115" i="8"/>
  <c r="AF115" i="8"/>
  <c r="AB116" i="8"/>
  <c r="AC116" i="8"/>
  <c r="AD116" i="8"/>
  <c r="AE116" i="8"/>
  <c r="AF116" i="8"/>
  <c r="AB117" i="8"/>
  <c r="AC117" i="8"/>
  <c r="AD117" i="8"/>
  <c r="AE117" i="8"/>
  <c r="AF117" i="8"/>
  <c r="AB118" i="8"/>
  <c r="AC118" i="8"/>
  <c r="AD118" i="8"/>
  <c r="AE118" i="8"/>
  <c r="AF118" i="8"/>
  <c r="AB119" i="8"/>
  <c r="AC119" i="8"/>
  <c r="AD119" i="8"/>
  <c r="AE119" i="8"/>
  <c r="AF119" i="8"/>
  <c r="AB120" i="8"/>
  <c r="AC120" i="8"/>
  <c r="AD120" i="8"/>
  <c r="AE120" i="8"/>
  <c r="AF120" i="8"/>
  <c r="AB121" i="8"/>
  <c r="AC121" i="8"/>
  <c r="AD121" i="8"/>
  <c r="AE121" i="8"/>
  <c r="AF121" i="8"/>
  <c r="AB122" i="8"/>
  <c r="AC122" i="8"/>
  <c r="AD122" i="8"/>
  <c r="AE122" i="8"/>
  <c r="AF122" i="8"/>
  <c r="AB123" i="8"/>
  <c r="AC123" i="8"/>
  <c r="AD123" i="8"/>
  <c r="AE123" i="8"/>
  <c r="AF123" i="8"/>
  <c r="AB124" i="8"/>
  <c r="AC124" i="8"/>
  <c r="AD124" i="8"/>
  <c r="AE124" i="8"/>
  <c r="AF124" i="8"/>
  <c r="AB125" i="8"/>
  <c r="AC125" i="8"/>
  <c r="AD125" i="8"/>
  <c r="AE125" i="8"/>
  <c r="AF125" i="8"/>
  <c r="AB126" i="8"/>
  <c r="AC126" i="8"/>
  <c r="AD126" i="8"/>
  <c r="AE126" i="8"/>
  <c r="AF126" i="8"/>
  <c r="AB127" i="8"/>
  <c r="AC127" i="8"/>
  <c r="AD127" i="8"/>
  <c r="AE127" i="8"/>
  <c r="AF127" i="8"/>
  <c r="AB128" i="8"/>
  <c r="AC128" i="8"/>
  <c r="AD128" i="8"/>
  <c r="AE128" i="8"/>
  <c r="AF128" i="8"/>
  <c r="AB129" i="8"/>
  <c r="AC129" i="8"/>
  <c r="AD129" i="8"/>
  <c r="AE129" i="8"/>
  <c r="AF129" i="8"/>
  <c r="AB130" i="8"/>
  <c r="AC130" i="8"/>
  <c r="AD130" i="8"/>
  <c r="AE130" i="8"/>
  <c r="AF130" i="8"/>
  <c r="AB131" i="8"/>
  <c r="AC131" i="8"/>
  <c r="AD131" i="8"/>
  <c r="AE131" i="8"/>
  <c r="AF131" i="8"/>
  <c r="AB132" i="8"/>
  <c r="AC132" i="8"/>
  <c r="AD132" i="8"/>
  <c r="AE132" i="8"/>
  <c r="AF132" i="8"/>
  <c r="AB133" i="8"/>
  <c r="AC133" i="8"/>
  <c r="AD133" i="8"/>
  <c r="AE133" i="8"/>
  <c r="AF133" i="8"/>
  <c r="AB134" i="8"/>
  <c r="AC134" i="8"/>
  <c r="AD134" i="8"/>
  <c r="AE134" i="8"/>
  <c r="AF134" i="8"/>
  <c r="AB135" i="8"/>
  <c r="AC135" i="8"/>
  <c r="AD135" i="8"/>
  <c r="AE135" i="8"/>
  <c r="AF135" i="8"/>
  <c r="AB136" i="8"/>
  <c r="AC136" i="8"/>
  <c r="AD136" i="8"/>
  <c r="AE136" i="8"/>
  <c r="AF136" i="8"/>
  <c r="AB137" i="8"/>
  <c r="AC137" i="8"/>
  <c r="AD137" i="8"/>
  <c r="AE137" i="8"/>
  <c r="AF137" i="8"/>
  <c r="AB138" i="8"/>
  <c r="AC138" i="8"/>
  <c r="AD138" i="8"/>
  <c r="AE138" i="8"/>
  <c r="AF138" i="8"/>
  <c r="AB139" i="8"/>
  <c r="AC139" i="8"/>
  <c r="AD139" i="8"/>
  <c r="AE139" i="8"/>
  <c r="AF139" i="8"/>
  <c r="AB140" i="8"/>
  <c r="AC140" i="8"/>
  <c r="AD140" i="8"/>
  <c r="AE140" i="8"/>
  <c r="AF140" i="8"/>
  <c r="AB141" i="8"/>
  <c r="AC141" i="8"/>
  <c r="AD141" i="8"/>
  <c r="AE141" i="8"/>
  <c r="AF141" i="8"/>
  <c r="AB142" i="8"/>
  <c r="AC142" i="8"/>
  <c r="AD142" i="8"/>
  <c r="AE142" i="8"/>
  <c r="AF142" i="8"/>
  <c r="AB143" i="8"/>
  <c r="AC143" i="8"/>
  <c r="AD143" i="8"/>
  <c r="AE143" i="8"/>
  <c r="AF143" i="8"/>
  <c r="AB144" i="8"/>
  <c r="AC144" i="8"/>
  <c r="AD144" i="8"/>
  <c r="AE144" i="8"/>
  <c r="AF144" i="8"/>
  <c r="AB145" i="8"/>
  <c r="AC145" i="8"/>
  <c r="AD145" i="8"/>
  <c r="AE145" i="8"/>
  <c r="AF145" i="8"/>
  <c r="AB146" i="8"/>
  <c r="AC146" i="8"/>
  <c r="AD146" i="8"/>
  <c r="AE146" i="8"/>
  <c r="AF146" i="8"/>
  <c r="AB147" i="8"/>
  <c r="AC147" i="8"/>
  <c r="AD147" i="8"/>
  <c r="AE147" i="8"/>
  <c r="AF147" i="8"/>
  <c r="AB148" i="8"/>
  <c r="AC148" i="8"/>
  <c r="AD148" i="8"/>
  <c r="AE148" i="8"/>
  <c r="AF148" i="8"/>
  <c r="AB149" i="8"/>
  <c r="AC149" i="8"/>
  <c r="AD149" i="8"/>
  <c r="AE149" i="8"/>
  <c r="AF149" i="8"/>
  <c r="AB150" i="8"/>
  <c r="AC150" i="8"/>
  <c r="AD150" i="8"/>
  <c r="AE150" i="8"/>
  <c r="AF150" i="8"/>
  <c r="AB151" i="8"/>
  <c r="AC151" i="8"/>
  <c r="AD151" i="8"/>
  <c r="AE151" i="8"/>
  <c r="AF151" i="8"/>
  <c r="AB152" i="8"/>
  <c r="AC152" i="8"/>
  <c r="AD152" i="8"/>
  <c r="AE152" i="8"/>
  <c r="AF152" i="8"/>
  <c r="AB153" i="8"/>
  <c r="AC153" i="8"/>
  <c r="AD153" i="8"/>
  <c r="AE153" i="8"/>
  <c r="AF153" i="8"/>
  <c r="AB154" i="8"/>
  <c r="AC154" i="8"/>
  <c r="AD154" i="8"/>
  <c r="AE154" i="8"/>
  <c r="AF154" i="8"/>
  <c r="AB155" i="8"/>
  <c r="AC155" i="8"/>
  <c r="AD155" i="8"/>
  <c r="AE155" i="8"/>
  <c r="AF155" i="8"/>
  <c r="AB156" i="8"/>
  <c r="AC156" i="8"/>
  <c r="AD156" i="8"/>
  <c r="AE156" i="8"/>
  <c r="AF156" i="8"/>
  <c r="AB157" i="8"/>
  <c r="AC157" i="8"/>
  <c r="AD157" i="8"/>
  <c r="AE157" i="8"/>
  <c r="AF157" i="8"/>
  <c r="AB158" i="8"/>
  <c r="AC158" i="8"/>
  <c r="AD158" i="8"/>
  <c r="AE158" i="8"/>
  <c r="AF158" i="8"/>
  <c r="AB159" i="8"/>
  <c r="AC159" i="8"/>
  <c r="AD159" i="8"/>
  <c r="AE159" i="8"/>
  <c r="AF159" i="8"/>
  <c r="AB160" i="8"/>
  <c r="AC160" i="8"/>
  <c r="AD160" i="8"/>
  <c r="AE160" i="8"/>
  <c r="AF160" i="8"/>
  <c r="AB161" i="8"/>
  <c r="AC161" i="8"/>
  <c r="AD161" i="8"/>
  <c r="AE161" i="8"/>
  <c r="AF161" i="8"/>
  <c r="AB162" i="8"/>
  <c r="AC162" i="8"/>
  <c r="AD162" i="8"/>
  <c r="AE162" i="8"/>
  <c r="AF162" i="8"/>
  <c r="AB163" i="8"/>
  <c r="AC163" i="8"/>
  <c r="AD163" i="8"/>
  <c r="AE163" i="8"/>
  <c r="AF163" i="8"/>
  <c r="AB164" i="8"/>
  <c r="AC164" i="8"/>
  <c r="AD164" i="8"/>
  <c r="AE164" i="8"/>
  <c r="AF164" i="8"/>
  <c r="AB165" i="8"/>
  <c r="AC165" i="8"/>
  <c r="AD165" i="8"/>
  <c r="AE165" i="8"/>
  <c r="AF165" i="8"/>
  <c r="AB166" i="8"/>
  <c r="AC166" i="8"/>
  <c r="AD166" i="8"/>
  <c r="AE166" i="8"/>
  <c r="AF166" i="8"/>
  <c r="AB167" i="8"/>
  <c r="AC167" i="8"/>
  <c r="AD167" i="8"/>
  <c r="AE167" i="8"/>
  <c r="AF167" i="8"/>
  <c r="AB168" i="8"/>
  <c r="AC168" i="8"/>
  <c r="AD168" i="8"/>
  <c r="AE168" i="8"/>
  <c r="AF168" i="8"/>
  <c r="AB169" i="8"/>
  <c r="AC169" i="8"/>
  <c r="AD169" i="8"/>
  <c r="AE169" i="8"/>
  <c r="AF169" i="8"/>
  <c r="AB170" i="8"/>
  <c r="AC170" i="8"/>
  <c r="AD170" i="8"/>
  <c r="AE170" i="8"/>
  <c r="AF170" i="8"/>
  <c r="AB171" i="8"/>
  <c r="AC171" i="8"/>
  <c r="AD171" i="8"/>
  <c r="AE171" i="8"/>
  <c r="AF171" i="8"/>
  <c r="AB172" i="8"/>
  <c r="AC172" i="8"/>
  <c r="AD172" i="8"/>
  <c r="AE172" i="8"/>
  <c r="AF172" i="8"/>
  <c r="AB173" i="8"/>
  <c r="AC173" i="8"/>
  <c r="AD173" i="8"/>
  <c r="AE173" i="8"/>
  <c r="AF173" i="8"/>
  <c r="AB174" i="8"/>
  <c r="AC174" i="8"/>
  <c r="AD174" i="8"/>
  <c r="AE174" i="8"/>
  <c r="AF174" i="8"/>
  <c r="AB175" i="8"/>
  <c r="AC175" i="8"/>
  <c r="AD175" i="8"/>
  <c r="AE175" i="8"/>
  <c r="AF175" i="8"/>
  <c r="AB176" i="8"/>
  <c r="AC176" i="8"/>
  <c r="AD176" i="8"/>
  <c r="AE176" i="8"/>
  <c r="AF176" i="8"/>
  <c r="AB177" i="8"/>
  <c r="AC177" i="8"/>
  <c r="AD177" i="8"/>
  <c r="AE177" i="8"/>
  <c r="AF177" i="8"/>
  <c r="AB178" i="8"/>
  <c r="AC178" i="8"/>
  <c r="AD178" i="8"/>
  <c r="AE178" i="8"/>
  <c r="AF178" i="8"/>
  <c r="AB179" i="8"/>
  <c r="AC179" i="8"/>
  <c r="AD179" i="8"/>
  <c r="AE179" i="8"/>
  <c r="AF179" i="8"/>
  <c r="AB180" i="8"/>
  <c r="AC180" i="8"/>
  <c r="AD180" i="8"/>
  <c r="AE180" i="8"/>
  <c r="AF180" i="8"/>
  <c r="AB181" i="8"/>
  <c r="AC181" i="8"/>
  <c r="AD181" i="8"/>
  <c r="AE181" i="8"/>
  <c r="AF181" i="8"/>
  <c r="AB182" i="8"/>
  <c r="AC182" i="8"/>
  <c r="AD182" i="8"/>
  <c r="AE182" i="8"/>
  <c r="AF182" i="8"/>
  <c r="AB183" i="8"/>
  <c r="AC183" i="8"/>
  <c r="AD183" i="8"/>
  <c r="AE183" i="8"/>
  <c r="AF183" i="8"/>
  <c r="AB184" i="8"/>
  <c r="AC184" i="8"/>
  <c r="AD184" i="8"/>
  <c r="AE184" i="8"/>
  <c r="AF184" i="8"/>
  <c r="AB185" i="8"/>
  <c r="AC185" i="8"/>
  <c r="AD185" i="8"/>
  <c r="AE185" i="8"/>
  <c r="AF185" i="8"/>
  <c r="AB186" i="8"/>
  <c r="AC186" i="8"/>
  <c r="AD186" i="8"/>
  <c r="AE186" i="8"/>
  <c r="AF186" i="8"/>
  <c r="AB187" i="8"/>
  <c r="AC187" i="8"/>
  <c r="AD187" i="8"/>
  <c r="AE187" i="8"/>
  <c r="AF187" i="8"/>
  <c r="AB188" i="8"/>
  <c r="AC188" i="8"/>
  <c r="AD188" i="8"/>
  <c r="AE188" i="8"/>
  <c r="AF188" i="8"/>
  <c r="AB189" i="8"/>
  <c r="AC189" i="8"/>
  <c r="AD189" i="8"/>
  <c r="AE189" i="8"/>
  <c r="AF189" i="8"/>
  <c r="AB190" i="8"/>
  <c r="AC190" i="8"/>
  <c r="AD190" i="8"/>
  <c r="AE190" i="8"/>
  <c r="AF190" i="8"/>
  <c r="AB191" i="8"/>
  <c r="AC191" i="8"/>
  <c r="AD191" i="8"/>
  <c r="AE191" i="8"/>
  <c r="AF191" i="8"/>
  <c r="AB192" i="8"/>
  <c r="AC192" i="8"/>
  <c r="AD192" i="8"/>
  <c r="AE192" i="8"/>
  <c r="AF192" i="8"/>
  <c r="AB193" i="8"/>
  <c r="AC193" i="8"/>
  <c r="AD193" i="8"/>
  <c r="AE193" i="8"/>
  <c r="AF193" i="8"/>
  <c r="AB194" i="8"/>
  <c r="AC194" i="8"/>
  <c r="AD194" i="8"/>
  <c r="AE194" i="8"/>
  <c r="AF194" i="8"/>
  <c r="AB195" i="8"/>
  <c r="AC195" i="8"/>
  <c r="AD195" i="8"/>
  <c r="AE195" i="8"/>
  <c r="AF195" i="8"/>
  <c r="AB196" i="8"/>
  <c r="AC196" i="8"/>
  <c r="AD196" i="8"/>
  <c r="AE196" i="8"/>
  <c r="AF196" i="8"/>
  <c r="AB197" i="8"/>
  <c r="AC197" i="8"/>
  <c r="AD197" i="8"/>
  <c r="AE197" i="8"/>
  <c r="AF197" i="8"/>
  <c r="AB198" i="8"/>
  <c r="AC198" i="8"/>
  <c r="AD198" i="8"/>
  <c r="AE198" i="8"/>
  <c r="AF198" i="8"/>
  <c r="AB199" i="8"/>
  <c r="AC199" i="8"/>
  <c r="AD199" i="8"/>
  <c r="AE199" i="8"/>
  <c r="AF199" i="8"/>
  <c r="AB200" i="8"/>
  <c r="AC200" i="8"/>
  <c r="AD200" i="8"/>
  <c r="AE200" i="8"/>
  <c r="AF200" i="8"/>
  <c r="AB201" i="8"/>
  <c r="AC201" i="8"/>
  <c r="AD201" i="8"/>
  <c r="AE201" i="8"/>
  <c r="AF201" i="8"/>
  <c r="AB202" i="8"/>
  <c r="AC202" i="8"/>
  <c r="AD202" i="8"/>
  <c r="AE202" i="8"/>
  <c r="AF202" i="8"/>
  <c r="AB203" i="8"/>
  <c r="AC203" i="8"/>
  <c r="AD203" i="8"/>
  <c r="AE203" i="8"/>
  <c r="AF203" i="8"/>
  <c r="AB204" i="8"/>
  <c r="AC204" i="8"/>
  <c r="AD204" i="8"/>
  <c r="AE204" i="8"/>
  <c r="AF204" i="8"/>
  <c r="AB205" i="8"/>
  <c r="AC205" i="8"/>
  <c r="AD205" i="8"/>
  <c r="AE205" i="8"/>
  <c r="AF205" i="8"/>
  <c r="AB206" i="8"/>
  <c r="AC206" i="8"/>
  <c r="AD206" i="8"/>
  <c r="AE206" i="8"/>
  <c r="AF206" i="8"/>
  <c r="AB207" i="8"/>
  <c r="AC207" i="8"/>
  <c r="AD207" i="8"/>
  <c r="AE207" i="8"/>
  <c r="AF207" i="8"/>
  <c r="AB208" i="8"/>
  <c r="AC208" i="8"/>
  <c r="AD208" i="8"/>
  <c r="AE208" i="8"/>
  <c r="AF208" i="8"/>
  <c r="AB209" i="8"/>
  <c r="AC209" i="8"/>
  <c r="AD209" i="8"/>
  <c r="AE209" i="8"/>
  <c r="AF209" i="8"/>
  <c r="AB210" i="8"/>
  <c r="AC210" i="8"/>
  <c r="AD210" i="8"/>
  <c r="AE210" i="8"/>
  <c r="AF210" i="8"/>
  <c r="AB211" i="8"/>
  <c r="AC211" i="8"/>
  <c r="AD211" i="8"/>
  <c r="AE211" i="8"/>
  <c r="AF211" i="8"/>
  <c r="AB212" i="8"/>
  <c r="AC212" i="8"/>
  <c r="AD212" i="8"/>
  <c r="AE212" i="8"/>
  <c r="AF212" i="8"/>
  <c r="AB213" i="8"/>
  <c r="AC213" i="8"/>
  <c r="AD213" i="8"/>
  <c r="AE213" i="8"/>
  <c r="AF213" i="8"/>
  <c r="AB214" i="8"/>
  <c r="AC214" i="8"/>
  <c r="AD214" i="8"/>
  <c r="AE214" i="8"/>
  <c r="AF214" i="8"/>
  <c r="AB215" i="8"/>
  <c r="AC215" i="8"/>
  <c r="AD215" i="8"/>
  <c r="AE215" i="8"/>
  <c r="AF215" i="8"/>
  <c r="AB216" i="8"/>
  <c r="AC216" i="8"/>
  <c r="AD216" i="8"/>
  <c r="AE216" i="8"/>
  <c r="AF216" i="8"/>
  <c r="AB217" i="8"/>
  <c r="AC217" i="8"/>
  <c r="AD217" i="8"/>
  <c r="AE217" i="8"/>
  <c r="AF217" i="8"/>
  <c r="AB218" i="8"/>
  <c r="AC218" i="8"/>
  <c r="AD218" i="8"/>
  <c r="AE218" i="8"/>
  <c r="AF218" i="8"/>
  <c r="AB219" i="8"/>
  <c r="AC219" i="8"/>
  <c r="AD219" i="8"/>
  <c r="AE219" i="8"/>
  <c r="AF219" i="8"/>
  <c r="AB220" i="8"/>
  <c r="AC220" i="8"/>
  <c r="AD220" i="8"/>
  <c r="AE220" i="8"/>
  <c r="AF220" i="8"/>
  <c r="AB221" i="8"/>
  <c r="AC221" i="8"/>
  <c r="AD221" i="8"/>
  <c r="AE221" i="8"/>
  <c r="AF221" i="8"/>
  <c r="AB222" i="8"/>
  <c r="AC222" i="8"/>
  <c r="AD222" i="8"/>
  <c r="AE222" i="8"/>
  <c r="AF222" i="8"/>
  <c r="AB223" i="8"/>
  <c r="AC223" i="8"/>
  <c r="AD223" i="8"/>
  <c r="AE223" i="8"/>
  <c r="AF223" i="8"/>
  <c r="AB224" i="8"/>
  <c r="AC224" i="8"/>
  <c r="AD224" i="8"/>
  <c r="AE224" i="8"/>
  <c r="AF224" i="8"/>
  <c r="AB225" i="8"/>
  <c r="AC225" i="8"/>
  <c r="AD225" i="8"/>
  <c r="AE225" i="8"/>
  <c r="AF225" i="8"/>
  <c r="AB226" i="8"/>
  <c r="AC226" i="8"/>
  <c r="AD226" i="8"/>
  <c r="AE226" i="8"/>
  <c r="AF226" i="8"/>
  <c r="AB227" i="8"/>
  <c r="AC227" i="8"/>
  <c r="AD227" i="8"/>
  <c r="AE227" i="8"/>
  <c r="AF227" i="8"/>
  <c r="AB228" i="8"/>
  <c r="AC228" i="8"/>
  <c r="AD228" i="8"/>
  <c r="AE228" i="8"/>
  <c r="AF228" i="8"/>
  <c r="AB229" i="8"/>
  <c r="AC229" i="8"/>
  <c r="AD229" i="8"/>
  <c r="AE229" i="8"/>
  <c r="AF229" i="8"/>
  <c r="AB230" i="8"/>
  <c r="AC230" i="8"/>
  <c r="AD230" i="8"/>
  <c r="AE230" i="8"/>
  <c r="AF230" i="8"/>
  <c r="AB231" i="8"/>
  <c r="AC231" i="8"/>
  <c r="AD231" i="8"/>
  <c r="AE231" i="8"/>
  <c r="AF231" i="8"/>
  <c r="AB232" i="8"/>
  <c r="AC232" i="8"/>
  <c r="AD232" i="8"/>
  <c r="AE232" i="8"/>
  <c r="AF232" i="8"/>
  <c r="AB233" i="8"/>
  <c r="AC233" i="8"/>
  <c r="AD233" i="8"/>
  <c r="AE233" i="8"/>
  <c r="AF233" i="8"/>
  <c r="AB234" i="8"/>
  <c r="AC234" i="8"/>
  <c r="AD234" i="8"/>
  <c r="AE234" i="8"/>
  <c r="AF234" i="8"/>
  <c r="AB235" i="8"/>
  <c r="AC235" i="8"/>
  <c r="AD235" i="8"/>
  <c r="AE235" i="8"/>
  <c r="AF235" i="8"/>
  <c r="AB236" i="8"/>
  <c r="AC236" i="8"/>
  <c r="AD236" i="8"/>
  <c r="AE236" i="8"/>
  <c r="AF236" i="8"/>
  <c r="AB237" i="8"/>
  <c r="AC237" i="8"/>
  <c r="AD237" i="8"/>
  <c r="AE237" i="8"/>
  <c r="AF237" i="8"/>
  <c r="AB238" i="8"/>
  <c r="AC238" i="8"/>
  <c r="AD238" i="8"/>
  <c r="AE238" i="8"/>
  <c r="AF238" i="8"/>
  <c r="AB239" i="8"/>
  <c r="AC239" i="8"/>
  <c r="AD239" i="8"/>
  <c r="AE239" i="8"/>
  <c r="AF239" i="8"/>
  <c r="AB240" i="8"/>
  <c r="AC240" i="8"/>
  <c r="AD240" i="8"/>
  <c r="AE240" i="8"/>
  <c r="AF240" i="8"/>
  <c r="AB241" i="8"/>
  <c r="AC241" i="8"/>
  <c r="AD241" i="8"/>
  <c r="AE241" i="8"/>
  <c r="AF241" i="8"/>
  <c r="AB242" i="8"/>
  <c r="AC242" i="8"/>
  <c r="AD242" i="8"/>
  <c r="AE242" i="8"/>
  <c r="AF242" i="8"/>
  <c r="AB243" i="8"/>
  <c r="AC243" i="8"/>
  <c r="AD243" i="8"/>
  <c r="AE243" i="8"/>
  <c r="AF243" i="8"/>
  <c r="AB244" i="8"/>
  <c r="AC244" i="8"/>
  <c r="AD244" i="8"/>
  <c r="AE244" i="8"/>
  <c r="AF244" i="8"/>
  <c r="AB245" i="8"/>
  <c r="AC245" i="8"/>
  <c r="AD245" i="8"/>
  <c r="AE245" i="8"/>
  <c r="AF245" i="8"/>
  <c r="AB246" i="8"/>
  <c r="AC246" i="8"/>
  <c r="AD246" i="8"/>
  <c r="AE246" i="8"/>
  <c r="AF246" i="8"/>
  <c r="AB247" i="8"/>
  <c r="AC247" i="8"/>
  <c r="AD247" i="8"/>
  <c r="AE247" i="8"/>
  <c r="AF247" i="8"/>
  <c r="AB248" i="8"/>
  <c r="AC248" i="8"/>
  <c r="AD248" i="8"/>
  <c r="AE248" i="8"/>
  <c r="AF248" i="8"/>
  <c r="AB249" i="8"/>
  <c r="AC249" i="8"/>
  <c r="AD249" i="8"/>
  <c r="AE249" i="8"/>
  <c r="AF249" i="8"/>
  <c r="AB250" i="8"/>
  <c r="AC250" i="8"/>
  <c r="AD250" i="8"/>
  <c r="AE250" i="8"/>
  <c r="AF250" i="8"/>
  <c r="AB251" i="8"/>
  <c r="AC251" i="8"/>
  <c r="AD251" i="8"/>
  <c r="AE251" i="8"/>
  <c r="AF251" i="8"/>
  <c r="AB252" i="8"/>
  <c r="AC252" i="8"/>
  <c r="AD252" i="8"/>
  <c r="AE252" i="8"/>
  <c r="AF252" i="8"/>
  <c r="AB253" i="8"/>
  <c r="AC253" i="8"/>
  <c r="AD253" i="8"/>
  <c r="AE253" i="8"/>
  <c r="AF253" i="8"/>
  <c r="AB254" i="8"/>
  <c r="AC254" i="8"/>
  <c r="AD254" i="8"/>
  <c r="AE254" i="8"/>
  <c r="AF254" i="8"/>
  <c r="AB255" i="8"/>
  <c r="AC255" i="8"/>
  <c r="AD255" i="8"/>
  <c r="AE255" i="8"/>
  <c r="AF255" i="8"/>
  <c r="AB256" i="8"/>
  <c r="AC256" i="8"/>
  <c r="AD256" i="8"/>
  <c r="AE256" i="8"/>
  <c r="AF256" i="8"/>
  <c r="AB257" i="8"/>
  <c r="AC257" i="8"/>
  <c r="AD257" i="8"/>
  <c r="AE257" i="8"/>
  <c r="AF257" i="8"/>
  <c r="AB258" i="8"/>
  <c r="AC258" i="8"/>
  <c r="AD258" i="8"/>
  <c r="AE258" i="8"/>
  <c r="AF258" i="8"/>
  <c r="AB259" i="8"/>
  <c r="AC259" i="8"/>
  <c r="AD259" i="8"/>
  <c r="AE259" i="8"/>
  <c r="AF259" i="8"/>
  <c r="AB260" i="8"/>
  <c r="AC260" i="8"/>
  <c r="AD260" i="8"/>
  <c r="AE260" i="8"/>
  <c r="AF260" i="8"/>
  <c r="AB261" i="8"/>
  <c r="AC261" i="8"/>
  <c r="AD261" i="8"/>
  <c r="AE261" i="8"/>
  <c r="AF261" i="8"/>
  <c r="AB262" i="8"/>
  <c r="AC262" i="8"/>
  <c r="AD262" i="8"/>
  <c r="AE262" i="8"/>
  <c r="AF262" i="8"/>
  <c r="AB263" i="8"/>
  <c r="AC263" i="8"/>
  <c r="AD263" i="8"/>
  <c r="AE263" i="8"/>
  <c r="AF263" i="8"/>
  <c r="AB264" i="8"/>
  <c r="AC264" i="8"/>
  <c r="AD264" i="8"/>
  <c r="AE264" i="8"/>
  <c r="AF264" i="8"/>
  <c r="AB265" i="8"/>
  <c r="AC265" i="8"/>
  <c r="AD265" i="8"/>
  <c r="AE265" i="8"/>
  <c r="AF265" i="8"/>
  <c r="AB266" i="8"/>
  <c r="AC266" i="8"/>
  <c r="AD266" i="8"/>
  <c r="AE266" i="8"/>
  <c r="AF266" i="8"/>
  <c r="AB267" i="8"/>
  <c r="AC267" i="8"/>
  <c r="AD267" i="8"/>
  <c r="AE267" i="8"/>
  <c r="AF267" i="8"/>
  <c r="AB268" i="8"/>
  <c r="AC268" i="8"/>
  <c r="AD268" i="8"/>
  <c r="AE268" i="8"/>
  <c r="AF268" i="8"/>
  <c r="AB269" i="8"/>
  <c r="AC269" i="8"/>
  <c r="AD269" i="8"/>
  <c r="AE269" i="8"/>
  <c r="AF269" i="8"/>
  <c r="AB270" i="8"/>
  <c r="AC270" i="8"/>
  <c r="AD270" i="8"/>
  <c r="AE270" i="8"/>
  <c r="AF270" i="8"/>
  <c r="AB271" i="8"/>
  <c r="AC271" i="8"/>
  <c r="AD271" i="8"/>
  <c r="AE271" i="8"/>
  <c r="AF271" i="8"/>
  <c r="AB272" i="8"/>
  <c r="AC272" i="8"/>
  <c r="AD272" i="8"/>
  <c r="AE272" i="8"/>
  <c r="AF272" i="8"/>
  <c r="AB273" i="8"/>
  <c r="AC273" i="8"/>
  <c r="AD273" i="8"/>
  <c r="AE273" i="8"/>
  <c r="AF273" i="8"/>
  <c r="AB274" i="8"/>
  <c r="AC274" i="8"/>
  <c r="AD274" i="8"/>
  <c r="AE274" i="8"/>
  <c r="AF274" i="8"/>
  <c r="AB275" i="8"/>
  <c r="AC275" i="8"/>
  <c r="AD275" i="8"/>
  <c r="AE275" i="8"/>
  <c r="AF275" i="8"/>
  <c r="AB276" i="8"/>
  <c r="AC276" i="8"/>
  <c r="AD276" i="8"/>
  <c r="AE276" i="8"/>
  <c r="AF276" i="8"/>
  <c r="AB277" i="8"/>
  <c r="AC277" i="8"/>
  <c r="AD277" i="8"/>
  <c r="AE277" i="8"/>
  <c r="AF277" i="8"/>
  <c r="AB278" i="8"/>
  <c r="AC278" i="8"/>
  <c r="AD278" i="8"/>
  <c r="AE278" i="8"/>
  <c r="AF278" i="8"/>
  <c r="AB279" i="8"/>
  <c r="AC279" i="8"/>
  <c r="AD279" i="8"/>
  <c r="AE279" i="8"/>
  <c r="AF279" i="8"/>
  <c r="AB280" i="8"/>
  <c r="AC280" i="8"/>
  <c r="AD280" i="8"/>
  <c r="AE280" i="8"/>
  <c r="AF280" i="8"/>
  <c r="AB281" i="8"/>
  <c r="AC281" i="8"/>
  <c r="AD281" i="8"/>
  <c r="AE281" i="8"/>
  <c r="AF281" i="8"/>
  <c r="AB282" i="8"/>
  <c r="AC282" i="8"/>
  <c r="AD282" i="8"/>
  <c r="AE282" i="8"/>
  <c r="AF282" i="8"/>
  <c r="AB283" i="8"/>
  <c r="AC283" i="8"/>
  <c r="AD283" i="8"/>
  <c r="AE283" i="8"/>
  <c r="AF283" i="8"/>
  <c r="AB284" i="8"/>
  <c r="AC284" i="8"/>
  <c r="AD284" i="8"/>
  <c r="AE284" i="8"/>
  <c r="AF284" i="8"/>
  <c r="AB285" i="8"/>
  <c r="AC285" i="8"/>
  <c r="AD285" i="8"/>
  <c r="AE285" i="8"/>
  <c r="AF285" i="8"/>
  <c r="AB286" i="8"/>
  <c r="AC286" i="8"/>
  <c r="AD286" i="8"/>
  <c r="AE286" i="8"/>
  <c r="AF286" i="8"/>
  <c r="AB287" i="8"/>
  <c r="AC287" i="8"/>
  <c r="AD287" i="8"/>
  <c r="AE287" i="8"/>
  <c r="AF287" i="8"/>
  <c r="AB288" i="8"/>
  <c r="AC288" i="8"/>
  <c r="AD288" i="8"/>
  <c r="AE288" i="8"/>
  <c r="AF288" i="8"/>
  <c r="AB289" i="8"/>
  <c r="AC289" i="8"/>
  <c r="AD289" i="8"/>
  <c r="AE289" i="8"/>
  <c r="AF289" i="8"/>
  <c r="AB290" i="8"/>
  <c r="AC290" i="8"/>
  <c r="AD290" i="8"/>
  <c r="AE290" i="8"/>
  <c r="AF290" i="8"/>
  <c r="AB291" i="8"/>
  <c r="AC291" i="8"/>
  <c r="AD291" i="8"/>
  <c r="AE291" i="8"/>
  <c r="AF291" i="8"/>
  <c r="AB292" i="8"/>
  <c r="AC292" i="8"/>
  <c r="AD292" i="8"/>
  <c r="AE292" i="8"/>
  <c r="AF292" i="8"/>
  <c r="AB293" i="8"/>
  <c r="AC293" i="8"/>
  <c r="AD293" i="8"/>
  <c r="AE293" i="8"/>
  <c r="AF293" i="8"/>
  <c r="AB294" i="8"/>
  <c r="AC294" i="8"/>
  <c r="AD294" i="8"/>
  <c r="AE294" i="8"/>
  <c r="AF294" i="8"/>
  <c r="AB295" i="8"/>
  <c r="AC295" i="8"/>
  <c r="AD295" i="8"/>
  <c r="AE295" i="8"/>
  <c r="AF295" i="8"/>
  <c r="AB296" i="8"/>
  <c r="AC296" i="8"/>
  <c r="AD296" i="8"/>
  <c r="AE296" i="8"/>
  <c r="AF296" i="8"/>
  <c r="AB297" i="8"/>
  <c r="AC297" i="8"/>
  <c r="AD297" i="8"/>
  <c r="AE297" i="8"/>
  <c r="AF297" i="8"/>
  <c r="AB298" i="8"/>
  <c r="AC298" i="8"/>
  <c r="AD298" i="8"/>
  <c r="AE298" i="8"/>
  <c r="AF298" i="8"/>
  <c r="AB299" i="8"/>
  <c r="AC299" i="8"/>
  <c r="AD299" i="8"/>
  <c r="AE299" i="8"/>
  <c r="AF299" i="8"/>
  <c r="AB300" i="8"/>
  <c r="AC300" i="8"/>
  <c r="AD300" i="8"/>
  <c r="AE300" i="8"/>
  <c r="AF300" i="8"/>
  <c r="AB301" i="8"/>
  <c r="AC301" i="8"/>
  <c r="AD301" i="8"/>
  <c r="AE301" i="8"/>
  <c r="AF301" i="8"/>
  <c r="AB302" i="8"/>
  <c r="AC302" i="8"/>
  <c r="AD302" i="8"/>
  <c r="AE302" i="8"/>
  <c r="AF302" i="8"/>
  <c r="AB303" i="8"/>
  <c r="AC303" i="8"/>
  <c r="AD303" i="8"/>
  <c r="AE303" i="8"/>
  <c r="AF303" i="8"/>
  <c r="AB304" i="8"/>
  <c r="AC304" i="8"/>
  <c r="AD304" i="8"/>
  <c r="AE304" i="8"/>
  <c r="AF304" i="8"/>
  <c r="AB305" i="8"/>
  <c r="AC305" i="8"/>
  <c r="AD305" i="8"/>
  <c r="AE305" i="8"/>
  <c r="AF305" i="8"/>
  <c r="AB306" i="8"/>
  <c r="AC306" i="8"/>
  <c r="AD306" i="8"/>
  <c r="AE306" i="8"/>
  <c r="AF306" i="8"/>
  <c r="AB307" i="8"/>
  <c r="AC307" i="8"/>
  <c r="AD307" i="8"/>
  <c r="AE307" i="8"/>
  <c r="AF307" i="8"/>
  <c r="AB308" i="8"/>
  <c r="AC308" i="8"/>
  <c r="AD308" i="8"/>
  <c r="AE308" i="8"/>
  <c r="AF308" i="8"/>
  <c r="AB309" i="8"/>
  <c r="AC309" i="8"/>
  <c r="AD309" i="8"/>
  <c r="AE309" i="8"/>
  <c r="AF309" i="8"/>
  <c r="AB310" i="8"/>
  <c r="AC310" i="8"/>
  <c r="AD310" i="8"/>
  <c r="AE310" i="8"/>
  <c r="AF310" i="8"/>
  <c r="AB311" i="8"/>
  <c r="AC311" i="8"/>
  <c r="AD311" i="8"/>
  <c r="AE311" i="8"/>
  <c r="AF311" i="8"/>
  <c r="AB312" i="8"/>
  <c r="AC312" i="8"/>
  <c r="AD312" i="8"/>
  <c r="AE312" i="8"/>
  <c r="AF312" i="8"/>
  <c r="AB313" i="8"/>
  <c r="AC313" i="8"/>
  <c r="AD313" i="8"/>
  <c r="AE313" i="8"/>
  <c r="AF313" i="8"/>
  <c r="AB314" i="8"/>
  <c r="AC314" i="8"/>
  <c r="AD314" i="8"/>
  <c r="AE314" i="8"/>
  <c r="AF314" i="8"/>
  <c r="AB315" i="8"/>
  <c r="AC315" i="8"/>
  <c r="AD315" i="8"/>
  <c r="AE315" i="8"/>
  <c r="AF315" i="8"/>
  <c r="AB316" i="8"/>
  <c r="AC316" i="8"/>
  <c r="AD316" i="8"/>
  <c r="AE316" i="8"/>
  <c r="AF316" i="8"/>
  <c r="AB317" i="8"/>
  <c r="AC317" i="8"/>
  <c r="AD317" i="8"/>
  <c r="AE317" i="8"/>
  <c r="AF317" i="8"/>
  <c r="AB318" i="8"/>
  <c r="AC318" i="8"/>
  <c r="AD318" i="8"/>
  <c r="AE318" i="8"/>
  <c r="AF318" i="8"/>
  <c r="AB319" i="8"/>
  <c r="AC319" i="8"/>
  <c r="AD319" i="8"/>
  <c r="AE319" i="8"/>
  <c r="AF319" i="8"/>
  <c r="AB320" i="8"/>
  <c r="AC320" i="8"/>
  <c r="AD320" i="8"/>
  <c r="AE320" i="8"/>
  <c r="AF320" i="8"/>
  <c r="AB321" i="8"/>
  <c r="AC321" i="8"/>
  <c r="AD321" i="8"/>
  <c r="AE321" i="8"/>
  <c r="AF321" i="8"/>
  <c r="AB322" i="8"/>
  <c r="AC322" i="8"/>
  <c r="AD322" i="8"/>
  <c r="AE322" i="8"/>
  <c r="AF322" i="8"/>
  <c r="AB323" i="8"/>
  <c r="AC323" i="8"/>
  <c r="AD323" i="8"/>
  <c r="AE323" i="8"/>
  <c r="AF323" i="8"/>
  <c r="AB324" i="8"/>
  <c r="AC324" i="8"/>
  <c r="AD324" i="8"/>
  <c r="AE324" i="8"/>
  <c r="AF324" i="8"/>
  <c r="AB325" i="8"/>
  <c r="AC325" i="8"/>
  <c r="AD325" i="8"/>
  <c r="AE325" i="8"/>
  <c r="AF325" i="8"/>
  <c r="AB326" i="8"/>
  <c r="AC326" i="8"/>
  <c r="AD326" i="8"/>
  <c r="AE326" i="8"/>
  <c r="AF326" i="8"/>
  <c r="AB327" i="8"/>
  <c r="AC327" i="8"/>
  <c r="AD327" i="8"/>
  <c r="AE327" i="8"/>
  <c r="AF327" i="8"/>
  <c r="AB328" i="8"/>
  <c r="AC328" i="8"/>
  <c r="AD328" i="8"/>
  <c r="AE328" i="8"/>
  <c r="AF328" i="8"/>
  <c r="AB329" i="8"/>
  <c r="AC329" i="8"/>
  <c r="AD329" i="8"/>
  <c r="AE329" i="8"/>
  <c r="AF329" i="8"/>
  <c r="AB330" i="8"/>
  <c r="AC330" i="8"/>
  <c r="AD330" i="8"/>
  <c r="AE330" i="8"/>
  <c r="AF330" i="8"/>
  <c r="AB331" i="8"/>
  <c r="AC331" i="8"/>
  <c r="AD331" i="8"/>
  <c r="AE331" i="8"/>
  <c r="AF331" i="8"/>
  <c r="AB332" i="8"/>
  <c r="AC332" i="8"/>
  <c r="AD332" i="8"/>
  <c r="AE332" i="8"/>
  <c r="AF332" i="8"/>
  <c r="AB333" i="8"/>
  <c r="AC333" i="8"/>
  <c r="AD333" i="8"/>
  <c r="AE333" i="8"/>
  <c r="AF333" i="8"/>
  <c r="AB334" i="8"/>
  <c r="AC334" i="8"/>
  <c r="AD334" i="8"/>
  <c r="AE334" i="8"/>
  <c r="AF334" i="8"/>
  <c r="AB335" i="8"/>
  <c r="AC335" i="8"/>
  <c r="AD335" i="8"/>
  <c r="AE335" i="8"/>
  <c r="AF335" i="8"/>
  <c r="AB336" i="8"/>
  <c r="AC336" i="8"/>
  <c r="AD336" i="8"/>
  <c r="AE336" i="8"/>
  <c r="AF336" i="8"/>
  <c r="AB337" i="8"/>
  <c r="AC337" i="8"/>
  <c r="AD337" i="8"/>
  <c r="AE337" i="8"/>
  <c r="AF337" i="8"/>
  <c r="AB338" i="8"/>
  <c r="AC338" i="8"/>
  <c r="AD338" i="8"/>
  <c r="AE338" i="8"/>
  <c r="AF338" i="8"/>
  <c r="AB339" i="8"/>
  <c r="AC339" i="8"/>
  <c r="AD339" i="8"/>
  <c r="AE339" i="8"/>
  <c r="AF339" i="8"/>
  <c r="AB340" i="8"/>
  <c r="AC340" i="8"/>
  <c r="AD340" i="8"/>
  <c r="AE340" i="8"/>
  <c r="AF340" i="8"/>
  <c r="AB341" i="8"/>
  <c r="AC341" i="8"/>
  <c r="AD341" i="8"/>
  <c r="AE341" i="8"/>
  <c r="AF341" i="8"/>
  <c r="AB342" i="8"/>
  <c r="AC342" i="8"/>
  <c r="AD342" i="8"/>
  <c r="AE342" i="8"/>
  <c r="AF342" i="8"/>
  <c r="AB343" i="8"/>
  <c r="AC343" i="8"/>
  <c r="AD343" i="8"/>
  <c r="AE343" i="8"/>
  <c r="AF343" i="8"/>
  <c r="AB344" i="8"/>
  <c r="AC344" i="8"/>
  <c r="AD344" i="8"/>
  <c r="AE344" i="8"/>
  <c r="AF344" i="8"/>
  <c r="AB345" i="8"/>
  <c r="AC345" i="8"/>
  <c r="AD345" i="8"/>
  <c r="AE345" i="8"/>
  <c r="AF345" i="8"/>
  <c r="AB346" i="8"/>
  <c r="AC346" i="8"/>
  <c r="AD346" i="8"/>
  <c r="AE346" i="8"/>
  <c r="AF346" i="8"/>
  <c r="AB347" i="8"/>
  <c r="AC347" i="8"/>
  <c r="AD347" i="8"/>
  <c r="AE347" i="8"/>
  <c r="AF347" i="8"/>
  <c r="AB348" i="8"/>
  <c r="AC348" i="8"/>
  <c r="AD348" i="8"/>
  <c r="AE348" i="8"/>
  <c r="AF348" i="8"/>
  <c r="AB349" i="8"/>
  <c r="AC349" i="8"/>
  <c r="AD349" i="8"/>
  <c r="AE349" i="8"/>
  <c r="AF349" i="8"/>
  <c r="AB350" i="8"/>
  <c r="AC350" i="8"/>
  <c r="AD350" i="8"/>
  <c r="AE350" i="8"/>
  <c r="AF350" i="8"/>
  <c r="AB351" i="8"/>
  <c r="AC351" i="8"/>
  <c r="AD351" i="8"/>
  <c r="AE351" i="8"/>
  <c r="AF351" i="8"/>
  <c r="AB352" i="8"/>
  <c r="AC352" i="8"/>
  <c r="AD352" i="8"/>
  <c r="AE352" i="8"/>
  <c r="AF352" i="8"/>
  <c r="AB353" i="8"/>
  <c r="AC353" i="8"/>
  <c r="AD353" i="8"/>
  <c r="AE353" i="8"/>
  <c r="AF353" i="8"/>
  <c r="AB354" i="8"/>
  <c r="AC354" i="8"/>
  <c r="AD354" i="8"/>
  <c r="AE354" i="8"/>
  <c r="AF354" i="8"/>
  <c r="AB355" i="8"/>
  <c r="AC355" i="8"/>
  <c r="AD355" i="8"/>
  <c r="AE355" i="8"/>
  <c r="AF355" i="8"/>
  <c r="AB356" i="8"/>
  <c r="AC356" i="8"/>
  <c r="AD356" i="8"/>
  <c r="AE356" i="8"/>
  <c r="AF356" i="8"/>
  <c r="AB357" i="8"/>
  <c r="AC357" i="8"/>
  <c r="AD357" i="8"/>
  <c r="AE357" i="8"/>
  <c r="AF357" i="8"/>
  <c r="AB358" i="8"/>
  <c r="AC358" i="8"/>
  <c r="AD358" i="8"/>
  <c r="AE358" i="8"/>
  <c r="AF358" i="8"/>
  <c r="AB359" i="8"/>
  <c r="AC359" i="8"/>
  <c r="AD359" i="8"/>
  <c r="AE359" i="8"/>
  <c r="AF359" i="8"/>
  <c r="AB360" i="8"/>
  <c r="AC360" i="8"/>
  <c r="AD360" i="8"/>
  <c r="AE360" i="8"/>
  <c r="AF360" i="8"/>
  <c r="AB361" i="8"/>
  <c r="AC361" i="8"/>
  <c r="AD361" i="8"/>
  <c r="AE361" i="8"/>
  <c r="AF361" i="8"/>
  <c r="AB362" i="8"/>
  <c r="AC362" i="8"/>
  <c r="AD362" i="8"/>
  <c r="AE362" i="8"/>
  <c r="AF362" i="8"/>
  <c r="AB363" i="8"/>
  <c r="AC363" i="8"/>
  <c r="AD363" i="8"/>
  <c r="AE363" i="8"/>
  <c r="AF363" i="8"/>
  <c r="AB364" i="8"/>
  <c r="AC364" i="8"/>
  <c r="AD364" i="8"/>
  <c r="AE364" i="8"/>
  <c r="AF364" i="8"/>
  <c r="AB365" i="8"/>
  <c r="AC365" i="8"/>
  <c r="AD365" i="8"/>
  <c r="AE365" i="8"/>
  <c r="AF365" i="8"/>
  <c r="AB366" i="8"/>
  <c r="AC366" i="8"/>
  <c r="AD366" i="8"/>
  <c r="AE366" i="8"/>
  <c r="AF366" i="8"/>
  <c r="AB367" i="8"/>
  <c r="AC367" i="8"/>
  <c r="AD367" i="8"/>
  <c r="AE367" i="8"/>
  <c r="AF367" i="8"/>
  <c r="AB368" i="8"/>
  <c r="AC368" i="8"/>
  <c r="AD368" i="8"/>
  <c r="AE368" i="8"/>
  <c r="AF368" i="8"/>
  <c r="AB369" i="8"/>
  <c r="AC369" i="8"/>
  <c r="AD369" i="8"/>
  <c r="AE369" i="8"/>
  <c r="AF369" i="8"/>
  <c r="AB370" i="8"/>
  <c r="AC370" i="8"/>
  <c r="AD370" i="8"/>
  <c r="AE370" i="8"/>
  <c r="AF370" i="8"/>
  <c r="AB371" i="8"/>
  <c r="AC371" i="8"/>
  <c r="AD371" i="8"/>
  <c r="AE371" i="8"/>
  <c r="AF371" i="8"/>
  <c r="AB372" i="8"/>
  <c r="AC372" i="8"/>
  <c r="AD372" i="8"/>
  <c r="AE372" i="8"/>
  <c r="AF372" i="8"/>
  <c r="AB373" i="8"/>
  <c r="AC373" i="8"/>
  <c r="AD373" i="8"/>
  <c r="AE373" i="8"/>
  <c r="AF373" i="8"/>
  <c r="AB374" i="8"/>
  <c r="AC374" i="8"/>
  <c r="AD374" i="8"/>
  <c r="AE374" i="8"/>
  <c r="AF374" i="8"/>
  <c r="AB375" i="8"/>
  <c r="AC375" i="8"/>
  <c r="AD375" i="8"/>
  <c r="AE375" i="8"/>
  <c r="AF375" i="8"/>
  <c r="AB376" i="8"/>
  <c r="AC376" i="8"/>
  <c r="AD376" i="8"/>
  <c r="AE376" i="8"/>
  <c r="AF376" i="8"/>
  <c r="AB377" i="8"/>
  <c r="AC377" i="8"/>
  <c r="AD377" i="8"/>
  <c r="AE377" i="8"/>
  <c r="AF377" i="8"/>
  <c r="AB378" i="8"/>
  <c r="AC378" i="8"/>
  <c r="AD378" i="8"/>
  <c r="AE378" i="8"/>
  <c r="AF378" i="8"/>
  <c r="AB379" i="8"/>
  <c r="AC379" i="8"/>
  <c r="AD379" i="8"/>
  <c r="AE379" i="8"/>
  <c r="AF379" i="8"/>
  <c r="AB380" i="8"/>
  <c r="AC380" i="8"/>
  <c r="AD380" i="8"/>
  <c r="AE380" i="8"/>
  <c r="AF380" i="8"/>
  <c r="AB381" i="8"/>
  <c r="AC381" i="8"/>
  <c r="AD381" i="8"/>
  <c r="AE381" i="8"/>
  <c r="AF381" i="8"/>
  <c r="AB382" i="8"/>
  <c r="AC382" i="8"/>
  <c r="AD382" i="8"/>
  <c r="AE382" i="8"/>
  <c r="AF382" i="8"/>
  <c r="AB383" i="8"/>
  <c r="AC383" i="8"/>
  <c r="AD383" i="8"/>
  <c r="AE383" i="8"/>
  <c r="AF383" i="8"/>
  <c r="AB384" i="8"/>
  <c r="AC384" i="8"/>
  <c r="AD384" i="8"/>
  <c r="AE384" i="8"/>
  <c r="AF384" i="8"/>
  <c r="AB385" i="8"/>
  <c r="AC385" i="8"/>
  <c r="AD385" i="8"/>
  <c r="AE385" i="8"/>
  <c r="AF385" i="8"/>
  <c r="AB386" i="8"/>
  <c r="AC386" i="8"/>
  <c r="AD386" i="8"/>
  <c r="AE386" i="8"/>
  <c r="AF386" i="8"/>
  <c r="AB387" i="8"/>
  <c r="AC387" i="8"/>
  <c r="AD387" i="8"/>
  <c r="AE387" i="8"/>
  <c r="AF387" i="8"/>
  <c r="AB388" i="8"/>
  <c r="AC388" i="8"/>
  <c r="AD388" i="8"/>
  <c r="AE388" i="8"/>
  <c r="AF388" i="8"/>
  <c r="AB389" i="8"/>
  <c r="AC389" i="8"/>
  <c r="AD389" i="8"/>
  <c r="AE389" i="8"/>
  <c r="AF389" i="8"/>
  <c r="AB390" i="8"/>
  <c r="AC390" i="8"/>
  <c r="AD390" i="8"/>
  <c r="AE390" i="8"/>
  <c r="AF390" i="8"/>
  <c r="AB391" i="8"/>
  <c r="AC391" i="8"/>
  <c r="AD391" i="8"/>
  <c r="AE391" i="8"/>
  <c r="AF391" i="8"/>
  <c r="AB392" i="8"/>
  <c r="AC392" i="8"/>
  <c r="AD392" i="8"/>
  <c r="AE392" i="8"/>
  <c r="AF392" i="8"/>
  <c r="AB393" i="8"/>
  <c r="AC393" i="8"/>
  <c r="AD393" i="8"/>
  <c r="AE393" i="8"/>
  <c r="AF393" i="8"/>
  <c r="AB394" i="8"/>
  <c r="AC394" i="8"/>
  <c r="AD394" i="8"/>
  <c r="AE394" i="8"/>
  <c r="AF394" i="8"/>
  <c r="AB395" i="8"/>
  <c r="AC395" i="8"/>
  <c r="AD395" i="8"/>
  <c r="AE395" i="8"/>
  <c r="AF395" i="8"/>
  <c r="AB396" i="8"/>
  <c r="AC396" i="8"/>
  <c r="AD396" i="8"/>
  <c r="AE396" i="8"/>
  <c r="AF396" i="8"/>
  <c r="AB397" i="8"/>
  <c r="AC397" i="8"/>
  <c r="AD397" i="8"/>
  <c r="AE397" i="8"/>
  <c r="AF397" i="8"/>
  <c r="AB398" i="8"/>
  <c r="AC398" i="8"/>
  <c r="AD398" i="8"/>
  <c r="AE398" i="8"/>
  <c r="AF398" i="8"/>
  <c r="AB399" i="8"/>
  <c r="AC399" i="8"/>
  <c r="AD399" i="8"/>
  <c r="AE399" i="8"/>
  <c r="AF399" i="8"/>
  <c r="AB400" i="8"/>
  <c r="AC400" i="8"/>
  <c r="AD400" i="8"/>
  <c r="AE400" i="8"/>
  <c r="AF400" i="8"/>
  <c r="AB401" i="8"/>
  <c r="AC401" i="8"/>
  <c r="AD401" i="8"/>
  <c r="AE401" i="8"/>
  <c r="AF401" i="8"/>
  <c r="AB402" i="8"/>
  <c r="AC402" i="8"/>
  <c r="AD402" i="8"/>
  <c r="AE402" i="8"/>
  <c r="AF402" i="8"/>
  <c r="AB403" i="8"/>
  <c r="AC403" i="8"/>
  <c r="AD403" i="8"/>
  <c r="AE403" i="8"/>
  <c r="AF403" i="8"/>
  <c r="AB404" i="8"/>
  <c r="AC404" i="8"/>
  <c r="AD404" i="8"/>
  <c r="AE404" i="8"/>
  <c r="AF404" i="8"/>
  <c r="AB405" i="8"/>
  <c r="AC405" i="8"/>
  <c r="AD405" i="8"/>
  <c r="AE405" i="8"/>
  <c r="AF405" i="8"/>
  <c r="AB406" i="8"/>
  <c r="AC406" i="8"/>
  <c r="AD406" i="8"/>
  <c r="AE406" i="8"/>
  <c r="AF406" i="8"/>
  <c r="AB407" i="8"/>
  <c r="AC407" i="8"/>
  <c r="AD407" i="8"/>
  <c r="AE407" i="8"/>
  <c r="AF407" i="8"/>
  <c r="AB408" i="8"/>
  <c r="AC408" i="8"/>
  <c r="AD408" i="8"/>
  <c r="AE408" i="8"/>
  <c r="AF408" i="8"/>
  <c r="AB409" i="8"/>
  <c r="AC409" i="8"/>
  <c r="AD409" i="8"/>
  <c r="AE409" i="8"/>
  <c r="AF409" i="8"/>
  <c r="AB410" i="8"/>
  <c r="AC410" i="8"/>
  <c r="AD410" i="8"/>
  <c r="AE410" i="8"/>
  <c r="AF410" i="8"/>
  <c r="AB411" i="8"/>
  <c r="AC411" i="8"/>
  <c r="AD411" i="8"/>
  <c r="AE411" i="8"/>
  <c r="AF411" i="8"/>
  <c r="AB412" i="8"/>
  <c r="AC412" i="8"/>
  <c r="AD412" i="8"/>
  <c r="AE412" i="8"/>
  <c r="AF412" i="8"/>
  <c r="AB413" i="8"/>
  <c r="AC413" i="8"/>
  <c r="AD413" i="8"/>
  <c r="AE413" i="8"/>
  <c r="AF413" i="8"/>
  <c r="AB414" i="8"/>
  <c r="AC414" i="8"/>
  <c r="AD414" i="8"/>
  <c r="AE414" i="8"/>
  <c r="AF414" i="8"/>
  <c r="AB415" i="8"/>
  <c r="AC415" i="8"/>
  <c r="AD415" i="8"/>
  <c r="AE415" i="8"/>
  <c r="AF415" i="8"/>
  <c r="AB416" i="8"/>
  <c r="AC416" i="8"/>
  <c r="AD416" i="8"/>
  <c r="AE416" i="8"/>
  <c r="AF416" i="8"/>
  <c r="AB417" i="8"/>
  <c r="AC417" i="8"/>
  <c r="AD417" i="8"/>
  <c r="AE417" i="8"/>
  <c r="AF417" i="8"/>
  <c r="AB418" i="8"/>
  <c r="AC418" i="8"/>
  <c r="AD418" i="8"/>
  <c r="AE418" i="8"/>
  <c r="AF418" i="8"/>
  <c r="AB419" i="8"/>
  <c r="AC419" i="8"/>
  <c r="AD419" i="8"/>
  <c r="AE419" i="8"/>
  <c r="AF419" i="8"/>
  <c r="AB420" i="8"/>
  <c r="AC420" i="8"/>
  <c r="AD420" i="8"/>
  <c r="AE420" i="8"/>
  <c r="AF420" i="8"/>
  <c r="AB421" i="8"/>
  <c r="AC421" i="8"/>
  <c r="AD421" i="8"/>
  <c r="AE421" i="8"/>
  <c r="AF421" i="8"/>
  <c r="AB422" i="8"/>
  <c r="AC422" i="8"/>
  <c r="AD422" i="8"/>
  <c r="AE422" i="8"/>
  <c r="AF422" i="8"/>
  <c r="AB423" i="8"/>
  <c r="AC423" i="8"/>
  <c r="AD423" i="8"/>
  <c r="AE423" i="8"/>
  <c r="AF423" i="8"/>
  <c r="AB424" i="8"/>
  <c r="AC424" i="8"/>
  <c r="AD424" i="8"/>
  <c r="AE424" i="8"/>
  <c r="AF424" i="8"/>
  <c r="AB425" i="8"/>
  <c r="AC425" i="8"/>
  <c r="AD425" i="8"/>
  <c r="AE425" i="8"/>
  <c r="AF425" i="8"/>
  <c r="AB426" i="8"/>
  <c r="AC426" i="8"/>
  <c r="AD426" i="8"/>
  <c r="AE426" i="8"/>
  <c r="AF426" i="8"/>
  <c r="AB427" i="8"/>
  <c r="AC427" i="8"/>
  <c r="AD427" i="8"/>
  <c r="AE427" i="8"/>
  <c r="AF427" i="8"/>
  <c r="AB428" i="8"/>
  <c r="AC428" i="8"/>
  <c r="AD428" i="8"/>
  <c r="AE428" i="8"/>
  <c r="AF428" i="8"/>
  <c r="AB429" i="8"/>
  <c r="AC429" i="8"/>
  <c r="AD429" i="8"/>
  <c r="AE429" i="8"/>
  <c r="AF429" i="8"/>
  <c r="AB430" i="8"/>
  <c r="AC430" i="8"/>
  <c r="AD430" i="8"/>
  <c r="AE430" i="8"/>
  <c r="AF430" i="8"/>
  <c r="AB431" i="8"/>
  <c r="AC431" i="8"/>
  <c r="AD431" i="8"/>
  <c r="AE431" i="8"/>
  <c r="AF431" i="8"/>
  <c r="AB432" i="8"/>
  <c r="AC432" i="8"/>
  <c r="AD432" i="8"/>
  <c r="AE432" i="8"/>
  <c r="AF432" i="8"/>
  <c r="AB433" i="8"/>
  <c r="AC433" i="8"/>
  <c r="AD433" i="8"/>
  <c r="AE433" i="8"/>
  <c r="AF433" i="8"/>
  <c r="AB434" i="8"/>
  <c r="AC434" i="8"/>
  <c r="AD434" i="8"/>
  <c r="AE434" i="8"/>
  <c r="AF434" i="8"/>
  <c r="AB435" i="8"/>
  <c r="AC435" i="8"/>
  <c r="AD435" i="8"/>
  <c r="AE435" i="8"/>
  <c r="AF435" i="8"/>
  <c r="AB436" i="8"/>
  <c r="AC436" i="8"/>
  <c r="AD436" i="8"/>
  <c r="AE436" i="8"/>
  <c r="AF436" i="8"/>
  <c r="AB437" i="8"/>
  <c r="AC437" i="8"/>
  <c r="AD437" i="8"/>
  <c r="AE437" i="8"/>
  <c r="AF437" i="8"/>
  <c r="AB438" i="8"/>
  <c r="AC438" i="8"/>
  <c r="AD438" i="8"/>
  <c r="AE438" i="8"/>
  <c r="AF438" i="8"/>
  <c r="AB439" i="8"/>
  <c r="AC439" i="8"/>
  <c r="AD439" i="8"/>
  <c r="AE439" i="8"/>
  <c r="AF439" i="8"/>
  <c r="AB440" i="8"/>
  <c r="AC440" i="8"/>
  <c r="AD440" i="8"/>
  <c r="AE440" i="8"/>
  <c r="AF440" i="8"/>
  <c r="AB441" i="8"/>
  <c r="AC441" i="8"/>
  <c r="AD441" i="8"/>
  <c r="AE441" i="8"/>
  <c r="AF441" i="8"/>
  <c r="AB442" i="8"/>
  <c r="AC442" i="8"/>
  <c r="AD442" i="8"/>
  <c r="AE442" i="8"/>
  <c r="AF442" i="8"/>
  <c r="AB443" i="8"/>
  <c r="AC443" i="8"/>
  <c r="AD443" i="8"/>
  <c r="AE443" i="8"/>
  <c r="AF443" i="8"/>
  <c r="AB444" i="8"/>
  <c r="AC444" i="8"/>
  <c r="AD444" i="8"/>
  <c r="AE444" i="8"/>
  <c r="AF444" i="8"/>
  <c r="AB445" i="8"/>
  <c r="AC445" i="8"/>
  <c r="AD445" i="8"/>
  <c r="AE445" i="8"/>
  <c r="AF445" i="8"/>
  <c r="AB446" i="8"/>
  <c r="AC446" i="8"/>
  <c r="AD446" i="8"/>
  <c r="AE446" i="8"/>
  <c r="AF446" i="8"/>
  <c r="AB447" i="8"/>
  <c r="AC447" i="8"/>
  <c r="AD447" i="8"/>
  <c r="AE447" i="8"/>
  <c r="AF447" i="8"/>
  <c r="AB448" i="8"/>
  <c r="AC448" i="8"/>
  <c r="AD448" i="8"/>
  <c r="AE448" i="8"/>
  <c r="AF448" i="8"/>
  <c r="AB449" i="8"/>
  <c r="AC449" i="8"/>
  <c r="AD449" i="8"/>
  <c r="AE449" i="8"/>
  <c r="AF449" i="8"/>
  <c r="AB450" i="8"/>
  <c r="AC450" i="8"/>
  <c r="AD450" i="8"/>
  <c r="AE450" i="8"/>
  <c r="AF450" i="8"/>
  <c r="AB451" i="8"/>
  <c r="AC451" i="8"/>
  <c r="AD451" i="8"/>
  <c r="AE451" i="8"/>
  <c r="AF451" i="8"/>
  <c r="AB452" i="8"/>
  <c r="AC452" i="8"/>
  <c r="AD452" i="8"/>
  <c r="AE452" i="8"/>
  <c r="AF452" i="8"/>
  <c r="AB453" i="8"/>
  <c r="AC453" i="8"/>
  <c r="AD453" i="8"/>
  <c r="AE453" i="8"/>
  <c r="AF453" i="8"/>
  <c r="AB454" i="8"/>
  <c r="AC454" i="8"/>
  <c r="AD454" i="8"/>
  <c r="AE454" i="8"/>
  <c r="AF454" i="8"/>
  <c r="AB455" i="8"/>
  <c r="AC455" i="8"/>
  <c r="AD455" i="8"/>
  <c r="AE455" i="8"/>
  <c r="AF455" i="8"/>
  <c r="AB456" i="8"/>
  <c r="AC456" i="8"/>
  <c r="AD456" i="8"/>
  <c r="AE456" i="8"/>
  <c r="AF456" i="8"/>
  <c r="AB457" i="8"/>
  <c r="AC457" i="8"/>
  <c r="AD457" i="8"/>
  <c r="AE457" i="8"/>
  <c r="AF457" i="8"/>
  <c r="AB458" i="8"/>
  <c r="AC458" i="8"/>
  <c r="AD458" i="8"/>
  <c r="AE458" i="8"/>
  <c r="AF458" i="8"/>
  <c r="AB459" i="8"/>
  <c r="AC459" i="8"/>
  <c r="AD459" i="8"/>
  <c r="AE459" i="8"/>
  <c r="AF459" i="8"/>
  <c r="AB460" i="8"/>
  <c r="AC460" i="8"/>
  <c r="AD460" i="8"/>
  <c r="AE460" i="8"/>
  <c r="AF460" i="8"/>
  <c r="AB461" i="8"/>
  <c r="AC461" i="8"/>
  <c r="AD461" i="8"/>
  <c r="AE461" i="8"/>
  <c r="AF461" i="8"/>
  <c r="AB462" i="8"/>
  <c r="AC462" i="8"/>
  <c r="AD462" i="8"/>
  <c r="AE462" i="8"/>
  <c r="AF462" i="8"/>
  <c r="AB463" i="8"/>
  <c r="AC463" i="8"/>
  <c r="AD463" i="8"/>
  <c r="AE463" i="8"/>
  <c r="AF463" i="8"/>
  <c r="AB464" i="8"/>
  <c r="AC464" i="8"/>
  <c r="AD464" i="8"/>
  <c r="AE464" i="8"/>
  <c r="AF464" i="8"/>
  <c r="AB465" i="8"/>
  <c r="AC465" i="8"/>
  <c r="AD465" i="8"/>
  <c r="AE465" i="8"/>
  <c r="AF465" i="8"/>
  <c r="AB466" i="8"/>
  <c r="AC466" i="8"/>
  <c r="AD466" i="8"/>
  <c r="AE466" i="8"/>
  <c r="AF466" i="8"/>
  <c r="AB467" i="8"/>
  <c r="AC467" i="8"/>
  <c r="AD467" i="8"/>
  <c r="AE467" i="8"/>
  <c r="AF467" i="8"/>
  <c r="AB468" i="8"/>
  <c r="AC468" i="8"/>
  <c r="AD468" i="8"/>
  <c r="AE468" i="8"/>
  <c r="AF468" i="8"/>
  <c r="AB469" i="8"/>
  <c r="AC469" i="8"/>
  <c r="AD469" i="8"/>
  <c r="AE469" i="8"/>
  <c r="AF469" i="8"/>
  <c r="AB470" i="8"/>
  <c r="AC470" i="8"/>
  <c r="AD470" i="8"/>
  <c r="AE470" i="8"/>
  <c r="AF470" i="8"/>
  <c r="AB471" i="8"/>
  <c r="AC471" i="8"/>
  <c r="AD471" i="8"/>
  <c r="AE471" i="8"/>
  <c r="AF471" i="8"/>
  <c r="AB472" i="8"/>
  <c r="AC472" i="8"/>
  <c r="AD472" i="8"/>
  <c r="AE472" i="8"/>
  <c r="AF472" i="8"/>
  <c r="AB473" i="8"/>
  <c r="AC473" i="8"/>
  <c r="AD473" i="8"/>
  <c r="AE473" i="8"/>
  <c r="AF473" i="8"/>
  <c r="AB474" i="8"/>
  <c r="AC474" i="8"/>
  <c r="AD474" i="8"/>
  <c r="AE474" i="8"/>
  <c r="AF474" i="8"/>
  <c r="AB475" i="8"/>
  <c r="AC475" i="8"/>
  <c r="AD475" i="8"/>
  <c r="AE475" i="8"/>
  <c r="AF475" i="8"/>
  <c r="AB476" i="8"/>
  <c r="AC476" i="8"/>
  <c r="AD476" i="8"/>
  <c r="AE476" i="8"/>
  <c r="AF476" i="8"/>
  <c r="AB477" i="8"/>
  <c r="AC477" i="8"/>
  <c r="AD477" i="8"/>
  <c r="AE477" i="8"/>
  <c r="AF477" i="8"/>
  <c r="AB478" i="8"/>
  <c r="AC478" i="8"/>
  <c r="AD478" i="8"/>
  <c r="AE478" i="8"/>
  <c r="AF478" i="8"/>
  <c r="AB479" i="8"/>
  <c r="AC479" i="8"/>
  <c r="AD479" i="8"/>
  <c r="AE479" i="8"/>
  <c r="AF479" i="8"/>
  <c r="AB480" i="8"/>
  <c r="AC480" i="8"/>
  <c r="AD480" i="8"/>
  <c r="AE480" i="8"/>
  <c r="AF480" i="8"/>
  <c r="AB481" i="8"/>
  <c r="AC481" i="8"/>
  <c r="AD481" i="8"/>
  <c r="AE481" i="8"/>
  <c r="AF481" i="8"/>
  <c r="AB482" i="8"/>
  <c r="AC482" i="8"/>
  <c r="AD482" i="8"/>
  <c r="AE482" i="8"/>
  <c r="AF482" i="8"/>
  <c r="AB483" i="8"/>
  <c r="AC483" i="8"/>
  <c r="AD483" i="8"/>
  <c r="AE483" i="8"/>
  <c r="AF483" i="8"/>
  <c r="AB484" i="8"/>
  <c r="AC484" i="8"/>
  <c r="AD484" i="8"/>
  <c r="AE484" i="8"/>
  <c r="AF484" i="8"/>
  <c r="AB485" i="8"/>
  <c r="AC485" i="8"/>
  <c r="AD485" i="8"/>
  <c r="AE485" i="8"/>
  <c r="AF485" i="8"/>
  <c r="AB486" i="8"/>
  <c r="AC486" i="8"/>
  <c r="AD486" i="8"/>
  <c r="AE486" i="8"/>
  <c r="AF486" i="8"/>
  <c r="AB487" i="8"/>
  <c r="AC487" i="8"/>
  <c r="AD487" i="8"/>
  <c r="AE487" i="8"/>
  <c r="AF487" i="8"/>
  <c r="AB488" i="8"/>
  <c r="AC488" i="8"/>
  <c r="AD488" i="8"/>
  <c r="AE488" i="8"/>
  <c r="AF488" i="8"/>
  <c r="AB489" i="8"/>
  <c r="AC489" i="8"/>
  <c r="AD489" i="8"/>
  <c r="AE489" i="8"/>
  <c r="AF489" i="8"/>
  <c r="AB490" i="8"/>
  <c r="AC490" i="8"/>
  <c r="AD490" i="8"/>
  <c r="AE490" i="8"/>
  <c r="AF490" i="8"/>
  <c r="AB491" i="8"/>
  <c r="AC491" i="8"/>
  <c r="AD491" i="8"/>
  <c r="AE491" i="8"/>
  <c r="AF491" i="8"/>
  <c r="AB492" i="8"/>
  <c r="AC492" i="8"/>
  <c r="AD492" i="8"/>
  <c r="AE492" i="8"/>
  <c r="AF492" i="8"/>
  <c r="AB493" i="8"/>
  <c r="AC493" i="8"/>
  <c r="AD493" i="8"/>
  <c r="AE493" i="8"/>
  <c r="AF493" i="8"/>
  <c r="AB494" i="8"/>
  <c r="AC494" i="8"/>
  <c r="AD494" i="8"/>
  <c r="AE494" i="8"/>
  <c r="AF494" i="8"/>
  <c r="AB495" i="8"/>
  <c r="AC495" i="8"/>
  <c r="AD495" i="8"/>
  <c r="AE495" i="8"/>
  <c r="AF495" i="8"/>
  <c r="AB496" i="8"/>
  <c r="AC496" i="8"/>
  <c r="AD496" i="8"/>
  <c r="AE496" i="8"/>
  <c r="AF496" i="8"/>
  <c r="AB497" i="8"/>
  <c r="AC497" i="8"/>
  <c r="AD497" i="8"/>
  <c r="AE497" i="8"/>
  <c r="AF497" i="8"/>
  <c r="AB498" i="8"/>
  <c r="AC498" i="8"/>
  <c r="AD498" i="8"/>
  <c r="AE498" i="8"/>
  <c r="AF498" i="8"/>
  <c r="AB499" i="8"/>
  <c r="AC499" i="8"/>
  <c r="AD499" i="8"/>
  <c r="AE499" i="8"/>
  <c r="AF499" i="8"/>
  <c r="AB500" i="8"/>
  <c r="AC500" i="8"/>
  <c r="AD500" i="8"/>
  <c r="AE500" i="8"/>
  <c r="AF500" i="8"/>
  <c r="AB501" i="8"/>
  <c r="AC501" i="8"/>
  <c r="AD501" i="8"/>
  <c r="AE501" i="8"/>
  <c r="AF501" i="8"/>
  <c r="AB502" i="8"/>
  <c r="AC502" i="8"/>
  <c r="AD502" i="8"/>
  <c r="AE502" i="8"/>
  <c r="AF502" i="8"/>
  <c r="AB503" i="8"/>
  <c r="AC503" i="8"/>
  <c r="AD503" i="8"/>
  <c r="AE503" i="8"/>
  <c r="AF503" i="8"/>
  <c r="AB504" i="8"/>
  <c r="AC504" i="8"/>
  <c r="AD504" i="8"/>
  <c r="AE504" i="8"/>
  <c r="AF504" i="8"/>
  <c r="AB505" i="8"/>
  <c r="AC505" i="8"/>
  <c r="AD505" i="8"/>
  <c r="AE505" i="8"/>
  <c r="AF505" i="8"/>
  <c r="AF2" i="8"/>
  <c r="AE2" i="8"/>
  <c r="AD2" i="8"/>
  <c r="AC2" i="8"/>
  <c r="AB2" i="8"/>
  <c r="AF1" i="8"/>
  <c r="AE1" i="8"/>
  <c r="AD1" i="8"/>
  <c r="AC1" i="8"/>
  <c r="AB1" i="8"/>
  <c r="AA1" i="8"/>
  <c r="Z1" i="8"/>
  <c r="Y1" i="8"/>
  <c r="X1" i="8"/>
  <c r="W1" i="8"/>
  <c r="V1" i="8"/>
  <c r="U1" i="8"/>
  <c r="T1" i="8"/>
  <c r="S1" i="8"/>
  <c r="R1" i="8"/>
  <c r="Q1" i="8"/>
  <c r="P1" i="8"/>
  <c r="O1" i="8"/>
  <c r="N1" i="8"/>
  <c r="M1" i="8"/>
  <c r="L1" i="8"/>
  <c r="K1" i="8"/>
  <c r="Q85" i="7" l="1"/>
  <c r="P85" i="7"/>
  <c r="O85" i="7"/>
  <c r="N85" i="7"/>
  <c r="M85" i="7"/>
  <c r="L85" i="7"/>
  <c r="K85" i="7"/>
  <c r="J85" i="7"/>
  <c r="I85" i="7"/>
  <c r="H85" i="7"/>
  <c r="G85" i="7"/>
  <c r="F85" i="7"/>
  <c r="E85" i="7"/>
  <c r="D85" i="7"/>
  <c r="Q84" i="7"/>
  <c r="P84" i="7"/>
  <c r="O84" i="7"/>
  <c r="N84" i="7"/>
  <c r="M84" i="7"/>
  <c r="L84" i="7"/>
  <c r="K84" i="7"/>
  <c r="J84" i="7"/>
  <c r="I84" i="7"/>
  <c r="H84" i="7"/>
  <c r="G84" i="7"/>
  <c r="F84" i="7"/>
  <c r="E84" i="7"/>
  <c r="D84" i="7"/>
  <c r="Q83" i="7"/>
  <c r="P83" i="7"/>
  <c r="O83" i="7"/>
  <c r="N83" i="7"/>
  <c r="M83" i="7"/>
  <c r="L83" i="7"/>
  <c r="K83" i="7"/>
  <c r="J83" i="7"/>
  <c r="I83" i="7"/>
  <c r="H83" i="7"/>
  <c r="G83" i="7"/>
  <c r="F83" i="7"/>
  <c r="E83" i="7"/>
  <c r="D83" i="7"/>
  <c r="Q82" i="7"/>
  <c r="P82" i="7"/>
  <c r="O82" i="7"/>
  <c r="N82" i="7"/>
  <c r="M82" i="7"/>
  <c r="L82" i="7"/>
  <c r="K82" i="7"/>
  <c r="J82" i="7"/>
  <c r="I82" i="7"/>
  <c r="H82" i="7"/>
  <c r="G82" i="7"/>
  <c r="F82" i="7"/>
  <c r="E82" i="7"/>
  <c r="D82" i="7"/>
  <c r="Q81" i="7"/>
  <c r="P81" i="7"/>
  <c r="O81" i="7"/>
  <c r="N81" i="7"/>
  <c r="M81" i="7"/>
  <c r="L81" i="7"/>
  <c r="K81" i="7"/>
  <c r="J81" i="7"/>
  <c r="I81" i="7"/>
  <c r="H81" i="7"/>
  <c r="G81" i="7"/>
  <c r="F81" i="7"/>
  <c r="E81" i="7"/>
  <c r="D81" i="7"/>
  <c r="Q80" i="7"/>
  <c r="P80" i="7"/>
  <c r="O80" i="7"/>
  <c r="N80" i="7"/>
  <c r="M80" i="7"/>
  <c r="L80" i="7"/>
  <c r="K80" i="7"/>
  <c r="J80" i="7"/>
  <c r="I80" i="7"/>
  <c r="H80" i="7"/>
  <c r="G80" i="7"/>
  <c r="F80" i="7"/>
  <c r="E80" i="7"/>
  <c r="D80" i="7"/>
  <c r="Q79" i="7"/>
  <c r="P79" i="7"/>
  <c r="O79" i="7"/>
  <c r="N79" i="7"/>
  <c r="M79" i="7"/>
  <c r="L79" i="7"/>
  <c r="K79" i="7"/>
  <c r="J79" i="7"/>
  <c r="I79" i="7"/>
  <c r="H79" i="7"/>
  <c r="G79" i="7"/>
  <c r="F79" i="7"/>
  <c r="E79" i="7"/>
  <c r="D79" i="7"/>
  <c r="Q78" i="7"/>
  <c r="P78" i="7"/>
  <c r="O78" i="7"/>
  <c r="N78" i="7"/>
  <c r="M78" i="7"/>
  <c r="L78" i="7"/>
  <c r="K78" i="7"/>
  <c r="J78" i="7"/>
  <c r="I78" i="7"/>
  <c r="H78" i="7"/>
  <c r="G78" i="7"/>
  <c r="F78" i="7"/>
  <c r="E78" i="7"/>
  <c r="D78" i="7"/>
  <c r="Q77" i="7"/>
  <c r="P77" i="7"/>
  <c r="O77" i="7"/>
  <c r="N77" i="7"/>
  <c r="M77" i="7"/>
  <c r="L77" i="7"/>
  <c r="K77" i="7"/>
  <c r="J77" i="7"/>
  <c r="I77" i="7"/>
  <c r="H77" i="7"/>
  <c r="G77" i="7"/>
  <c r="F77" i="7"/>
  <c r="E77" i="7"/>
  <c r="D77" i="7"/>
  <c r="Q76" i="7"/>
  <c r="P76" i="7"/>
  <c r="O76" i="7"/>
  <c r="N76" i="7"/>
  <c r="M76" i="7"/>
  <c r="L76" i="7"/>
  <c r="K76" i="7"/>
  <c r="J76" i="7"/>
  <c r="I76" i="7"/>
  <c r="H76" i="7"/>
  <c r="G76" i="7"/>
  <c r="F76" i="7"/>
  <c r="E76" i="7"/>
  <c r="D76" i="7"/>
  <c r="Q75" i="7"/>
  <c r="P75" i="7"/>
  <c r="O75" i="7"/>
  <c r="N75" i="7"/>
  <c r="M75" i="7"/>
  <c r="L75" i="7"/>
  <c r="K75" i="7"/>
  <c r="J75" i="7"/>
  <c r="I75" i="7"/>
  <c r="H75" i="7"/>
  <c r="G75" i="7"/>
  <c r="F75" i="7"/>
  <c r="E75" i="7"/>
  <c r="D75" i="7"/>
  <c r="Q74" i="7"/>
  <c r="P74" i="7"/>
  <c r="O74" i="7"/>
  <c r="N74" i="7"/>
  <c r="M74" i="7"/>
  <c r="L74" i="7"/>
  <c r="K74" i="7"/>
  <c r="J74" i="7"/>
  <c r="I74" i="7"/>
  <c r="H74" i="7"/>
  <c r="G74" i="7"/>
  <c r="F74" i="7"/>
  <c r="E74" i="7"/>
  <c r="D74" i="7"/>
  <c r="Q72" i="7"/>
  <c r="P72" i="7"/>
  <c r="O72" i="7"/>
  <c r="N72" i="7"/>
  <c r="M72" i="7"/>
  <c r="L72" i="7"/>
  <c r="K72" i="7"/>
  <c r="J72" i="7"/>
  <c r="I72" i="7"/>
  <c r="H72" i="7"/>
  <c r="G72" i="7"/>
  <c r="F72" i="7"/>
  <c r="E72" i="7"/>
  <c r="D72" i="7"/>
  <c r="Q71" i="7"/>
  <c r="P71" i="7"/>
  <c r="O71" i="7"/>
  <c r="N71" i="7"/>
  <c r="M71" i="7"/>
  <c r="L71" i="7"/>
  <c r="K71" i="7"/>
  <c r="J71" i="7"/>
  <c r="I71" i="7"/>
  <c r="H71" i="7"/>
  <c r="G71" i="7"/>
  <c r="F71" i="7"/>
  <c r="E71" i="7"/>
  <c r="D71" i="7"/>
  <c r="Q70" i="7"/>
  <c r="P70" i="7"/>
  <c r="O70" i="7"/>
  <c r="N70" i="7"/>
  <c r="M70" i="7"/>
  <c r="L70" i="7"/>
  <c r="K70" i="7"/>
  <c r="J70" i="7"/>
  <c r="I70" i="7"/>
  <c r="H70" i="7"/>
  <c r="G70" i="7"/>
  <c r="F70" i="7"/>
  <c r="E70" i="7"/>
  <c r="D70" i="7"/>
  <c r="Q69" i="7"/>
  <c r="P69" i="7"/>
  <c r="O69" i="7"/>
  <c r="N69" i="7"/>
  <c r="M69" i="7"/>
  <c r="L69" i="7"/>
  <c r="K69" i="7"/>
  <c r="J69" i="7"/>
  <c r="I69" i="7"/>
  <c r="H69" i="7"/>
  <c r="G69" i="7"/>
  <c r="F69" i="7"/>
  <c r="E69" i="7"/>
  <c r="D69" i="7"/>
  <c r="Q68" i="7"/>
  <c r="P68" i="7"/>
  <c r="O68" i="7"/>
  <c r="N68" i="7"/>
  <c r="M68" i="7"/>
  <c r="L68" i="7"/>
  <c r="K68" i="7"/>
  <c r="J68" i="7"/>
  <c r="I68" i="7"/>
  <c r="H68" i="7"/>
  <c r="G68" i="7"/>
  <c r="F68" i="7"/>
  <c r="E68" i="7"/>
  <c r="D68" i="7"/>
  <c r="Q67" i="7"/>
  <c r="P67" i="7"/>
  <c r="O67" i="7"/>
  <c r="N67" i="7"/>
  <c r="M67" i="7"/>
  <c r="L67" i="7"/>
  <c r="K67" i="7"/>
  <c r="J67" i="7"/>
  <c r="I67" i="7"/>
  <c r="H67" i="7"/>
  <c r="G67" i="7"/>
  <c r="F67" i="7"/>
  <c r="E67" i="7"/>
  <c r="D67" i="7"/>
  <c r="Q66" i="7"/>
  <c r="P66" i="7"/>
  <c r="O66" i="7"/>
  <c r="N66" i="7"/>
  <c r="M66" i="7"/>
  <c r="L66" i="7"/>
  <c r="K66" i="7"/>
  <c r="J66" i="7"/>
  <c r="I66" i="7"/>
  <c r="H66" i="7"/>
  <c r="G66" i="7"/>
  <c r="F66" i="7"/>
  <c r="E66" i="7"/>
  <c r="D66" i="7"/>
  <c r="Q65" i="7"/>
  <c r="P65" i="7"/>
  <c r="O65" i="7"/>
  <c r="N65" i="7"/>
  <c r="M65" i="7"/>
  <c r="L65" i="7"/>
  <c r="K65" i="7"/>
  <c r="J65" i="7"/>
  <c r="I65" i="7"/>
  <c r="H65" i="7"/>
  <c r="G65" i="7"/>
  <c r="F65" i="7"/>
  <c r="E65" i="7"/>
  <c r="D65" i="7"/>
  <c r="Q64" i="7"/>
  <c r="P64" i="7"/>
  <c r="O64" i="7"/>
  <c r="N64" i="7"/>
  <c r="M64" i="7"/>
  <c r="L64" i="7"/>
  <c r="K64" i="7"/>
  <c r="J64" i="7"/>
  <c r="I64" i="7"/>
  <c r="H64" i="7"/>
  <c r="G64" i="7"/>
  <c r="F64" i="7"/>
  <c r="E64" i="7"/>
  <c r="D64" i="7"/>
  <c r="Q63" i="7"/>
  <c r="P63" i="7"/>
  <c r="O63" i="7"/>
  <c r="N63" i="7"/>
  <c r="M63" i="7"/>
  <c r="L63" i="7"/>
  <c r="K63" i="7"/>
  <c r="J63" i="7"/>
  <c r="I63" i="7"/>
  <c r="H63" i="7"/>
  <c r="G63" i="7"/>
  <c r="F63" i="7"/>
  <c r="E63" i="7"/>
  <c r="D63" i="7"/>
  <c r="Q62" i="7"/>
  <c r="P62" i="7"/>
  <c r="O62" i="7"/>
  <c r="N62" i="7"/>
  <c r="M62" i="7"/>
  <c r="L62" i="7"/>
  <c r="K62" i="7"/>
  <c r="J62" i="7"/>
  <c r="I62" i="7"/>
  <c r="H62" i="7"/>
  <c r="G62" i="7"/>
  <c r="F62" i="7"/>
  <c r="E62" i="7"/>
  <c r="D62" i="7"/>
  <c r="Q61" i="7"/>
  <c r="P61" i="7"/>
  <c r="O61" i="7"/>
  <c r="N61" i="7"/>
  <c r="M61" i="7"/>
  <c r="L61" i="7"/>
  <c r="K61" i="7"/>
  <c r="J61" i="7"/>
  <c r="I61" i="7"/>
  <c r="H61" i="7"/>
  <c r="G61" i="7"/>
  <c r="F61" i="7"/>
  <c r="E61" i="7"/>
  <c r="D61" i="7"/>
  <c r="Q59" i="7"/>
  <c r="P59" i="7"/>
  <c r="O59" i="7"/>
  <c r="N59" i="7"/>
  <c r="M59" i="7"/>
  <c r="L59" i="7"/>
  <c r="K59" i="7"/>
  <c r="J59" i="7"/>
  <c r="I59" i="7"/>
  <c r="H59" i="7"/>
  <c r="G59" i="7"/>
  <c r="F59" i="7"/>
  <c r="E59" i="7"/>
  <c r="D59" i="7"/>
  <c r="Q58" i="7"/>
  <c r="P58" i="7"/>
  <c r="O58" i="7"/>
  <c r="N58" i="7"/>
  <c r="M58" i="7"/>
  <c r="L58" i="7"/>
  <c r="K58" i="7"/>
  <c r="J58" i="7"/>
  <c r="I58" i="7"/>
  <c r="H58" i="7"/>
  <c r="G58" i="7"/>
  <c r="F58" i="7"/>
  <c r="E58" i="7"/>
  <c r="D58" i="7"/>
  <c r="Q57" i="7"/>
  <c r="P57" i="7"/>
  <c r="O57" i="7"/>
  <c r="N57" i="7"/>
  <c r="M57" i="7"/>
  <c r="L57" i="7"/>
  <c r="K57" i="7"/>
  <c r="J57" i="7"/>
  <c r="I57" i="7"/>
  <c r="H57" i="7"/>
  <c r="G57" i="7"/>
  <c r="F57" i="7"/>
  <c r="E57" i="7"/>
  <c r="D57" i="7"/>
  <c r="Q56" i="7"/>
  <c r="P56" i="7"/>
  <c r="O56" i="7"/>
  <c r="N56" i="7"/>
  <c r="M56" i="7"/>
  <c r="L56" i="7"/>
  <c r="K56" i="7"/>
  <c r="J56" i="7"/>
  <c r="I56" i="7"/>
  <c r="H56" i="7"/>
  <c r="G56" i="7"/>
  <c r="F56" i="7"/>
  <c r="E56" i="7"/>
  <c r="D56" i="7"/>
  <c r="Q55" i="7"/>
  <c r="P55" i="7"/>
  <c r="O55" i="7"/>
  <c r="N55" i="7"/>
  <c r="M55" i="7"/>
  <c r="L55" i="7"/>
  <c r="K55" i="7"/>
  <c r="J55" i="7"/>
  <c r="I55" i="7"/>
  <c r="H55" i="7"/>
  <c r="G55" i="7"/>
  <c r="F55" i="7"/>
  <c r="E55" i="7"/>
  <c r="D55" i="7"/>
  <c r="Q54" i="7"/>
  <c r="P54" i="7"/>
  <c r="O54" i="7"/>
  <c r="N54" i="7"/>
  <c r="M54" i="7"/>
  <c r="L54" i="7"/>
  <c r="K54" i="7"/>
  <c r="J54" i="7"/>
  <c r="I54" i="7"/>
  <c r="H54" i="7"/>
  <c r="G54" i="7"/>
  <c r="F54" i="7"/>
  <c r="E54" i="7"/>
  <c r="D54" i="7"/>
  <c r="Q53" i="7"/>
  <c r="P53" i="7"/>
  <c r="O53" i="7"/>
  <c r="N53" i="7"/>
  <c r="M53" i="7"/>
  <c r="L53" i="7"/>
  <c r="K53" i="7"/>
  <c r="J53" i="7"/>
  <c r="I53" i="7"/>
  <c r="H53" i="7"/>
  <c r="G53" i="7"/>
  <c r="F53" i="7"/>
  <c r="E53" i="7"/>
  <c r="D53" i="7"/>
  <c r="Q52" i="7"/>
  <c r="P52" i="7"/>
  <c r="O52" i="7"/>
  <c r="N52" i="7"/>
  <c r="M52" i="7"/>
  <c r="L52" i="7"/>
  <c r="K52" i="7"/>
  <c r="J52" i="7"/>
  <c r="I52" i="7"/>
  <c r="H52" i="7"/>
  <c r="G52" i="7"/>
  <c r="F52" i="7"/>
  <c r="E52" i="7"/>
  <c r="D52" i="7"/>
  <c r="Q51" i="7"/>
  <c r="P51" i="7"/>
  <c r="O51" i="7"/>
  <c r="N51" i="7"/>
  <c r="M51" i="7"/>
  <c r="L51" i="7"/>
  <c r="K51" i="7"/>
  <c r="J51" i="7"/>
  <c r="I51" i="7"/>
  <c r="H51" i="7"/>
  <c r="G51" i="7"/>
  <c r="F51" i="7"/>
  <c r="E51" i="7"/>
  <c r="D51" i="7"/>
  <c r="Q50" i="7"/>
  <c r="P50" i="7"/>
  <c r="O50" i="7"/>
  <c r="N50" i="7"/>
  <c r="M50" i="7"/>
  <c r="L50" i="7"/>
  <c r="K50" i="7"/>
  <c r="J50" i="7"/>
  <c r="I50" i="7"/>
  <c r="H50" i="7"/>
  <c r="G50" i="7"/>
  <c r="F50" i="7"/>
  <c r="E50" i="7"/>
  <c r="D50" i="7"/>
  <c r="Q49" i="7"/>
  <c r="P49" i="7"/>
  <c r="O49" i="7"/>
  <c r="N49" i="7"/>
  <c r="M49" i="7"/>
  <c r="L49" i="7"/>
  <c r="K49" i="7"/>
  <c r="J49" i="7"/>
  <c r="I49" i="7"/>
  <c r="H49" i="7"/>
  <c r="G49" i="7"/>
  <c r="F49" i="7"/>
  <c r="E49" i="7"/>
  <c r="D49" i="7"/>
  <c r="Q48" i="7"/>
  <c r="P48" i="7"/>
  <c r="O48" i="7"/>
  <c r="N48" i="7"/>
  <c r="M48" i="7"/>
  <c r="L48" i="7"/>
  <c r="K48" i="7"/>
  <c r="J48" i="7"/>
  <c r="I48" i="7"/>
  <c r="H48" i="7"/>
  <c r="G48" i="7"/>
  <c r="F48" i="7"/>
  <c r="E48" i="7"/>
  <c r="D48" i="7"/>
</calcChain>
</file>

<file path=xl/sharedStrings.xml><?xml version="1.0" encoding="utf-8"?>
<sst xmlns="http://schemas.openxmlformats.org/spreadsheetml/2006/main" count="9264" uniqueCount="801">
  <si>
    <t>About this Document</t>
  </si>
  <si>
    <t>These data are a summary of what was recorded for the Hybrid HIPS population in 2022</t>
  </si>
  <si>
    <t>Plot</t>
  </si>
  <si>
    <t>Row</t>
  </si>
  <si>
    <t>Range</t>
  </si>
  <si>
    <t>Male Flowering</t>
  </si>
  <si>
    <t>MF Collector</t>
  </si>
  <si>
    <t>Female Flowering</t>
  </si>
  <si>
    <t>FF Collector</t>
  </si>
  <si>
    <t>Notes On Plot (Optional)</t>
  </si>
  <si>
    <t>Data Enterer Notes</t>
  </si>
  <si>
    <t>Lina</t>
  </si>
  <si>
    <t>Deniz</t>
  </si>
  <si>
    <t>Vla</t>
  </si>
  <si>
    <t>Turkus</t>
  </si>
  <si>
    <t>Isabel</t>
  </si>
  <si>
    <t xml:space="preserve">Uneven growth in almost 30% of the plots (Deniz) </t>
  </si>
  <si>
    <t>Very uneven growth (Turkus 7/24)</t>
  </si>
  <si>
    <t>7/28*</t>
  </si>
  <si>
    <t>Uneven growth (Turkus 7/24).  *Female flowering date of the tasseled plots only (Deniz)</t>
  </si>
  <si>
    <t>* for the 50% of the plots (Deniz). Uneven growth (50%) (Deniz)</t>
  </si>
  <si>
    <t>* anthers emerged later than silks (Turkus 7/24)</t>
  </si>
  <si>
    <t>Uneven growth (Turkus 7/24)</t>
  </si>
  <si>
    <t>7/27*</t>
  </si>
  <si>
    <t>*90% of the plot (remainings are in bad shape) (Deniz). Uneven growth</t>
  </si>
  <si>
    <t>Ravi</t>
  </si>
  <si>
    <t>HJ</t>
  </si>
  <si>
    <t>Silking is earlier than pollen</t>
  </si>
  <si>
    <t>* Male flowering: 7/21.    *Female flowering: 7/23</t>
  </si>
  <si>
    <t>Tross</t>
  </si>
  <si>
    <t>Drought</t>
  </si>
  <si>
    <t>Uneven</t>
  </si>
  <si>
    <t xml:space="preserve">Uneven flowering, drought symptoms </t>
  </si>
  <si>
    <t>Drought symptoms</t>
  </si>
  <si>
    <t>Han</t>
  </si>
  <si>
    <t>?</t>
  </si>
  <si>
    <t>Stressed</t>
  </si>
  <si>
    <t>1/2 stuned</t>
  </si>
  <si>
    <t>Stuned, very uneven</t>
  </si>
  <si>
    <t>Really stressed plants</t>
  </si>
  <si>
    <t>LIna</t>
  </si>
  <si>
    <t>X</t>
  </si>
  <si>
    <t xml:space="preserve">Extreme  Variation in Plant architecture ( Turkus 7/ 26)  6 corns. FF missed. ( Turkus 8/8) </t>
  </si>
  <si>
    <t xml:space="preserve">Varied 50%  of plant were not tesselled ( Deniz 8/01) </t>
  </si>
  <si>
    <t xml:space="preserve">can't read </t>
  </si>
  <si>
    <t xml:space="preserve">1/2 stunted </t>
  </si>
  <si>
    <t xml:space="preserve">Difficult to determine FF many stunted those of normal height FFlowered 3 or more days ago ( Turkus 7/26) </t>
  </si>
  <si>
    <t>Varied</t>
  </si>
  <si>
    <t xml:space="preserve">Lina </t>
  </si>
  <si>
    <t>TJS</t>
  </si>
  <si>
    <t xml:space="preserve">Isabel </t>
  </si>
  <si>
    <t xml:space="preserve">Mostly Grass and stunted </t>
  </si>
  <si>
    <t xml:space="preserve">Highly worried only 8-10 plants could tassel (8/1) </t>
  </si>
  <si>
    <t xml:space="preserve">Stressed and stunted 7/21 KL </t>
  </si>
  <si>
    <t>Solar panel in plot</t>
  </si>
  <si>
    <t>Kyle</t>
  </si>
  <si>
    <t>kyle</t>
  </si>
  <si>
    <t xml:space="preserve">6 corns FF missed  ( Turkus 8/8 \) stunted growth plnats present </t>
  </si>
  <si>
    <t xml:space="preserve">Kyle </t>
  </si>
  <si>
    <t xml:space="preserve">severely stunted, may never FF ( Turkus 7/26) </t>
  </si>
  <si>
    <t xml:space="preserve">Solar Panel in plot </t>
  </si>
  <si>
    <t xml:space="preserve">stunded pnats, male flowering before time given </t>
  </si>
  <si>
    <t xml:space="preserve">kyle </t>
  </si>
  <si>
    <t xml:space="preserve">Deniz </t>
  </si>
  <si>
    <t xml:space="preserve">Tross </t>
  </si>
  <si>
    <t xml:space="preserve">severely stressed, FF missed ( Turkus 8/8), only border plants not stunted </t>
  </si>
  <si>
    <t xml:space="preserve">Stunted growth for mst plots </t>
  </si>
  <si>
    <t xml:space="preserve">Severly stressed, one plant not stunted, one plant Tross mentioned ( 1/8) ( Deniz) </t>
  </si>
  <si>
    <t xml:space="preserve">Uneven growth ( Deniz ) </t>
  </si>
  <si>
    <t>Stunted growth</t>
  </si>
  <si>
    <t>x</t>
  </si>
  <si>
    <t>FF missed (Turkus 8/8)</t>
  </si>
  <si>
    <t>Really variable- KL (7/19)</t>
  </si>
  <si>
    <t>JCS</t>
  </si>
  <si>
    <t>Uneven. Hard to tell, cobs silks look sad</t>
  </si>
  <si>
    <t>Very uneven</t>
  </si>
  <si>
    <t>40% male and female flowering on 7/16 other way behind</t>
  </si>
  <si>
    <t>Uneven based in 8 plants (Vla)</t>
  </si>
  <si>
    <t>Estimated male bloom 7/17 on 7/16</t>
  </si>
  <si>
    <t>Solar panel</t>
  </si>
  <si>
    <t>Uneven/ drought</t>
  </si>
  <si>
    <t>N/A</t>
  </si>
  <si>
    <t>Unven, FF missed (TND)</t>
  </si>
  <si>
    <t>AI</t>
  </si>
  <si>
    <t>TND</t>
  </si>
  <si>
    <t>Very stuned. Uneven (base in healthy plants)</t>
  </si>
  <si>
    <t>Uneven. Only the big plants have female flowers</t>
  </si>
  <si>
    <t>Uneven (based on healthy plants 8)</t>
  </si>
  <si>
    <t>Plot ID</t>
  </si>
  <si>
    <t>Isabel/Lina</t>
  </si>
  <si>
    <t>Han/Lina</t>
  </si>
  <si>
    <t>Lina and Isabel</t>
  </si>
  <si>
    <t>AI/ND/CH</t>
  </si>
  <si>
    <t>Han/Cole</t>
  </si>
  <si>
    <t>Stunded</t>
  </si>
  <si>
    <t>Stunted</t>
  </si>
  <si>
    <t>Alliance/Nora/Cole</t>
  </si>
  <si>
    <t>Stunting</t>
  </si>
  <si>
    <t>No female</t>
  </si>
  <si>
    <t>AI/ND</t>
  </si>
  <si>
    <t>all stunted</t>
  </si>
  <si>
    <t>AIND</t>
  </si>
  <si>
    <t>Field Layout</t>
  </si>
  <si>
    <t>EAST</t>
  </si>
  <si>
    <t>By Plot ID</t>
  </si>
  <si>
    <t>Border (2 row)</t>
  </si>
  <si>
    <t>High Nitrogen</t>
  </si>
  <si>
    <t>Border</t>
  </si>
  <si>
    <t>Low Nitrogen</t>
  </si>
  <si>
    <t>Medium Nitrogen</t>
  </si>
  <si>
    <t>By Genotype</t>
  </si>
  <si>
    <t>Genotype</t>
  </si>
  <si>
    <t>Nitrogen Treatment</t>
  </si>
  <si>
    <t>PHN46 x W606S</t>
  </si>
  <si>
    <t>B37 x OH43</t>
  </si>
  <si>
    <t>PHK76 x LH82</t>
  </si>
  <si>
    <t>B73 x Mo17</t>
  </si>
  <si>
    <t>B37 x H95</t>
  </si>
  <si>
    <t>LH82 x PHB47</t>
  </si>
  <si>
    <t>2369 x PHP02</t>
  </si>
  <si>
    <t>PHW52 x PHM49</t>
  </si>
  <si>
    <t>LH195 x LH185</t>
  </si>
  <si>
    <t>LH82 x W606S</t>
  </si>
  <si>
    <t>LH198 x PHZ51</t>
  </si>
  <si>
    <t>LH198 x PHB47</t>
  </si>
  <si>
    <t>PHP02 x PHN46</t>
  </si>
  <si>
    <t>PHN46 x PHK56</t>
  </si>
  <si>
    <t>PHW52 x LH185</t>
  </si>
  <si>
    <t>2369 x 3IIH6</t>
  </si>
  <si>
    <t>PHB47 x 3IIH6</t>
  </si>
  <si>
    <t>LH123HT x 3IIH6</t>
  </si>
  <si>
    <t>PHK76 x W606S</t>
  </si>
  <si>
    <t>PHP02 x LH145</t>
  </si>
  <si>
    <t>LH145 x LH162</t>
  </si>
  <si>
    <t>PHK56 x W606S</t>
  </si>
  <si>
    <t>LH74 x PHM49</t>
  </si>
  <si>
    <t>PHJ40 x LH82</t>
  </si>
  <si>
    <t>PHP02 x PHJ89</t>
  </si>
  <si>
    <t>PHK76 x LH145</t>
  </si>
  <si>
    <t>PHN46 x PHB47</t>
  </si>
  <si>
    <t>Hoegemeyer 7089 AMXT</t>
  </si>
  <si>
    <t>LH195 x PHZ51</t>
  </si>
  <si>
    <t>PHG39 x PHM49</t>
  </si>
  <si>
    <t>LH74 x PHN82</t>
  </si>
  <si>
    <t>B73 x PHN82</t>
  </si>
  <si>
    <t>PHP02 x PHG47</t>
  </si>
  <si>
    <t>PHP02 x PHK56</t>
  </si>
  <si>
    <t>N209 x 3IIH6</t>
  </si>
  <si>
    <t>B84 x 3IIH6</t>
  </si>
  <si>
    <t>PHK56 x LH82</t>
  </si>
  <si>
    <t>2369 x PHZ51</t>
  </si>
  <si>
    <t>PHZ51 x LH145</t>
  </si>
  <si>
    <t>PHK76 x 3IIH6</t>
  </si>
  <si>
    <t>PHT69 x 3IIH6</t>
  </si>
  <si>
    <t>2FACC x 3IIH6</t>
  </si>
  <si>
    <t>PHP02 x PHB47</t>
  </si>
  <si>
    <t>Pioneer P0589 AMXT</t>
  </si>
  <si>
    <t>PHP02 x LH82</t>
  </si>
  <si>
    <t>PHK56 x 3IIH6</t>
  </si>
  <si>
    <t>Pioneer 1311 AMXT</t>
  </si>
  <si>
    <t>LH195 x LH123HT</t>
  </si>
  <si>
    <t>WF9 x H95</t>
  </si>
  <si>
    <t>PHW52 x PHZ51</t>
  </si>
  <si>
    <t>4N506 x 3IIH6</t>
  </si>
  <si>
    <t>F42 x Mo17</t>
  </si>
  <si>
    <t>LH123HT x PHB47</t>
  </si>
  <si>
    <t>PHK56 x PHJ89</t>
  </si>
  <si>
    <t>B73 x PHZ51</t>
  </si>
  <si>
    <t>B14A x Mo17</t>
  </si>
  <si>
    <t>2369 x PHN82</t>
  </si>
  <si>
    <t>B73 x 3IIH6</t>
  </si>
  <si>
    <t>LH185 x LH82</t>
  </si>
  <si>
    <t>PHB47 x LH185</t>
  </si>
  <si>
    <t>PHB47 x PHK56</t>
  </si>
  <si>
    <t>B73 x PHM49</t>
  </si>
  <si>
    <t>B105 x 3IIH6</t>
  </si>
  <si>
    <t>PHP02 x LH198</t>
  </si>
  <si>
    <t>PHP02 x W606S</t>
  </si>
  <si>
    <t>LH82 x PHJ89</t>
  </si>
  <si>
    <t>LH195 x PHM49</t>
  </si>
  <si>
    <t>Syngenta NK0760-3111</t>
  </si>
  <si>
    <t>LH195 x 3IIH6</t>
  </si>
  <si>
    <t>F42 x OH43</t>
  </si>
  <si>
    <t>PHK56 x LH198</t>
  </si>
  <si>
    <t>PHK76 x LH198</t>
  </si>
  <si>
    <t>Hoegemeyer 8065RR</t>
  </si>
  <si>
    <t>B37 x Mo17</t>
  </si>
  <si>
    <t>PHP02 x PHK76</t>
  </si>
  <si>
    <t>PHW52 x PHN82</t>
  </si>
  <si>
    <t>PHK56 x LH185</t>
  </si>
  <si>
    <t>PHP02 x LH185</t>
  </si>
  <si>
    <t>2369 x LH123HT</t>
  </si>
  <si>
    <t>LH185 x W606S</t>
  </si>
  <si>
    <t>LH185 x LH145</t>
  </si>
  <si>
    <t>PHB47 x PHJ89</t>
  </si>
  <si>
    <t>PHK56 x LH145</t>
  </si>
  <si>
    <t>PHG39 x PHN82</t>
  </si>
  <si>
    <t>Sheet</t>
  </si>
  <si>
    <t>Description</t>
  </si>
  <si>
    <t>Flowering Time</t>
  </si>
  <si>
    <t>Height and Leaf Dimensions</t>
  </si>
  <si>
    <t>Combine Yield</t>
  </si>
  <si>
    <t>Harvest Sequence</t>
  </si>
  <si>
    <t>Medium</t>
  </si>
  <si>
    <t>Low</t>
  </si>
  <si>
    <t>High</t>
  </si>
  <si>
    <t xml:space="preserve">Copy/pasted from the </t>
  </si>
  <si>
    <t>Index</t>
  </si>
  <si>
    <t>Layout</t>
  </si>
  <si>
    <t>Weight (lbs)</t>
  </si>
  <si>
    <t>Moisture (%)</t>
  </si>
  <si>
    <t>Test Weight (lbs)</t>
  </si>
  <si>
    <t>QR Code</t>
  </si>
  <si>
    <t xml:space="preserve">Location </t>
  </si>
  <si>
    <t>Field</t>
  </si>
  <si>
    <t>Irrigation Treatment</t>
  </si>
  <si>
    <t>Replicate</t>
  </si>
  <si>
    <t>Plot #</t>
  </si>
  <si>
    <t>Name</t>
  </si>
  <si>
    <t>4101$Row2$Range2$PHN46 x W606S</t>
  </si>
  <si>
    <t>Lincoln</t>
  </si>
  <si>
    <t>Hybrid HIPS</t>
  </si>
  <si>
    <t>Dryland</t>
  </si>
  <si>
    <t>4102$Row2$Range3$PHK56 x W606S</t>
  </si>
  <si>
    <t>4103$Row2$Range4$PHK56 x PHJ89</t>
  </si>
  <si>
    <t>4104$Row2$Range5$PHJ40 x LH82</t>
  </si>
  <si>
    <t>4105$Row2$Range6$PHP02 x PHK76</t>
  </si>
  <si>
    <t>4106$Row2$Range7$2FACC x 3IIH6</t>
  </si>
  <si>
    <t>4107$Row2$Range8$Pioneer P0589 AMXT</t>
  </si>
  <si>
    <t>4108$Row3$Range2$B37 x OH43</t>
  </si>
  <si>
    <t>4109$Row3$Range3$LH74 x PHN82</t>
  </si>
  <si>
    <t>4110$Row3$Range4$PHT69 x 3IIH6</t>
  </si>
  <si>
    <t>4111$Row3$Range5$PHK76 x 3IIH6</t>
  </si>
  <si>
    <t>4112$Row3$Range6$PHP02 x LH185</t>
  </si>
  <si>
    <t>4113$Row3$Range7$PHK76 x LH198</t>
  </si>
  <si>
    <t>4114$Row3$Range8$PHW52 x PHN82</t>
  </si>
  <si>
    <t>4115$Row4$Range2$PHK76 x LH82</t>
  </si>
  <si>
    <t>4116$Row4$Range3$B73 x PHN82</t>
  </si>
  <si>
    <t>4117$Row4$Range4$PHP02 x PHN46</t>
  </si>
  <si>
    <t>4118$Row4$Range5$Pioneer 1311 AMXT</t>
  </si>
  <si>
    <t>4119$Row4$Range6$PHK76 x LH145</t>
  </si>
  <si>
    <t>4120$Row4$Range7$PHK56 x 3IIH6</t>
  </si>
  <si>
    <t>4121$Row4$Range8$Hoegemeyer 8065RR</t>
  </si>
  <si>
    <t>4122$Row5$Range2$B73 x Mo17</t>
  </si>
  <si>
    <t>4123$Row5$Range3$PHB47 x 3IIH6</t>
  </si>
  <si>
    <t>4124$Row5$Range4$B73 x PHZ51</t>
  </si>
  <si>
    <t>4125$Row5$Range5$2369 x 3IIH6</t>
  </si>
  <si>
    <t>4126$Row5$Range6$PHG39 x PHM49</t>
  </si>
  <si>
    <t>4127$Row5$Range7$WF9 x H95</t>
  </si>
  <si>
    <t>4128$Row5$Range8$F42 x Mo17</t>
  </si>
  <si>
    <t>4129$Row6$Range2$B37 x H95</t>
  </si>
  <si>
    <t>4130$Row6$Range3$PHP02 x PHG47</t>
  </si>
  <si>
    <t>4131$Row6$Range4$B14A x Mo17</t>
  </si>
  <si>
    <t>4132$Row6$Range5$LH195 x 3IIH6</t>
  </si>
  <si>
    <t>4133$Row6$Range6$PHP02 x PHJ89</t>
  </si>
  <si>
    <t>4134$Row6$Range7$LH74 x PHM49</t>
  </si>
  <si>
    <t>4135$Row6$Range8$PHZ51 x LH145</t>
  </si>
  <si>
    <t>4136$Row7$Range2$LH82 x PHB47</t>
  </si>
  <si>
    <t>4137$Row7$Range3$PHP02 x PHK56</t>
  </si>
  <si>
    <t>4138$Row7$Range4$2369 x PHZ51</t>
  </si>
  <si>
    <t>4139$Row7$Range5$PHP02 x LH198</t>
  </si>
  <si>
    <t>4140$Row7$Range6$PHB47 x PHK56</t>
  </si>
  <si>
    <t>4141$Row7$Range7$LH195 x LH123HT</t>
  </si>
  <si>
    <t>4142$Row7$Range8$PHK56 x LH185</t>
  </si>
  <si>
    <t>4143$Row8$Range2$2369 x PHP02</t>
  </si>
  <si>
    <t>4144$Row8$Range3$N209 x 3IIH6</t>
  </si>
  <si>
    <t>4145$Row8$Range4$2369 x PHN82</t>
  </si>
  <si>
    <t>4146$Row8$Range5$B105 x 3IIH6</t>
  </si>
  <si>
    <t>4147$Row8$Range6$2369 x LH123HT</t>
  </si>
  <si>
    <t>4148$Row8$Range7$PHB47 x LH185</t>
  </si>
  <si>
    <t>4149$Row8$Range8$PHP02 x LH145</t>
  </si>
  <si>
    <t>4150$Row9$Range2$PHW52 x PHM49</t>
  </si>
  <si>
    <t>4151$Row9$Range3$LH145 x LH162</t>
  </si>
  <si>
    <t>4152$Row9$Range4$PHK76 x W606S</t>
  </si>
  <si>
    <t>4153$Row9$Range5$B73 x PHM49</t>
  </si>
  <si>
    <t>4154$Row9$Range6$B37 x Mo17</t>
  </si>
  <si>
    <t>4155$Row9$Range7$LH123HT x 3IIH6</t>
  </si>
  <si>
    <t>4156$Row9$Range8$Syngenta NK0760-3111</t>
  </si>
  <si>
    <t>4157$Row10$Range2$LH195 x LH185</t>
  </si>
  <si>
    <t>4158$Row10$Range3$B84 x 3IIH6</t>
  </si>
  <si>
    <t>4159$Row10$Range4$B73 x 3IIH6</t>
  </si>
  <si>
    <t>4160$Row10$Range5$Hoegemeyer 7089 AMXT</t>
  </si>
  <si>
    <t>4161$Row10$Range6$PHW52 x PHZ51</t>
  </si>
  <si>
    <t>4162$Row10$Range7$PHP02 x LH82</t>
  </si>
  <si>
    <t>4163$Row10$Range8$Syngenta NK0760-3111</t>
  </si>
  <si>
    <t>4164$Row11$Range2$LH82 x W606S</t>
  </si>
  <si>
    <t>4165$Row11$Range3$PHK56 x LH82</t>
  </si>
  <si>
    <t>4166$Row11$Range4$4N506 x 3IIH6</t>
  </si>
  <si>
    <t>4167$Row11$Range5$F42 x OH43</t>
  </si>
  <si>
    <t>4168$Row11$Range6$LH195 x PHM49</t>
  </si>
  <si>
    <t>4169$Row11$Range7$PHW52 x LH185</t>
  </si>
  <si>
    <t>4170$Row11$Range8$Syngenta NK0760-3111</t>
  </si>
  <si>
    <t>4171$Row12$Range2$LH198 x PHZ51</t>
  </si>
  <si>
    <t>4172$Row12$Range3$PHN46 x PHK56</t>
  </si>
  <si>
    <t>4173$Row12$Range4$LH185 x LH82</t>
  </si>
  <si>
    <t>4174$Row12$Range5$LH195 x PHZ51</t>
  </si>
  <si>
    <t>4175$Row12$Range6$LH82 x PHJ89</t>
  </si>
  <si>
    <t>4176$Row12$Range7$PHP02 x PHB47</t>
  </si>
  <si>
    <t>4177$Row12$Range8$Syngenta NK0760-3111</t>
  </si>
  <si>
    <t>4178$Row13$Range2$LH198 x PHB47</t>
  </si>
  <si>
    <t>4179$Row13$Range3$PHN46 x PHB47</t>
  </si>
  <si>
    <t>4180$Row13$Range4$LH123HT x PHB47</t>
  </si>
  <si>
    <t>4181$Row13$Range5$PHK56 x LH198</t>
  </si>
  <si>
    <t>4182$Row13$Range6$PHP02 x W606S</t>
  </si>
  <si>
    <t>4183$Row13$Range7$Syngenta NK0760-3111</t>
  </si>
  <si>
    <t>4184$Row13$Range8$2369 x 3IIH6</t>
  </si>
  <si>
    <t>4201$Row2$Range9$PHW52 x PHN82</t>
  </si>
  <si>
    <t>4202$Row2$Range10$Hoegemeyer 7089 AMXT</t>
  </si>
  <si>
    <t>4203$Row2$Range11$LH195 x LH185</t>
  </si>
  <si>
    <t>4204$Row2$Range12$PHK76 x LH145</t>
  </si>
  <si>
    <t>4205$Row2$Range13$PHK76 x LH82</t>
  </si>
  <si>
    <t>4206$Row2$Range14$PHK56 x LH145</t>
  </si>
  <si>
    <t>4207$Row2$Range15$N209 x 3IIH6</t>
  </si>
  <si>
    <t>4208$Row3$Range9$Pioneer P0589 AMXT</t>
  </si>
  <si>
    <t>4209$Row3$Range10$PHP02 x PHK76</t>
  </si>
  <si>
    <t>4210$Row3$Range11$PHP02 x LH185</t>
  </si>
  <si>
    <t>4211$Row3$Range12$PHW52 x PHZ51</t>
  </si>
  <si>
    <t>4212$Row3$Range13$PHN46 x PHB47</t>
  </si>
  <si>
    <t>4213$Row3$Range14$PHB47 x PHJ89</t>
  </si>
  <si>
    <t>4214$Row3$Range15$PHK56 x W606S</t>
  </si>
  <si>
    <t>4215$Row4$Range9$PHB47 x PHK56</t>
  </si>
  <si>
    <t>4216$Row4$Range10$B84 x 3IIH6</t>
  </si>
  <si>
    <t>4217$Row4$Range11$2FACC x 3IIH6</t>
  </si>
  <si>
    <t>4218$Row4$Range12$PHK56 x LH185</t>
  </si>
  <si>
    <t>4219$Row4$Range13$PHT69 x 3IIH6</t>
  </si>
  <si>
    <t>4220$Row4$Range14$PHW52 x PHM49</t>
  </si>
  <si>
    <t>4221$Row4$Range15$B105 x 3IIH6</t>
  </si>
  <si>
    <t>4222$Row5$Range9$PHP02 x PHK56</t>
  </si>
  <si>
    <t>4223$Row5$Range10$PHK56 x 3IIH6</t>
  </si>
  <si>
    <t>4224$Row5$Range11$LH195 x LH123HT</t>
  </si>
  <si>
    <t>4225$Row5$Range12$B73 x PHZ51</t>
  </si>
  <si>
    <t>4226$Row5$Range13$LH198 x PHB47</t>
  </si>
  <si>
    <t>4227$Row5$Range14$PHK56 x LH82</t>
  </si>
  <si>
    <t>4228$Row5$Range15$Pioneer 1311 AMXT</t>
  </si>
  <si>
    <t>4229$Row6$Range9$PHK76 x W606S</t>
  </si>
  <si>
    <t>4230$Row6$Range10$LH74 x PHN82</t>
  </si>
  <si>
    <t>4231$Row6$Range11$LH123HT x PHB47</t>
  </si>
  <si>
    <t>4232$Row6$Range12$LH145 x LH162</t>
  </si>
  <si>
    <t>4233$Row6$Range13$PHP02 x PHJ89</t>
  </si>
  <si>
    <t>4234$Row6$Range14$B14A x Mo17</t>
  </si>
  <si>
    <t>4235$Row6$Range15$PHP02 x LH145</t>
  </si>
  <si>
    <t>4236$Row7$Range9$B37 x Mo17</t>
  </si>
  <si>
    <t>4237$Row7$Range10$2369 x LH123HT</t>
  </si>
  <si>
    <t>4238$Row7$Range11$LH82 x W606S</t>
  </si>
  <si>
    <t>4239$Row7$Range12$LH195 x 3IIH6</t>
  </si>
  <si>
    <t>4240$Row7$Range13$PHP02 x PHG47</t>
  </si>
  <si>
    <t>4241$Row7$Range14$Syngenta NK0760-3111</t>
  </si>
  <si>
    <t>4242$Row7$Range15$PHP02 x W606S</t>
  </si>
  <si>
    <t>4243$Row8$Range9$LH195 x PHM49</t>
  </si>
  <si>
    <t>4244$Row8$Range10$B37 x H95</t>
  </si>
  <si>
    <t>4245$Row8$Range11$2369 x PHP02</t>
  </si>
  <si>
    <t>4246$Row8$Range12$PHP02 x LH82</t>
  </si>
  <si>
    <t>4247$Row8$Range13$PHZ51 x LH145</t>
  </si>
  <si>
    <t>4248$Row8$Range14$B73 x PHN82</t>
  </si>
  <si>
    <t>4249$Row8$Range15$LH185 x LH145</t>
  </si>
  <si>
    <t>4250$Row9$Range9$LH82 x PHJ89</t>
  </si>
  <si>
    <t>4251$Row9$Range10$PHB47 x LH185</t>
  </si>
  <si>
    <t>4252$Row9$Range11$LH82 x PHB47</t>
  </si>
  <si>
    <t>4253$Row9$Range12$Syngenta NK0760-3111</t>
  </si>
  <si>
    <t>4254$Row9$Range13$2369 x PHN82</t>
  </si>
  <si>
    <t>4255$Row9$Range14$LH74 x PHM49</t>
  </si>
  <si>
    <t>4256$Row9$Range15$B73 x Mo17</t>
  </si>
  <si>
    <t>4257$Row10$Range9$PHK56 x LH198</t>
  </si>
  <si>
    <t>4258$Row10$Range10$PHB47 x 3IIH6</t>
  </si>
  <si>
    <t>4259$Row10$Range11$LH198 x PHZ51</t>
  </si>
  <si>
    <t>4260$Row10$Range12$LH123HT x 3IIH6</t>
  </si>
  <si>
    <t>4261$Row10$Range13$PHG39 x PHN82</t>
  </si>
  <si>
    <t>4262$Row10$Range14$4N506 x 3IIH6</t>
  </si>
  <si>
    <t>4263$Row10$Range15$PHN46 x W606S</t>
  </si>
  <si>
    <t>4264$Row11$Range9$Hoegemeyer 8065RR</t>
  </si>
  <si>
    <t>4265$Row11$Range10$PHP02 x PHB47</t>
  </si>
  <si>
    <t>4266$Row11$Range11$B73 x PHM49</t>
  </si>
  <si>
    <t>4267$Row11$Range12$B73 x 3IIH6</t>
  </si>
  <si>
    <t>4268$Row11$Range13$LH185 x W606S</t>
  </si>
  <si>
    <t>4269$Row11$Range14$PHG39 x PHM49</t>
  </si>
  <si>
    <t>4270$Row11$Range15$PHP02 x LH198</t>
  </si>
  <si>
    <t>4271$Row12$Range9$PHP02 x PHN46</t>
  </si>
  <si>
    <t>4272$Row12$Range10$F42 x OH43</t>
  </si>
  <si>
    <t>4273$Row12$Range11$F42 x Mo17</t>
  </si>
  <si>
    <t>4274$Row12$Range12$B37 x OH43</t>
  </si>
  <si>
    <t>4275$Row12$Range13$PHK56 x PHJ89</t>
  </si>
  <si>
    <t>4276$Row12$Range14$PHN46 x PHK56</t>
  </si>
  <si>
    <t>4277$Row12$Range15$PHK76 x 3IIH6</t>
  </si>
  <si>
    <t>4278$Row13$Range9$LH185 x LH82</t>
  </si>
  <si>
    <t>4279$Row13$Range10$PHJ40 x LH82</t>
  </si>
  <si>
    <t>4280$Row13$Range11$WF9 x H95</t>
  </si>
  <si>
    <t>4281$Row13$Range12$PHW52 x LH185</t>
  </si>
  <si>
    <t>4282$Row13$Range13$LH195 x PHZ51</t>
  </si>
  <si>
    <t>4283$Row13$Range14$PHK76 x LH198</t>
  </si>
  <si>
    <t>4284$Row13$Range15$2369 x PHZ51</t>
  </si>
  <si>
    <t>5101$Row15$Range2$PHW52 x PHM49</t>
  </si>
  <si>
    <t>5102$Row15$Range3$2369 x PHZ51</t>
  </si>
  <si>
    <t>5103$Row15$Range4$PHB47 x LH185</t>
  </si>
  <si>
    <t>5104$Row15$Range5$PHK76 x LH198</t>
  </si>
  <si>
    <t>5105$Row15$Range6$LH195 x 3IIH6</t>
  </si>
  <si>
    <t>5106$Row15$Range7$Syngenta NK0760-3111</t>
  </si>
  <si>
    <t>5107$Row15$Range8$2369 x PHN82</t>
  </si>
  <si>
    <t>5108$Row16$Range2$PHP02 x PHN46</t>
  </si>
  <si>
    <t>5109$Row16$Range3$PHP02 x PHK56</t>
  </si>
  <si>
    <t>5110$Row16$Range4$PHB47 x PHK56</t>
  </si>
  <si>
    <t>5111$Row16$Range5$Hoegemeyer 7089 AMXT</t>
  </si>
  <si>
    <t>5112$Row16$Range6$LH195 x PHZ51</t>
  </si>
  <si>
    <t>5113$Row16$Range7$PHP02 x PHG47</t>
  </si>
  <si>
    <t>5114$Row16$Range8$PHK56 x LH198</t>
  </si>
  <si>
    <t>5115$Row17$Range2$PHN46 x PHK56</t>
  </si>
  <si>
    <t>5116$Row17$Range3$B37 x H95</t>
  </si>
  <si>
    <t>5117$Row17$Range4$PHK56 x LH82</t>
  </si>
  <si>
    <t>5118$Row17$Range5$Hoegemeyer 8065RR</t>
  </si>
  <si>
    <t>5119$Row17$Range6$PHW52 x PHZ51</t>
  </si>
  <si>
    <t>5120$Row17$Range7$LH82 x W606S</t>
  </si>
  <si>
    <t>5121$Row17$Range8$LH185 x LH82</t>
  </si>
  <si>
    <t>5122$Row18$Range2$PHW52 x LH185</t>
  </si>
  <si>
    <t>5123$Row18$Range3$PHZ51 x LH145</t>
  </si>
  <si>
    <t>5124$Row18$Range4$LH74 x PHN82</t>
  </si>
  <si>
    <t>5125$Row18$Range5$LH195 x PHM49</t>
  </si>
  <si>
    <t>5126$Row18$Range6$WF9 x H95</t>
  </si>
  <si>
    <t>5127$Row18$Range7$PHW52 x PHN82</t>
  </si>
  <si>
    <t>5128$Row18$Range8$PHK76 x LH145</t>
  </si>
  <si>
    <t>5129$Row19$Range2$2369 x 3IIH6</t>
  </si>
  <si>
    <t>5130$Row19$Range3$PHK76 x 3IIH6</t>
  </si>
  <si>
    <t>5131$Row19$Range4$F42 x Mo17</t>
  </si>
  <si>
    <t>5132$Row19$Range5$PHG39 x PHM49</t>
  </si>
  <si>
    <t>5133$Row19$Range6$N209 x 3IIH6</t>
  </si>
  <si>
    <t>5134$Row19$Range7$PHP02 x LH185</t>
  </si>
  <si>
    <t>5135$Row19$Range8$PHJ40 x LH82</t>
  </si>
  <si>
    <t>5136$Row20$Range2$PHB47 x 3IIH6</t>
  </si>
  <si>
    <t>5137$Row20$Range3$PHT69 x 3IIH6</t>
  </si>
  <si>
    <t>5138$Row20$Range4$PHN46 x PHB47</t>
  </si>
  <si>
    <t>5139$Row20$Range5$PHP02 x W606S</t>
  </si>
  <si>
    <t>5140$Row20$Range6$2369 x PHP02</t>
  </si>
  <si>
    <t>5141$Row20$Range7$2369 x LH123HT</t>
  </si>
  <si>
    <t>5142$Row20$Range8$B73 x PHN82</t>
  </si>
  <si>
    <t>5143$Row21$Range2$LH198 x PHZ51</t>
  </si>
  <si>
    <t>5144$Row21$Range3$2FACC x 3IIH6</t>
  </si>
  <si>
    <t>5145$Row21$Range4$B73 x PHM49</t>
  </si>
  <si>
    <t>5146$Row21$Range5$LH82 x PHJ89</t>
  </si>
  <si>
    <t>5147$Row21$Range6$B73 x PHZ51</t>
  </si>
  <si>
    <t>5148$Row21$Range7$PHP02 x LH198</t>
  </si>
  <si>
    <t>5149$Row21$Range8$PHK56 x PHJ89</t>
  </si>
  <si>
    <t>5150$Row22$Range2$LH123HT x 3IIH6</t>
  </si>
  <si>
    <t>5151$Row22$Range3$PHP02 x PHB47</t>
  </si>
  <si>
    <t>5152$Row22$Range4$B14A x Mo17</t>
  </si>
  <si>
    <t>5153$Row22$Range5$B37 x Mo17</t>
  </si>
  <si>
    <t>5154$Row22$Range6$B73 x 3IIH6</t>
  </si>
  <si>
    <t>5155$Row22$Range7$LH195 x LH185</t>
  </si>
  <si>
    <t>5156$Row22$Range8$Syngenta NK0760-3111</t>
  </si>
  <si>
    <t>5157$Row23$Range2$PHK76 x W606S</t>
  </si>
  <si>
    <t>5158$Row23$Range3$PHP02 x PHJ89</t>
  </si>
  <si>
    <t>5159$Row23$Range4$LH198 x PHB47</t>
  </si>
  <si>
    <t>5160$Row23$Range5$F42 x OH43</t>
  </si>
  <si>
    <t>5161$Row23$Range6$B84 x 3IIH6</t>
  </si>
  <si>
    <t>5162$Row23$Range7$B37 x OH43</t>
  </si>
  <si>
    <t>5163$Row23$Range8$Syngenta NK0760-3111</t>
  </si>
  <si>
    <t>5164$Row24$Range2$PHP02 x LH145</t>
  </si>
  <si>
    <t>5165$Row24$Range3$Pioneer P0589 AMXT</t>
  </si>
  <si>
    <t>5166$Row24$Range4$B105 x 3IIH6</t>
  </si>
  <si>
    <t>5167$Row24$Range5$PHP02 x PHK76</t>
  </si>
  <si>
    <t>5168$Row24$Range6$PHK56 x W606S</t>
  </si>
  <si>
    <t>5169$Row24$Range7$4N506 x 3IIH6</t>
  </si>
  <si>
    <t>5170$Row24$Range8$Syngenta NK0760-3111</t>
  </si>
  <si>
    <t>5171$Row25$Range2$LH145 x LH162</t>
  </si>
  <si>
    <t>5172$Row25$Range3$PHP02 x LH82</t>
  </si>
  <si>
    <t>5173$Row25$Range4$Pioneer 1311 AMXT</t>
  </si>
  <si>
    <t>5174$Row25$Range5$PHN46 x W606S</t>
  </si>
  <si>
    <t>5175$Row25$Range6$LH123HT x PHB47</t>
  </si>
  <si>
    <t>5176$Row25$Range7$B73 x Mo17</t>
  </si>
  <si>
    <t>5177$Row25$Range8$Syngenta NK0760-3111</t>
  </si>
  <si>
    <t>5178$Row26$Range2$LH82 x PHB47</t>
  </si>
  <si>
    <t>5179$Row26$Range3$PHK56 x 3IIH6</t>
  </si>
  <si>
    <t>5180$Row26$Range4$LH74 x PHM49</t>
  </si>
  <si>
    <t>5181$Row26$Range5$LH195 x LH123HT</t>
  </si>
  <si>
    <t>5182$Row26$Range6$PHK76 x LH82</t>
  </si>
  <si>
    <t>5183$Row26$Range7$PHK56 x LH185</t>
  </si>
  <si>
    <t>5184$Row26$Range8$PHK56 x LH82</t>
  </si>
  <si>
    <t>5201$Row15$Range9$2FACC x 3IIH6</t>
  </si>
  <si>
    <t>5202$Row15$Range10$PHW52 x PHZ51</t>
  </si>
  <si>
    <t>5203$Row15$Range11$LH82 x W606S</t>
  </si>
  <si>
    <t>5204$Row15$Range12$PHP02 x LH198</t>
  </si>
  <si>
    <t>5205$Row15$Range13$PHP02 x LH82</t>
  </si>
  <si>
    <t>5206$Row15$Range14$PHK76 x LH82</t>
  </si>
  <si>
    <t>5207$Row15$Range15$Hoegemeyer 7089 AMXT</t>
  </si>
  <si>
    <t>5208$Row16$Range9$PHP02 x LH185</t>
  </si>
  <si>
    <t>5209$Row16$Range10$PHP02 x PHK56</t>
  </si>
  <si>
    <t>5210$Row16$Range11$B37 x OH43</t>
  </si>
  <si>
    <t>5211$Row16$Range12$B84 x 3IIH6</t>
  </si>
  <si>
    <t>5212$Row16$Range13$B105 x 3IIH6</t>
  </si>
  <si>
    <t>5213$Row16$Range14$Syngenta NK0760-3111</t>
  </si>
  <si>
    <t>5214$Row16$Range15$4N506 x 3IIH6</t>
  </si>
  <si>
    <t>5215$Row17$Range9$PHP02 x PHB47</t>
  </si>
  <si>
    <t>5216$Row17$Range10$B37 x Mo17</t>
  </si>
  <si>
    <t>5217$Row17$Range11$LH185 x LH145</t>
  </si>
  <si>
    <t>5218$Row17$Range12$N209 x 3IIH6</t>
  </si>
  <si>
    <t>5219$Row17$Range13$PHP02 x LH145</t>
  </si>
  <si>
    <t>5220$Row17$Range14$F42 x OH43</t>
  </si>
  <si>
    <t>5221$Row17$Range15$PHB47 x PHK56</t>
  </si>
  <si>
    <t>5222$Row18$Range9$PHP02 x PHN46</t>
  </si>
  <si>
    <t>5223$Row18$Range10$LH198 x PHZ51</t>
  </si>
  <si>
    <t>5224$Row18$Range11$PHK56 x LH185</t>
  </si>
  <si>
    <t>5225$Row18$Range12$LH185 x LH82</t>
  </si>
  <si>
    <t>5226$Row18$Range13$2369 x LH123HT</t>
  </si>
  <si>
    <t>5227$Row18$Range14$PHZ51 x LH145</t>
  </si>
  <si>
    <t>5228$Row18$Range15$PHK56 x LH145</t>
  </si>
  <si>
    <t>5229$Row19$Range9$PHN46 x PHK56</t>
  </si>
  <si>
    <t>5230$Row19$Range10$Pioneer P0589 AMXT</t>
  </si>
  <si>
    <t>5231$Row19$Range11$PHK56 x 3IIH6</t>
  </si>
  <si>
    <t>5232$Row19$Range12$LH123HT x PHB47</t>
  </si>
  <si>
    <t>5233$Row19$Range13$LH145 x LH162</t>
  </si>
  <si>
    <t>5234$Row19$Range14$LH74 x PHN82</t>
  </si>
  <si>
    <t>5235$Row19$Range15$PHG39 x PHN82</t>
  </si>
  <si>
    <t>5236$Row20$Range9$LH195 x PHM49</t>
  </si>
  <si>
    <t>5237$Row20$Range10$B14A x Mo17</t>
  </si>
  <si>
    <t>5238$Row20$Range11$WF9 x H95</t>
  </si>
  <si>
    <t>5239$Row20$Range12$PHN46 x W606S</t>
  </si>
  <si>
    <t>5240$Row20$Range13$PHK76 x 3IIH6</t>
  </si>
  <si>
    <t>5241$Row20$Range14$LH198 x PHB47</t>
  </si>
  <si>
    <t>5242$Row20$Range15$LH185 x W606S</t>
  </si>
  <si>
    <t>5243$Row21$Range9$PHK76 x LH145</t>
  </si>
  <si>
    <t>5244$Row21$Range10$PHW52 x PHN82</t>
  </si>
  <si>
    <t>5245$Row21$Range11$B73 x Mo17</t>
  </si>
  <si>
    <t>5246$Row21$Range12$2369 x PHZ51</t>
  </si>
  <si>
    <t>5247$Row21$Range13$PHJ40 x LH82</t>
  </si>
  <si>
    <t>5248$Row21$Range14$B73 x PHN82</t>
  </si>
  <si>
    <t>5249$Row21$Range15$LH123HT x 3IIH6</t>
  </si>
  <si>
    <t>5250$Row22$Range9$PHK56 x LH198</t>
  </si>
  <si>
    <t>5251$Row22$Range10$PHB47 x LH185</t>
  </si>
  <si>
    <t>5252$Row22$Range11$LH74 x PHM49</t>
  </si>
  <si>
    <t>5253$Row22$Range12$Syngenta NK0760-3111</t>
  </si>
  <si>
    <t>5254$Row22$Range13$LH82 x PHB47</t>
  </si>
  <si>
    <t>5255$Row22$Range14$LH82 x PHJ89</t>
  </si>
  <si>
    <t>5256$Row22$Range15$LH195 x LH123HT</t>
  </si>
  <si>
    <t>5257$Row23$Range9$2369 x PHN82</t>
  </si>
  <si>
    <t>5258$Row23$Range10$PHB47 x 3IIH6</t>
  </si>
  <si>
    <t>5259$Row23$Range11$PHW52 x LH185</t>
  </si>
  <si>
    <t>5260$Row23$Range12$B73 x PHM49</t>
  </si>
  <si>
    <t>5261$Row23$Range13$B73 x 3IIH6</t>
  </si>
  <si>
    <t>5262$Row23$Range14$PHK76 x W606S</t>
  </si>
  <si>
    <t>5263$Row23$Range15$PHP02 x PHK76</t>
  </si>
  <si>
    <t>5264$Row24$Range9$PHP02 x PHG47</t>
  </si>
  <si>
    <t>5265$Row24$Range10$Pioneer 1311 AMXT</t>
  </si>
  <si>
    <t>5266$Row24$Range11$PHK56 x W606S</t>
  </si>
  <si>
    <t>5267$Row24$Range12$PHK56 x PHJ89</t>
  </si>
  <si>
    <t>5268$Row24$Range13$B37 x H95</t>
  </si>
  <si>
    <t>5269$Row24$Range14$2369 x PHP02</t>
  </si>
  <si>
    <t>5270$Row24$Range15$F42 x Mo17</t>
  </si>
  <si>
    <t>5271$Row25$Range9$PHT69 x 3IIH6</t>
  </si>
  <si>
    <t>5272$Row25$Range10$B73 x PHZ51</t>
  </si>
  <si>
    <t>5273$Row25$Range11$LH195 x 3IIH6</t>
  </si>
  <si>
    <t>5274$Row25$Range12$PHK76 x LH198</t>
  </si>
  <si>
    <t>5275$Row25$Range13$PHP02 x W606S</t>
  </si>
  <si>
    <t>5276$Row25$Range14$Hoegemeyer 8065RR</t>
  </si>
  <si>
    <t>5277$Row25$Range15$LH195 x PHZ51</t>
  </si>
  <si>
    <t>5278$Row26$Range9$PHW52 x PHM49</t>
  </si>
  <si>
    <t>5279$Row26$Range10$PHP02 x PHJ89</t>
  </si>
  <si>
    <t>5280$Row26$Range11$PHG39 x PHM49</t>
  </si>
  <si>
    <t>5281$Row26$Range12$PHB47 x PHJ89</t>
  </si>
  <si>
    <t>5282$Row26$Range13$2369 x 3IIH6</t>
  </si>
  <si>
    <t>5283$Row26$Range14$LH195 x LH185</t>
  </si>
  <si>
    <t>5284$Row26$Range15$PHN46 x PHB47</t>
  </si>
  <si>
    <t>6101$Row28$Range2$LH145 x LH162</t>
  </si>
  <si>
    <t>6102$Row28$Range3$Pioneer 1311 AMXT</t>
  </si>
  <si>
    <t>6103$Row28$Range4$PHP02 x LH198</t>
  </si>
  <si>
    <t>6104$Row28$Range5$B73 x PHN82</t>
  </si>
  <si>
    <t>6105$Row28$Range6$2369 x 3IIH6</t>
  </si>
  <si>
    <t>6106$Row28$Range7$LH82 x PHB47</t>
  </si>
  <si>
    <t>6107$Row28$Range8$PHP02 x PHK76</t>
  </si>
  <si>
    <t>6108$Row29$Range2$PHK56 x W606S</t>
  </si>
  <si>
    <t>6109$Row29$Range3$LH195 x LH123HT</t>
  </si>
  <si>
    <t>6110$Row29$Range4$PHK76 x 3IIH6</t>
  </si>
  <si>
    <t>6111$Row29$Range5$B73 x PHZ51</t>
  </si>
  <si>
    <t>6112$Row29$Range6$Hoegemeyer 8065RR</t>
  </si>
  <si>
    <t>6113$Row29$Range7$PHT69 x 3IIH6</t>
  </si>
  <si>
    <t>6114$Row29$Range8$2369 x LH123HT</t>
  </si>
  <si>
    <t>6115$Row30$Range2$LH74 x PHM49</t>
  </si>
  <si>
    <t>6116$Row30$Range3$WF9 x H95</t>
  </si>
  <si>
    <t>6117$Row30$Range4$PHW52 x LH185</t>
  </si>
  <si>
    <t>6118$Row30$Range5$2369 x PHN82</t>
  </si>
  <si>
    <t>6119$Row30$Range6$PHN46 x W606S</t>
  </si>
  <si>
    <t>6120$Row30$Range7$PHP02 x PHN46</t>
  </si>
  <si>
    <t>6121$Row30$Range8$PHK56 x LH82</t>
  </si>
  <si>
    <t>6122$Row31$Range2$PHJ40 x LH82</t>
  </si>
  <si>
    <t>6123$Row31$Range3$PHW52 x PHZ51</t>
  </si>
  <si>
    <t>6124$Row31$Range4$2369 x PHZ51</t>
  </si>
  <si>
    <t>6125$Row31$Range5$LH185 x LH82</t>
  </si>
  <si>
    <t>6126$Row31$Range6$B105 x 3IIH6</t>
  </si>
  <si>
    <t>6127$Row31$Range7$F42 x OH43</t>
  </si>
  <si>
    <t>6128$Row31$Range8$LH123HT x 3IIH6</t>
  </si>
  <si>
    <t>6129$Row32$Range2$PHP02 x PHJ89</t>
  </si>
  <si>
    <t>6130$Row32$Range3$4N506 x 3IIH6</t>
  </si>
  <si>
    <t>6131$Row32$Range4$PHP02 x W606S</t>
  </si>
  <si>
    <t>6132$Row32$Range5$PHZ51 x LH145</t>
  </si>
  <si>
    <t>6133$Row32$Range6$PHK76 x LH198</t>
  </si>
  <si>
    <t>6134$Row32$Range7$B84 x 3IIH6</t>
  </si>
  <si>
    <t>6135$Row32$Range8$B73 x PHM49</t>
  </si>
  <si>
    <t>6136$Row33$Range2$LH82 x W606S</t>
  </si>
  <si>
    <t>6137$Row33$Range3$F42 x Mo17</t>
  </si>
  <si>
    <t>6138$Row33$Range4$LH82 x PHJ89</t>
  </si>
  <si>
    <t>6139$Row33$Range5$PHW52 x PHN82</t>
  </si>
  <si>
    <t>6140$Row33$Range6$B14A x Mo17</t>
  </si>
  <si>
    <t>6141$Row33$Range7$PHK56 x PHJ89</t>
  </si>
  <si>
    <t>6142$Row33$Range8$PHN46 x PHK56</t>
  </si>
  <si>
    <t>6143$Row34$Range2$PHK76 x LH145</t>
  </si>
  <si>
    <t>6144$Row34$Range3$PHK56 x 3IIH6</t>
  </si>
  <si>
    <t>6145$Row34$Range4$PHP02 x LH82</t>
  </si>
  <si>
    <t>6146$Row34$Range5$PHK76 x W606S</t>
  </si>
  <si>
    <t>6147$Row34$Range6$LH198 x PHZ51</t>
  </si>
  <si>
    <t>6148$Row34$Range7$N209 x 3IIH6</t>
  </si>
  <si>
    <t>6149$Row34$Range8$B73 x 3IIH6</t>
  </si>
  <si>
    <t>6150$Row35$Range2$2369 x PHP02</t>
  </si>
  <si>
    <t>6151$Row35$Range3$LH123HT x PHB47</t>
  </si>
  <si>
    <t>6152$Row35$Range4$PHP02 x PHB47</t>
  </si>
  <si>
    <t>6153$Row35$Range5$B37 x OH43</t>
  </si>
  <si>
    <t>6154$Row35$Range6$PHB47 x PHK56</t>
  </si>
  <si>
    <t>6155$Row35$Range7$B37 x Mo17</t>
  </si>
  <si>
    <t>6156$Row35$Range8$2369 x PHP02</t>
  </si>
  <si>
    <t>6157$Row36$Range2$PHN46 x PHB47</t>
  </si>
  <si>
    <t>6158$Row36$Range3$B37 x H95</t>
  </si>
  <si>
    <t>6159$Row36$Range4$2FACC x 3IIH6</t>
  </si>
  <si>
    <t>6160$Row36$Range5$PHK56 x LH185</t>
  </si>
  <si>
    <t>6161$Row36$Range6$PHP02 x LH145</t>
  </si>
  <si>
    <t>6162$Row36$Range7$B73 x Mo17</t>
  </si>
  <si>
    <t>6163$Row36$Range8$LH198 x PHB47</t>
  </si>
  <si>
    <t>6164$Row37$Range2$Hoegemeyer 7089 AMXT</t>
  </si>
  <si>
    <t>6165$Row37$Range3$Pioneer P0589 AMXT</t>
  </si>
  <si>
    <t>6166$Row37$Range4$LH195 x PHM49</t>
  </si>
  <si>
    <t>6167$Row37$Range5$LH198 x PHB47</t>
  </si>
  <si>
    <t>6168$Row37$Range6$PHP02 x LH185</t>
  </si>
  <si>
    <t>6169$Row37$Range7$PHK56 x LH198</t>
  </si>
  <si>
    <t>6170$Row37$Range8$PHK76 x LH82</t>
  </si>
  <si>
    <t>6171$Row38$Range2$LH195 x PHZ51</t>
  </si>
  <si>
    <t>6172$Row38$Range3$LH74 x PHN82</t>
  </si>
  <si>
    <t>6173$Row38$Range4$Syngenta NK0760-3111</t>
  </si>
  <si>
    <t>6174$Row38$Range5$PHK76 x LH82</t>
  </si>
  <si>
    <t>6175$Row38$Range6$PHW52 x PHM49</t>
  </si>
  <si>
    <t>6176$Row38$Range7$LH195 x 3IIH6</t>
  </si>
  <si>
    <t>6177$Row38$Range8$Syngenta NK0760-3111</t>
  </si>
  <si>
    <t>6178$Row39$Range2$PHG39 x PHM49</t>
  </si>
  <si>
    <t>6179$Row39$Range3$PHP02 x PHK56</t>
  </si>
  <si>
    <t>6180$Row39$Range4$PHB47 x LH185</t>
  </si>
  <si>
    <t>6181$Row39$Range5$PHB47 x 3IIH6</t>
  </si>
  <si>
    <t>6182$Row39$Range6$LH195 x LH185</t>
  </si>
  <si>
    <t>6183$Row39$Range7$PHP02 x PHG47</t>
  </si>
  <si>
    <t>6184$Row39$Range8$PHJ40 x LH82</t>
  </si>
  <si>
    <t>6201$Row28$Range9$Hoegemeyer 8065RR</t>
  </si>
  <si>
    <t>6202$Row28$Range10$LH185 x W606S</t>
  </si>
  <si>
    <t>6203$Row28$Range11$LH185 x LH145</t>
  </si>
  <si>
    <t>6204$Row28$Range12$PHK56 x W606S</t>
  </si>
  <si>
    <t>6205$Row28$Range13$PHK56 x PHJ89</t>
  </si>
  <si>
    <t>6206$Row28$Range14$LH82 x W606S</t>
  </si>
  <si>
    <t>6207$Row28$Range15$PHP02 x LH145</t>
  </si>
  <si>
    <t>6208$Row29$Range9$PHP02 x PHK56</t>
  </si>
  <si>
    <t>6209$Row29$Range10$PHK56 x LH185</t>
  </si>
  <si>
    <t>6210$Row29$Range11$PHK76 x LH145</t>
  </si>
  <si>
    <t>6211$Row29$Range12$PHP02 x W606S</t>
  </si>
  <si>
    <t>6212$Row29$Range13$Hoegemeyer 7089 AMXT</t>
  </si>
  <si>
    <t>6213$Row29$Range14$PHP02 x PHN46</t>
  </si>
  <si>
    <t>6214$Row29$Range15$PHK76 x W606S</t>
  </si>
  <si>
    <t>6215$Row30$Range9$PHK56 x LH82</t>
  </si>
  <si>
    <t>6216$Row30$Range10$LH185 x LH82</t>
  </si>
  <si>
    <t>6217$Row30$Range11$PHP02 x LH198</t>
  </si>
  <si>
    <t>6218$Row30$Range12$PHK56 x LH145</t>
  </si>
  <si>
    <t>6219$Row30$Range13$PHK76 x 3IIH6</t>
  </si>
  <si>
    <t>6220$Row30$Range14$PHP02 x LH82</t>
  </si>
  <si>
    <t>6221$Row30$Range15$PHP02 x PHK76</t>
  </si>
  <si>
    <t>6222$Row31$Range9$2369 x LH123HT</t>
  </si>
  <si>
    <t>6223$Row31$Range10$F42 x Mo17</t>
  </si>
  <si>
    <t>6224$Row31$Range11$2369 x PHZ51</t>
  </si>
  <si>
    <t>6225$Row31$Range12$Syngenta NK0760-3111</t>
  </si>
  <si>
    <t>6226$Row31$Range13$2FACC x 3IIH6</t>
  </si>
  <si>
    <t>6227$Row31$Range14$PHW52 x PHZ51</t>
  </si>
  <si>
    <t>6228$Row31$Range15$PHP02 x PHB47</t>
  </si>
  <si>
    <t>6229$Row32$Range9$B73 x PHN82</t>
  </si>
  <si>
    <t>6230$Row32$Range10$B105 x 3IIH6</t>
  </si>
  <si>
    <t>6231$Row32$Range11$PHB47 x PHJ89</t>
  </si>
  <si>
    <t>6232$Row32$Range12$Syngenta NK0760-3111</t>
  </si>
  <si>
    <t>6233$Row32$Range13$N209 x 3IIH6</t>
  </si>
  <si>
    <t>6234$Row32$Range14$PHW52 x LH185</t>
  </si>
  <si>
    <t>6235$Row32$Range15$PHG39 x PHM49</t>
  </si>
  <si>
    <t>6236$Row33$Range9$PHW52 x PHM49</t>
  </si>
  <si>
    <t>6237$Row33$Range10$LH195 x LH185</t>
  </si>
  <si>
    <t>6238$Row33$Range11$B73 x Mo17</t>
  </si>
  <si>
    <t>6239$Row33$Range12$Syngenta NK0760-3111</t>
  </si>
  <si>
    <t>6240$Row33$Range13$2369 x 3IIH6</t>
  </si>
  <si>
    <t>6241$Row33$Range14$B84 x 3IIH6</t>
  </si>
  <si>
    <t>6242$Row33$Range15$PHW52 x PHN82</t>
  </si>
  <si>
    <t>6243$Row34$Range9$PHB47 x LH185</t>
  </si>
  <si>
    <t>6244$Row34$Range10$LH74 x PHM49</t>
  </si>
  <si>
    <t>6245$Row34$Range11$LH82 x PHB47</t>
  </si>
  <si>
    <t>6246$Row34$Range12$Syngenta NK0760-3111</t>
  </si>
  <si>
    <t>6247$Row34$Range13$B73 x PHZ51</t>
  </si>
  <si>
    <t>6248$Row34$Range14$B73 x PHM49</t>
  </si>
  <si>
    <t>6249$Row34$Range15$PHG39 x PHN82</t>
  </si>
  <si>
    <t>6250$Row35$Range9$LH82 x PHJ89</t>
  </si>
  <si>
    <t>6251$Row35$Range10$PHK56 x LH198</t>
  </si>
  <si>
    <t>6252$Row35$Range11$PHB47 x 3IIH6</t>
  </si>
  <si>
    <t>6253$Row35$Range12$Syngenta NK0760-3111</t>
  </si>
  <si>
    <t>6254$Row35$Range13$4N506 x 3IIH6</t>
  </si>
  <si>
    <t>6255$Row35$Range14$LH123HT x 3IIH6</t>
  </si>
  <si>
    <t>6256$Row35$Range15$LH145 x LH162</t>
  </si>
  <si>
    <t>6257$Row36$Range9$Pioneer P0589 AMXT</t>
  </si>
  <si>
    <t>6258$Row36$Range10$PHP02 x LH185</t>
  </si>
  <si>
    <t>6259$Row36$Range11$2369 x PHN82</t>
  </si>
  <si>
    <t>6260$Row36$Range12$LH195 x PHM49</t>
  </si>
  <si>
    <t>6261$Row36$Range13$B14A x Mo17</t>
  </si>
  <si>
    <t>6262$Row36$Range14$B37 x Mo17</t>
  </si>
  <si>
    <t>6263$Row36$Range15$WF9 x H95</t>
  </si>
  <si>
    <t>6264$Row37$Range9$PHN46 x W606S</t>
  </si>
  <si>
    <t>6265$Row37$Range10$LH195 x 3IIH6</t>
  </si>
  <si>
    <t>6266$Row37$Range11$PHB47 x PHK56</t>
  </si>
  <si>
    <t>6267$Row37$Range12$B37 x OH43</t>
  </si>
  <si>
    <t>6268$Row37$Range13$B73 x 3IIH6</t>
  </si>
  <si>
    <t>6269$Row37$Range14$LH74 x PHN82</t>
  </si>
  <si>
    <t>6270$Row37$Range15$PHT69 x 3IIH6</t>
  </si>
  <si>
    <t>6271$Row38$Range9$PHK56 x 3IIH6</t>
  </si>
  <si>
    <t>6272$Row38$Range10$F42 x OH43</t>
  </si>
  <si>
    <t>6273$Row38$Range11$LH198 x PHZ51</t>
  </si>
  <si>
    <t>6274$Row38$Range12$B37 x H95</t>
  </si>
  <si>
    <t>6275$Row38$Range13$LH195 x PHZ51</t>
  </si>
  <si>
    <t>6276$Row38$Range14$PHZ51 x LH145</t>
  </si>
  <si>
    <t>6277$Row38$Range15$LH195 x LH123HT</t>
  </si>
  <si>
    <t>6278$Row39$Range9$PHN46 x PHB47</t>
  </si>
  <si>
    <t>6279$Row39$Range10$PHP02 x PHG47</t>
  </si>
  <si>
    <t>6280$Row39$Range11$PHP02 x PHJ89</t>
  </si>
  <si>
    <t>6281$Row39$Range12$LH123HT x PHB47</t>
  </si>
  <si>
    <t>6282$Row39$Range13$Pioneer 1311 AMXT</t>
  </si>
  <si>
    <t>6283$Row39$Range14$PHK76 x LH198</t>
  </si>
  <si>
    <t>6284$Row39$Range15$PHN46 x PHK56</t>
  </si>
  <si>
    <t>Border$Row14$Range2$Border</t>
  </si>
  <si>
    <t/>
  </si>
  <si>
    <t>Border$Row27$Range2$Border</t>
  </si>
  <si>
    <t>Border$Row14$Range3$Border</t>
  </si>
  <si>
    <t>Border$Row27$Range3$Border</t>
  </si>
  <si>
    <t>Border$Row14$Range4$Border</t>
  </si>
  <si>
    <t>Border$Row27$Range4$Border</t>
  </si>
  <si>
    <t>Border$Row14$Range5$Border</t>
  </si>
  <si>
    <t>Border$Row27$Range5$Border</t>
  </si>
  <si>
    <t>Border$Row14$Range6$Border</t>
  </si>
  <si>
    <t>Border$Row27$Range6$Border</t>
  </si>
  <si>
    <t>Border$Row14$Range7$Border</t>
  </si>
  <si>
    <t>Border$Row27$Range7$Border</t>
  </si>
  <si>
    <t>Border$Row14$Range8$Border</t>
  </si>
  <si>
    <t>Border$Row27$Range8$Border</t>
  </si>
  <si>
    <t>Border$Row14$Range9$Border</t>
  </si>
  <si>
    <t>Border$Row27$Range9$Border</t>
  </si>
  <si>
    <t>Border$Row14$Range10$Border</t>
  </si>
  <si>
    <t>Border$Row27$Range10$Border</t>
  </si>
  <si>
    <t>Border$Row14$Range11$Border</t>
  </si>
  <si>
    <t>Border$Row27$Range11$Border</t>
  </si>
  <si>
    <t>Border$Row14$Range12$Border</t>
  </si>
  <si>
    <t>Border$Row27$Range12$Border</t>
  </si>
  <si>
    <t>Border$Row14$Range13$Border</t>
  </si>
  <si>
    <t>Border$Row27$Range13$Border</t>
  </si>
  <si>
    <t>Border$Row14$Range14$Border</t>
  </si>
  <si>
    <t>Border$Row27$Range14$Border</t>
  </si>
  <si>
    <t>Border$Row14$Range15$Border</t>
  </si>
  <si>
    <t>Border$Row27$Range15$Border</t>
  </si>
  <si>
    <t>These data are copy/pasted from the file:</t>
  </si>
  <si>
    <r>
      <rPr>
        <i/>
        <sz val="11"/>
        <color theme="1"/>
        <rFont val="Calibri"/>
        <family val="2"/>
        <scheme val="minor"/>
      </rPr>
      <t>2022 Digitized Flowering Notes.xlsx</t>
    </r>
    <r>
      <rPr>
        <sz val="11"/>
        <color theme="1"/>
        <rFont val="Calibri"/>
        <family val="2"/>
        <scheme val="minor"/>
      </rPr>
      <t>, from the sheet titled, "HIPS"</t>
    </r>
  </si>
  <si>
    <t>Date/Time of Harvest</t>
  </si>
  <si>
    <t>Leaf Length 1</t>
  </si>
  <si>
    <t>Leaf Width 1</t>
  </si>
  <si>
    <t>Leaf Length2</t>
  </si>
  <si>
    <t>Leaf Width2</t>
  </si>
  <si>
    <t>Ear Height1</t>
  </si>
  <si>
    <t>Flag LeafH1</t>
  </si>
  <si>
    <t>Plant Height1</t>
  </si>
  <si>
    <t>Ear Height2</t>
  </si>
  <si>
    <t>Flag LeafH2</t>
  </si>
  <si>
    <t>Plant Height2</t>
  </si>
  <si>
    <r>
      <rPr>
        <i/>
        <sz val="11"/>
        <color theme="1"/>
        <rFont val="Calibri"/>
        <family val="2"/>
        <scheme val="minor"/>
      </rPr>
      <t>2022 Hybrid HIPS Leaf Measurement and Height Data - Final Data.xlsx,</t>
    </r>
    <r>
      <rPr>
        <sz val="11"/>
        <color theme="1"/>
        <rFont val="Calibri"/>
        <family val="2"/>
        <scheme val="minor"/>
      </rPr>
      <t xml:space="preserve"> in the sheet named, "Sheet 1"</t>
    </r>
  </si>
  <si>
    <t>All measurements are in cm</t>
  </si>
  <si>
    <r>
      <rPr>
        <i/>
        <sz val="11"/>
        <color theme="1"/>
        <rFont val="Calibri"/>
        <family val="2"/>
        <scheme val="minor"/>
      </rPr>
      <t>2022 Hybrid HIPS Harvest Data Summary.xlsx,</t>
    </r>
    <r>
      <rPr>
        <sz val="11"/>
        <color theme="1"/>
        <rFont val="Calibri"/>
        <family val="2"/>
        <scheme val="minor"/>
      </rPr>
      <t xml:space="preserve"> in the sheet named, "Processed Combine Data"</t>
    </r>
  </si>
  <si>
    <t>Units of measure</t>
  </si>
  <si>
    <t>Weight = lbs</t>
  </si>
  <si>
    <t>Moisture = %</t>
  </si>
  <si>
    <t>Test Weight = lbs</t>
  </si>
  <si>
    <t>Hybrid HIPS 2022 - List of All Plots.xlsx, from the sheet, "Index"</t>
  </si>
  <si>
    <t>QR codes are specific to a given plot, in a given treatment, in a give location</t>
  </si>
  <si>
    <r>
      <rPr>
        <i/>
        <sz val="11"/>
        <color theme="1"/>
        <rFont val="Calibri"/>
        <family val="2"/>
        <scheme val="minor"/>
      </rPr>
      <t>Summary of Lincoln Hybrid HIPS Layout.xlsx</t>
    </r>
    <r>
      <rPr>
        <sz val="11"/>
        <color theme="1"/>
        <rFont val="Calibri"/>
        <family val="2"/>
        <scheme val="minor"/>
      </rPr>
      <t>, in the sheet titled, "Layout"</t>
    </r>
  </si>
  <si>
    <t>Combined Dataset</t>
  </si>
  <si>
    <t>Recorder of Leaf Dimension and Height Data</t>
  </si>
  <si>
    <t>Date of Recording Leaf Dim and Height Data</t>
  </si>
  <si>
    <t>A combined form of nearly all the information shown in this document.</t>
  </si>
  <si>
    <t>Yield Data produced by the combine</t>
  </si>
  <si>
    <t>Plot Length (center to center)</t>
  </si>
  <si>
    <t>Alley Length</t>
  </si>
  <si>
    <t>Distance between seeds within a row</t>
  </si>
  <si>
    <t>Date of planting</t>
  </si>
  <si>
    <t>Date of harvest</t>
  </si>
  <si>
    <t>Nitrogen application date</t>
  </si>
  <si>
    <t>Nitrogen application levels</t>
  </si>
  <si>
    <t>Previous season's crop</t>
  </si>
  <si>
    <t>Pesticide Application Date</t>
  </si>
  <si>
    <t>Pesticide Product Used</t>
  </si>
  <si>
    <t>Field Corners' GPS coordinates</t>
  </si>
  <si>
    <t>Field Length</t>
  </si>
  <si>
    <t>Field Width</t>
  </si>
  <si>
    <t>Plot Parameters</t>
  </si>
  <si>
    <t>Field Parameters</t>
  </si>
  <si>
    <t>Pesticide Usage</t>
  </si>
  <si>
    <t>Weather Station Metadata</t>
  </si>
  <si>
    <t>Dates listed indicate the day in 2022 that 50% of the plot had been flowering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</si>
</sst>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m/d"/>
    <numFmt numFmtId="165" formatCode="mm/dd"/>
    <numFmt numFmtId="166" formatCode="0.0"/>
    <numFmt numFmtId="167" formatCode="[$-409]m/d/yy\ h:mm\ AM/PM;@"/>
    <numFmt numFmtId="168" formatCode="m/d;@"/>
  </numFmts>
  <fonts count="16" x14ac:knownFonts="1">
    <font>
      <sz val="11"/>
      <color theme="1"/>
      <name val="Calibri"/>
      <family val="2"/>
      <scheme val="minor"/>
    </font>
    <font>
      <b/>
      <u/>
      <sz val="11"/>
      <color rgb="FF000000"/>
      <name val="Calibri"/>
    </font>
    <font>
      <b/>
      <sz val="11"/>
      <color rgb="FF000000"/>
      <name val="Calibri"/>
    </font>
    <font>
      <u/>
      <sz val="11"/>
      <color rgb="FF000000"/>
      <name val="Calibri"/>
    </font>
    <font>
      <sz val="11"/>
      <color rgb="FF000000"/>
      <name val="Calibri"/>
    </font>
    <font>
      <sz val="10"/>
      <color rgb="FF000000"/>
      <name val="Calibri"/>
      <scheme val="minor"/>
    </font>
    <font>
      <sz val="10"/>
      <color theme="1"/>
      <name val="Calibri"/>
      <scheme val="minor"/>
    </font>
    <font>
      <sz val="11"/>
      <color theme="1"/>
      <name val="Calibri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21212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D9D9D9"/>
        <bgColor rgb="FFD9D9D9"/>
      </patternFill>
    </fill>
    <fill>
      <patternFill patternType="solid">
        <fgColor theme="0"/>
        <bgColor theme="0"/>
      </patternFill>
    </fill>
    <fill>
      <patternFill patternType="solid">
        <fgColor rgb="FFCCCCCC"/>
        <bgColor rgb="FFCCCCCC"/>
      </patternFill>
    </fill>
    <fill>
      <patternFill patternType="solid">
        <fgColor rgb="FF00B050"/>
        <bgColor rgb="FF000000"/>
      </patternFill>
    </fill>
    <fill>
      <patternFill patternType="solid">
        <fgColor rgb="FF9BC2E6"/>
        <bgColor rgb="FF000000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51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164" fontId="4" fillId="2" borderId="4" xfId="0" applyNumberFormat="1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164" fontId="4" fillId="0" borderId="4" xfId="0" applyNumberFormat="1" applyFont="1" applyBorder="1" applyAlignment="1">
      <alignment horizontal="center"/>
    </xf>
    <xf numFmtId="165" fontId="4" fillId="0" borderId="4" xfId="0" applyNumberFormat="1" applyFont="1" applyBorder="1" applyAlignment="1">
      <alignment horizontal="center"/>
    </xf>
    <xf numFmtId="0" fontId="5" fillId="0" borderId="0" xfId="1"/>
    <xf numFmtId="0" fontId="6" fillId="0" borderId="0" xfId="1" applyFont="1"/>
    <xf numFmtId="0" fontId="8" fillId="0" borderId="0" xfId="0" applyFont="1"/>
    <xf numFmtId="0" fontId="0" fillId="0" borderId="0" xfId="0" applyAlignment="1">
      <alignment vertical="center" textRotation="90"/>
    </xf>
    <xf numFmtId="0" fontId="9" fillId="0" borderId="0" xfId="0" applyFont="1"/>
    <xf numFmtId="0" fontId="10" fillId="0" borderId="0" xfId="0" applyFont="1" applyAlignment="1">
      <alignment horizontal="center"/>
    </xf>
    <xf numFmtId="0" fontId="10" fillId="0" borderId="5" xfId="0" applyFont="1" applyBorder="1" applyAlignment="1">
      <alignment horizontal="center"/>
    </xf>
    <xf numFmtId="0" fontId="10" fillId="6" borderId="5" xfId="0" applyFont="1" applyFill="1" applyBorder="1" applyAlignment="1">
      <alignment horizontal="center"/>
    </xf>
    <xf numFmtId="0" fontId="10" fillId="7" borderId="5" xfId="0" applyFont="1" applyFill="1" applyBorder="1" applyAlignment="1">
      <alignment horizontal="center"/>
    </xf>
    <xf numFmtId="0" fontId="10" fillId="0" borderId="0" xfId="0" applyFont="1" applyAlignment="1">
      <alignment horizontal="center" vertical="top"/>
    </xf>
    <xf numFmtId="167" fontId="0" fillId="0" borderId="0" xfId="0" applyNumberFormat="1"/>
    <xf numFmtId="1" fontId="0" fillId="0" borderId="0" xfId="0" applyNumberFormat="1"/>
    <xf numFmtId="0" fontId="11" fillId="0" borderId="0" xfId="0" applyFont="1"/>
    <xf numFmtId="0" fontId="12" fillId="0" borderId="0" xfId="0" applyFont="1"/>
    <xf numFmtId="0" fontId="15" fillId="0" borderId="0" xfId="0" applyFont="1" applyAlignment="1">
      <alignment vertical="center"/>
    </xf>
    <xf numFmtId="0" fontId="15" fillId="0" borderId="0" xfId="0" applyFont="1"/>
    <xf numFmtId="168" fontId="0" fillId="0" borderId="0" xfId="0" applyNumberFormat="1"/>
    <xf numFmtId="0" fontId="4" fillId="0" borderId="1" xfId="1" applyFont="1" applyBorder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166" fontId="14" fillId="0" borderId="2" xfId="1" applyNumberFormat="1" applyFont="1" applyBorder="1" applyAlignment="1">
      <alignment horizontal="center" vertical="center"/>
    </xf>
    <xf numFmtId="0" fontId="14" fillId="0" borderId="2" xfId="1" applyFont="1" applyBorder="1" applyAlignment="1">
      <alignment horizontal="center" vertical="center"/>
    </xf>
    <xf numFmtId="0" fontId="2" fillId="3" borderId="3" xfId="1" applyFont="1" applyFill="1" applyBorder="1" applyAlignment="1">
      <alignment horizontal="center" vertical="center"/>
    </xf>
    <xf numFmtId="0" fontId="4" fillId="3" borderId="4" xfId="1" applyFont="1" applyFill="1" applyBorder="1" applyAlignment="1">
      <alignment horizontal="center" vertical="center"/>
    </xf>
    <xf numFmtId="0" fontId="2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166" fontId="4" fillId="3" borderId="4" xfId="1" applyNumberFormat="1" applyFont="1" applyFill="1" applyBorder="1" applyAlignment="1">
      <alignment horizontal="center" vertical="center"/>
    </xf>
    <xf numFmtId="166" fontId="4" fillId="0" borderId="4" xfId="1" applyNumberFormat="1" applyFont="1" applyBorder="1" applyAlignment="1">
      <alignment horizontal="center" vertical="center"/>
    </xf>
    <xf numFmtId="0" fontId="4" fillId="3" borderId="3" xfId="1" applyFont="1" applyFill="1" applyBorder="1" applyAlignment="1">
      <alignment horizontal="center" vertical="center"/>
    </xf>
    <xf numFmtId="165" fontId="4" fillId="3" borderId="4" xfId="1" applyNumberFormat="1" applyFont="1" applyFill="1" applyBorder="1" applyAlignment="1">
      <alignment horizontal="center" vertical="center"/>
    </xf>
    <xf numFmtId="165" fontId="4" fillId="0" borderId="4" xfId="1" applyNumberFormat="1" applyFont="1" applyBorder="1" applyAlignment="1">
      <alignment horizontal="center" vertical="center"/>
    </xf>
    <xf numFmtId="0" fontId="6" fillId="0" borderId="0" xfId="1" applyFont="1" applyAlignment="1">
      <alignment horizontal="center" vertical="center"/>
    </xf>
    <xf numFmtId="166" fontId="4" fillId="4" borderId="4" xfId="1" applyNumberFormat="1" applyFont="1" applyFill="1" applyBorder="1" applyAlignment="1">
      <alignment horizontal="center" vertical="center"/>
    </xf>
    <xf numFmtId="166" fontId="7" fillId="3" borderId="1" xfId="1" applyNumberFormat="1" applyFont="1" applyFill="1" applyBorder="1" applyAlignment="1">
      <alignment horizontal="center" vertical="center"/>
    </xf>
    <xf numFmtId="166" fontId="7" fillId="4" borderId="3" xfId="1" applyNumberFormat="1" applyFont="1" applyFill="1" applyBorder="1" applyAlignment="1">
      <alignment horizontal="center" vertical="center"/>
    </xf>
    <xf numFmtId="166" fontId="7" fillId="3" borderId="3" xfId="1" applyNumberFormat="1" applyFont="1" applyFill="1" applyBorder="1" applyAlignment="1">
      <alignment horizontal="center" vertical="center"/>
    </xf>
    <xf numFmtId="166" fontId="7" fillId="5" borderId="3" xfId="1" applyNumberFormat="1" applyFont="1" applyFill="1" applyBorder="1" applyAlignment="1">
      <alignment horizontal="center" vertical="center"/>
    </xf>
    <xf numFmtId="166" fontId="4" fillId="5" borderId="4" xfId="1" applyNumberFormat="1" applyFont="1" applyFill="1" applyBorder="1" applyAlignment="1">
      <alignment horizontal="center" vertical="center"/>
    </xf>
    <xf numFmtId="0" fontId="5" fillId="0" borderId="0" xfId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textRotation="90"/>
    </xf>
  </cellXfs>
  <cellStyles count="2">
    <cellStyle name="Normal" xfId="0" builtinId="0"/>
    <cellStyle name="Normal 2" xfId="1" xr:uid="{9E05B882-75B1-482C-BF28-1C2D4D08111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uofnelincoln-my.sharepoint.com/personal/jturkus2_unl_edu/Documents/Planting%20Harvest%20Field%20Related/2022%20Field%20Plans/HIPS/Summary%20of%20Lincoln%20Hybrid%20HIPS%20Layout.xlsx" TargetMode="External"/><Relationship Id="rId1" Type="http://schemas.openxmlformats.org/officeDocument/2006/relationships/externalLinkPath" Target="Summary%20of%20Lincoln%20Hybrid%20HIPS%20Layou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bout the Field"/>
      <sheetName val="Layout"/>
      <sheetName val="Index"/>
    </sheetNames>
    <sheetDataSet>
      <sheetData sheetId="0" refreshError="1"/>
      <sheetData sheetId="1" refreshError="1"/>
      <sheetData sheetId="2">
        <row r="1">
          <cell r="A1" t="str">
            <v>Plot ID</v>
          </cell>
          <cell r="B1" t="str">
            <v>Pedigree</v>
          </cell>
          <cell r="C1" t="str">
            <v>Genotype</v>
          </cell>
        </row>
        <row r="2">
          <cell r="A2">
            <v>4101</v>
          </cell>
          <cell r="B2" t="str">
            <v>17-8121-51/8122B (bulk of 33)</v>
          </cell>
          <cell r="C2" t="str">
            <v>PHN46 x W606S</v>
          </cell>
        </row>
        <row r="3">
          <cell r="A3">
            <v>4108</v>
          </cell>
          <cell r="B3" t="str">
            <v>21-2053-21/2048B (pool of 51 ears)</v>
          </cell>
          <cell r="C3" t="str">
            <v>B37 x OH43</v>
          </cell>
        </row>
        <row r="4">
          <cell r="A4">
            <v>4115</v>
          </cell>
          <cell r="B4" t="str">
            <v>18-4049A-37/4050A (pool of 25 ears)</v>
          </cell>
          <cell r="C4" t="str">
            <v>PHK76 x LH82</v>
          </cell>
        </row>
        <row r="5">
          <cell r="A5">
            <v>4122</v>
          </cell>
          <cell r="B5" t="str">
            <v>21-2054-21/2047A (pool of 23 ears)</v>
          </cell>
          <cell r="C5" t="str">
            <v>B73 x Mo17</v>
          </cell>
        </row>
        <row r="6">
          <cell r="A6">
            <v>4129</v>
          </cell>
          <cell r="B6" t="str">
            <v>20-2459-201/2442A (pool of 20 ears)</v>
          </cell>
          <cell r="C6" t="str">
            <v>B37 x H95</v>
          </cell>
        </row>
        <row r="7">
          <cell r="A7">
            <v>4136</v>
          </cell>
          <cell r="B7" t="str">
            <v>19-2896-35/2805A (pool of 44 ears)</v>
          </cell>
          <cell r="C7" t="str">
            <v>LH82 x PHB47</v>
          </cell>
        </row>
        <row r="8">
          <cell r="A8">
            <v>4143</v>
          </cell>
          <cell r="B8" t="str">
            <v>18-4119B-44/4120C (pool of 26 ears)</v>
          </cell>
          <cell r="C8" t="str">
            <v>2369 x PHP02</v>
          </cell>
        </row>
        <row r="9">
          <cell r="A9">
            <v>4150</v>
          </cell>
          <cell r="B9" t="str">
            <v>19-2878-39/2823A (pool of 35 ears)</v>
          </cell>
          <cell r="C9" t="str">
            <v>PHW52 x PHM49</v>
          </cell>
        </row>
        <row r="10">
          <cell r="A10">
            <v>4157</v>
          </cell>
          <cell r="B10" t="str">
            <v>20-2487-46/2414A (pool of 30 ears)</v>
          </cell>
          <cell r="C10" t="str">
            <v>LH195 x LH185</v>
          </cell>
        </row>
        <row r="11">
          <cell r="A11">
            <v>4164</v>
          </cell>
          <cell r="B11" t="str">
            <v>17-8113-49/8114A (bulk of 32)</v>
          </cell>
          <cell r="C11" t="str">
            <v>LH82 x W606S</v>
          </cell>
        </row>
        <row r="12">
          <cell r="A12">
            <v>4171</v>
          </cell>
          <cell r="B12" t="str">
            <v>20-2495-52/2406A (pool of 38 ears)</v>
          </cell>
          <cell r="C12" t="str">
            <v>LH198 x PHZ51</v>
          </cell>
        </row>
        <row r="13">
          <cell r="A13">
            <v>4178</v>
          </cell>
          <cell r="B13" t="str">
            <v>18-3957A-40/3958A (pool of 31 ears)</v>
          </cell>
          <cell r="C13" t="str">
            <v>LH198 x PHB47</v>
          </cell>
        </row>
        <row r="14">
          <cell r="A14">
            <v>5101</v>
          </cell>
          <cell r="B14" t="str">
            <v>19-2878-39/2823A (pool of 35 ears)</v>
          </cell>
          <cell r="C14" t="str">
            <v>PHW52 x PHM49</v>
          </cell>
        </row>
        <row r="15">
          <cell r="A15">
            <v>5108</v>
          </cell>
          <cell r="B15" t="str">
            <v>19-2997-48/2889 (pool of 30 ears)</v>
          </cell>
          <cell r="C15" t="str">
            <v>PHP02 x PHN46</v>
          </cell>
        </row>
        <row r="16">
          <cell r="A16">
            <v>5115</v>
          </cell>
          <cell r="B16" t="str">
            <v>18-4089B-40/4090B (pool of 18 ears)</v>
          </cell>
          <cell r="C16" t="str">
            <v>PHN46 x PHK56</v>
          </cell>
        </row>
        <row r="17">
          <cell r="A17">
            <v>5122</v>
          </cell>
          <cell r="B17" t="str">
            <v>19-2880-53/2821A (pool of 48 ears)</v>
          </cell>
          <cell r="C17" t="str">
            <v>PHW52 x LH185</v>
          </cell>
        </row>
        <row r="18">
          <cell r="A18">
            <v>5129</v>
          </cell>
          <cell r="B18" t="str">
            <v>18-4123B-32/4126 (pool of 32 ears)</v>
          </cell>
          <cell r="C18" t="str">
            <v>2369 x 3IIH6</v>
          </cell>
        </row>
        <row r="19">
          <cell r="A19">
            <v>5136</v>
          </cell>
          <cell r="B19" t="str">
            <v>20-2754-21/2747A (pool of 24 ears)</v>
          </cell>
          <cell r="C19" t="str">
            <v>PHB47 x 3IIH6</v>
          </cell>
        </row>
        <row r="20">
          <cell r="A20">
            <v>5143</v>
          </cell>
          <cell r="B20" t="str">
            <v>20-2495-52/2406A (pool of 38 ears)</v>
          </cell>
          <cell r="C20" t="str">
            <v>LH198 x PHZ51</v>
          </cell>
        </row>
        <row r="21">
          <cell r="A21">
            <v>5150</v>
          </cell>
          <cell r="B21" t="str">
            <v>20-2482-28/2419A (pool of 42 ears)</v>
          </cell>
          <cell r="C21" t="str">
            <v>LH123HT x 3IIH6</v>
          </cell>
        </row>
        <row r="22">
          <cell r="A22">
            <v>5157</v>
          </cell>
          <cell r="B22" t="str">
            <v>17-8197-42/8198A (bulk of 20)</v>
          </cell>
          <cell r="C22" t="str">
            <v>PHK76 x W606S</v>
          </cell>
        </row>
        <row r="23">
          <cell r="A23">
            <v>5164</v>
          </cell>
          <cell r="B23" t="str">
            <v>18-4059A-42/4060A (pool of 31 ears)</v>
          </cell>
          <cell r="C23" t="str">
            <v>PHP02 x LH145</v>
          </cell>
        </row>
        <row r="24">
          <cell r="A24">
            <v>5171</v>
          </cell>
          <cell r="B24" t="str">
            <v>19-2885-43/2816A (pool of 40 ears)</v>
          </cell>
          <cell r="C24" t="str">
            <v>LH145 x LH162</v>
          </cell>
        </row>
        <row r="25">
          <cell r="A25">
            <v>5178</v>
          </cell>
          <cell r="B25" t="str">
            <v>19-2896-35/2805A (pool of 44 ears)</v>
          </cell>
          <cell r="C25" t="str">
            <v>LH82 x PHB47</v>
          </cell>
        </row>
        <row r="26">
          <cell r="A26">
            <v>6101</v>
          </cell>
          <cell r="B26" t="str">
            <v>19-2885-43/2816A (pool of 40 ears)</v>
          </cell>
          <cell r="C26" t="str">
            <v>LH145 x LH162</v>
          </cell>
        </row>
        <row r="27">
          <cell r="A27">
            <v>6108</v>
          </cell>
          <cell r="B27" t="str">
            <v>17-8179-35/8180B (bulk of 9), 17-8179-26/8180A (bulk of 15)</v>
          </cell>
          <cell r="C27" t="str">
            <v>PHK56 x W606S</v>
          </cell>
        </row>
        <row r="28">
          <cell r="A28">
            <v>6115</v>
          </cell>
          <cell r="B28" t="str">
            <v>21-2065-21/2036A (pool of 20 ears)</v>
          </cell>
          <cell r="C28" t="str">
            <v>LH74 x PHM49</v>
          </cell>
        </row>
        <row r="29">
          <cell r="A29">
            <v>6122</v>
          </cell>
          <cell r="B29" t="str">
            <v>21-2085-21/2016A (pool of 60 ears)</v>
          </cell>
          <cell r="C29" t="str">
            <v>PHJ40 x LH82</v>
          </cell>
        </row>
        <row r="30">
          <cell r="A30">
            <v>6129</v>
          </cell>
          <cell r="B30" t="str">
            <v>18-4173B-32/4174B (pool of 9 ears), 18-4053A-26/4054A (pool of 35 ears)</v>
          </cell>
          <cell r="C30" t="str">
            <v>PHP02 x PHJ89</v>
          </cell>
        </row>
        <row r="31">
          <cell r="A31">
            <v>6136</v>
          </cell>
          <cell r="B31" t="str">
            <v>17-8113-49/8114A (bulk of 32)</v>
          </cell>
          <cell r="C31" t="str">
            <v>LH82 x W606S</v>
          </cell>
        </row>
        <row r="32">
          <cell r="A32">
            <v>6143</v>
          </cell>
          <cell r="B32" t="str">
            <v>17-8191-21/8192B (bulk of 24)</v>
          </cell>
          <cell r="C32" t="str">
            <v>PHK76 x LH145</v>
          </cell>
        </row>
        <row r="33">
          <cell r="A33">
            <v>6150</v>
          </cell>
          <cell r="B33" t="str">
            <v>18-4119B-44/4120C (pool of 26 ears)</v>
          </cell>
          <cell r="C33" t="str">
            <v>2369 x PHP02</v>
          </cell>
        </row>
        <row r="34">
          <cell r="A34">
            <v>6157</v>
          </cell>
          <cell r="B34" t="str">
            <v>17-8123-36/8124B (bulk of 26)</v>
          </cell>
          <cell r="C34" t="str">
            <v>PHN46 x PHB47</v>
          </cell>
        </row>
        <row r="35">
          <cell r="A35">
            <v>6164</v>
          </cell>
          <cell r="B35" t="str">
            <v>commercial hybrid 4</v>
          </cell>
          <cell r="C35" t="str">
            <v>Hoegemeyer 7089 AMXT</v>
          </cell>
        </row>
        <row r="36">
          <cell r="A36">
            <v>6171</v>
          </cell>
          <cell r="B36" t="str">
            <v>19-2883-34/2818A (pool of 52 ears)</v>
          </cell>
          <cell r="C36" t="str">
            <v>LH195 x PHZ51</v>
          </cell>
        </row>
        <row r="37">
          <cell r="A37">
            <v>6178</v>
          </cell>
          <cell r="B37" t="str">
            <v>20-IL-772-775-31/771 (pool of 27 ears)</v>
          </cell>
          <cell r="C37" t="str">
            <v>PHG39 x PHM49</v>
          </cell>
        </row>
        <row r="38">
          <cell r="A38">
            <v>4102</v>
          </cell>
          <cell r="B38" t="str">
            <v>17-8179-35/8180B (bulk of 9), 17-8179-26/8180A (bulk of 15)</v>
          </cell>
          <cell r="C38" t="str">
            <v>PHK56 x W606S</v>
          </cell>
        </row>
        <row r="39">
          <cell r="A39">
            <v>4109</v>
          </cell>
          <cell r="B39" t="str">
            <v>19-2974-54/2927A (pool of 34 ears)</v>
          </cell>
          <cell r="C39" t="str">
            <v>LH74 x PHN82</v>
          </cell>
        </row>
        <row r="40">
          <cell r="A40">
            <v>4116</v>
          </cell>
          <cell r="B40" t="str">
            <v>19-2987-33/2826A (pool of 34 ears)</v>
          </cell>
          <cell r="C40" t="str">
            <v>B73 x PHN82</v>
          </cell>
        </row>
        <row r="41">
          <cell r="A41">
            <v>4123</v>
          </cell>
          <cell r="B41" t="str">
            <v>20-2754-21/2747A (pool of 24 ears)</v>
          </cell>
          <cell r="C41" t="str">
            <v>PHB47 x 3IIH6</v>
          </cell>
        </row>
        <row r="42">
          <cell r="A42">
            <v>4130</v>
          </cell>
          <cell r="B42" t="str">
            <v>17-8173/8174 (bulk of 26)</v>
          </cell>
          <cell r="C42" t="str">
            <v>PHP02 x PHG47</v>
          </cell>
        </row>
        <row r="43">
          <cell r="A43">
            <v>4137</v>
          </cell>
          <cell r="B43" t="str">
            <v>18-4067A-31/4068A (pool of 11 ears), 18-4187B-23/4188B (pool of 16 ears</v>
          </cell>
          <cell r="C43" t="str">
            <v>PHP02 x PHK56</v>
          </cell>
        </row>
        <row r="44">
          <cell r="A44">
            <v>4144</v>
          </cell>
          <cell r="B44" t="str">
            <v>20-2499-59/2402B (pool of 42 ears)</v>
          </cell>
          <cell r="C44" t="str">
            <v>N209 x 3IIH6</v>
          </cell>
        </row>
        <row r="45">
          <cell r="A45">
            <v>4151</v>
          </cell>
          <cell r="B45" t="str">
            <v>19-2885-43/2816A (pool of 40 ears)</v>
          </cell>
          <cell r="C45" t="str">
            <v>LH145 x LH162</v>
          </cell>
        </row>
        <row r="46">
          <cell r="A46">
            <v>4158</v>
          </cell>
          <cell r="B46" t="str">
            <v>21-2057-22/2042B (pool of 28 ears)</v>
          </cell>
          <cell r="C46" t="str">
            <v>B84 x 3IIH6</v>
          </cell>
        </row>
        <row r="47">
          <cell r="A47">
            <v>4165</v>
          </cell>
          <cell r="B47" t="str">
            <v>18-4147B-50/4148B (pool of 28 ears)</v>
          </cell>
          <cell r="C47" t="str">
            <v>PHK56 x LH82</v>
          </cell>
        </row>
        <row r="48">
          <cell r="A48">
            <v>4172</v>
          </cell>
          <cell r="B48" t="str">
            <v>18-4089B-40/4090B (pool of 18 ears)</v>
          </cell>
          <cell r="C48" t="str">
            <v>PHN46 x PHK56</v>
          </cell>
        </row>
        <row r="49">
          <cell r="A49">
            <v>4179</v>
          </cell>
          <cell r="B49" t="str">
            <v>17-8123-36/8124B (bulk of 26)</v>
          </cell>
          <cell r="C49" t="str">
            <v>PHN46 x PHB47</v>
          </cell>
        </row>
        <row r="50">
          <cell r="A50">
            <v>5102</v>
          </cell>
          <cell r="B50" t="str">
            <v>20-2455-55/2446A (pool of 39 ears)</v>
          </cell>
          <cell r="C50" t="str">
            <v>2369 x PHZ51</v>
          </cell>
        </row>
        <row r="51">
          <cell r="A51">
            <v>5109</v>
          </cell>
          <cell r="B51" t="str">
            <v>18-4067A-31/4068A (pool of 11 ears), 18-4187B-23/4188B (pool of 16 ears</v>
          </cell>
          <cell r="C51" t="str">
            <v>PHP02 x PHK56</v>
          </cell>
        </row>
        <row r="52">
          <cell r="A52">
            <v>5116</v>
          </cell>
          <cell r="B52" t="str">
            <v>20-2459-201/2442A (pool of 20 ears)</v>
          </cell>
          <cell r="C52" t="str">
            <v>B37 x H95</v>
          </cell>
        </row>
        <row r="53">
          <cell r="A53">
            <v>5123</v>
          </cell>
          <cell r="B53" t="str">
            <v>20-2799-201/2702B (pool of 37 ears)</v>
          </cell>
          <cell r="C53" t="str">
            <v>PHZ51 x LH145</v>
          </cell>
        </row>
        <row r="54">
          <cell r="A54">
            <v>5130</v>
          </cell>
          <cell r="B54" t="str">
            <v>18-4045B-23/4046B (pool of 12 ears)</v>
          </cell>
          <cell r="C54" t="str">
            <v>PHK76 x 3IIH6</v>
          </cell>
        </row>
        <row r="55">
          <cell r="A55">
            <v>5137</v>
          </cell>
          <cell r="B55" t="str">
            <v>18-4145B-27/4124B (pool of 31 ears)</v>
          </cell>
          <cell r="C55" t="str">
            <v>PHT69 x 3IIH6</v>
          </cell>
        </row>
        <row r="56">
          <cell r="A56">
            <v>5144</v>
          </cell>
          <cell r="B56" t="str">
            <v>18-4005A-32/4006A (pool of 23 ears)</v>
          </cell>
          <cell r="C56" t="str">
            <v>2FACC x 3IIH6</v>
          </cell>
        </row>
        <row r="57">
          <cell r="A57">
            <v>5151</v>
          </cell>
          <cell r="B57" t="str">
            <v>18-4171B-29/4172A (pool of 28 ears)</v>
          </cell>
          <cell r="C57" t="str">
            <v>PHP02 x PHB47</v>
          </cell>
        </row>
        <row r="58">
          <cell r="A58">
            <v>5158</v>
          </cell>
          <cell r="B58" t="str">
            <v>18-4173B-32/4174B (pool of 9 ears), 18-4053A-26/4054A (pool of 35 ears)</v>
          </cell>
          <cell r="C58" t="str">
            <v>PHP02 x PHJ89</v>
          </cell>
        </row>
        <row r="59">
          <cell r="A59">
            <v>5165</v>
          </cell>
          <cell r="B59" t="str">
            <v>commercial hybrid 2</v>
          </cell>
          <cell r="C59" t="str">
            <v>Pioneer P0589 AMXT</v>
          </cell>
        </row>
        <row r="60">
          <cell r="A60">
            <v>5172</v>
          </cell>
          <cell r="B60" t="str">
            <v>19-2993-25/2839 (pool of 41 ears)</v>
          </cell>
          <cell r="C60" t="str">
            <v>PHP02 x LH82</v>
          </cell>
        </row>
        <row r="61">
          <cell r="A61">
            <v>5179</v>
          </cell>
          <cell r="B61" t="str">
            <v>18-4151B-23/4152B (pool of 29` ears)</v>
          </cell>
          <cell r="C61" t="str">
            <v>PHK56 x 3IIH6</v>
          </cell>
        </row>
        <row r="62">
          <cell r="A62">
            <v>6102</v>
          </cell>
          <cell r="B62" t="str">
            <v>commercial hybrid 1</v>
          </cell>
          <cell r="C62" t="str">
            <v>Pioneer 1311 AMXT</v>
          </cell>
        </row>
        <row r="63">
          <cell r="A63">
            <v>6109</v>
          </cell>
          <cell r="B63" t="str">
            <v>20-2492-64/2409A (pool of 20 ears)</v>
          </cell>
          <cell r="C63" t="str">
            <v>LH195 x LH123HT</v>
          </cell>
        </row>
        <row r="64">
          <cell r="A64">
            <v>6116</v>
          </cell>
          <cell r="B64" t="str">
            <v>21-2100-22/2001A (pool of 30 ears)</v>
          </cell>
          <cell r="C64" t="str">
            <v>WF9 x H95</v>
          </cell>
        </row>
        <row r="65">
          <cell r="A65">
            <v>6123</v>
          </cell>
          <cell r="B65" t="str">
            <v>19-2879-36/2822A (pool of 33 ears)</v>
          </cell>
          <cell r="C65" t="str">
            <v>PHW52 x PHZ51</v>
          </cell>
        </row>
        <row r="66">
          <cell r="A66">
            <v>6130</v>
          </cell>
          <cell r="B66" t="str">
            <v>19-2872-52/2829A (pool of 37 ears)</v>
          </cell>
          <cell r="C66" t="str">
            <v>4N506 x 3IIH6</v>
          </cell>
        </row>
        <row r="67">
          <cell r="A67">
            <v>6137</v>
          </cell>
          <cell r="B67" t="str">
            <v>20-2471-28/2430A (pool of 43 ears)</v>
          </cell>
          <cell r="C67" t="str">
            <v>F42 x Mo17</v>
          </cell>
        </row>
        <row r="68">
          <cell r="A68">
            <v>6144</v>
          </cell>
          <cell r="B68" t="str">
            <v>18-4151B-23/4152B (pool of 29` ears)</v>
          </cell>
          <cell r="C68" t="str">
            <v>PHK56 x 3IIH6</v>
          </cell>
        </row>
        <row r="69">
          <cell r="A69">
            <v>6151</v>
          </cell>
          <cell r="B69" t="str">
            <v>19-2869-25/2832A (pool of 29 ears)</v>
          </cell>
          <cell r="C69" t="str">
            <v>LH123HT x PHB47</v>
          </cell>
        </row>
        <row r="70">
          <cell r="A70">
            <v>6158</v>
          </cell>
          <cell r="B70" t="str">
            <v>20-2459-201/2442A (pool of 20 ears)</v>
          </cell>
          <cell r="C70" t="str">
            <v>B37 x H95</v>
          </cell>
        </row>
        <row r="71">
          <cell r="A71">
            <v>6165</v>
          </cell>
          <cell r="B71" t="str">
            <v>commercial hybrid 2</v>
          </cell>
          <cell r="C71" t="str">
            <v>Pioneer P0589 AMXT</v>
          </cell>
        </row>
        <row r="72">
          <cell r="A72">
            <v>6172</v>
          </cell>
          <cell r="B72" t="str">
            <v>19-2974-54/2927A (pool of 34 ears)</v>
          </cell>
          <cell r="C72" t="str">
            <v>LH74 x PHN82</v>
          </cell>
        </row>
        <row r="73">
          <cell r="A73">
            <v>6179</v>
          </cell>
          <cell r="B73" t="str">
            <v>18-4067A-31/4068A (pool of 11 ears), 18-4187B-23/4188B (pool of 16 ears</v>
          </cell>
          <cell r="C73" t="str">
            <v>PHP02 x PHK56</v>
          </cell>
        </row>
        <row r="74">
          <cell r="A74">
            <v>4103</v>
          </cell>
          <cell r="B74" t="str">
            <v>18-4155B-23/4156B (pool of 33 ears)</v>
          </cell>
          <cell r="C74" t="str">
            <v>PHK56 x PHJ89</v>
          </cell>
        </row>
        <row r="75">
          <cell r="A75">
            <v>4110</v>
          </cell>
          <cell r="B75" t="str">
            <v>18-4145B-27/4124B (pool of 31 ears)</v>
          </cell>
          <cell r="C75" t="str">
            <v>PHT69 x 3IIH6</v>
          </cell>
        </row>
        <row r="76">
          <cell r="A76">
            <v>4117</v>
          </cell>
          <cell r="B76" t="str">
            <v>19-2997-48/2889 (pool of 30 ears)</v>
          </cell>
          <cell r="C76" t="str">
            <v>PHP02 x PHN46</v>
          </cell>
        </row>
        <row r="77">
          <cell r="A77">
            <v>4124</v>
          </cell>
          <cell r="B77" t="str">
            <v>19-2887-22/2814B (pool of 27 ears)</v>
          </cell>
          <cell r="C77" t="str">
            <v>B73 x PHZ51</v>
          </cell>
        </row>
        <row r="78">
          <cell r="A78">
            <v>4131</v>
          </cell>
          <cell r="B78" t="str">
            <v>20-2478-29/2423A (pool of 13 ears)</v>
          </cell>
          <cell r="C78" t="str">
            <v>B14A x Mo17</v>
          </cell>
        </row>
        <row r="79">
          <cell r="A79">
            <v>4138</v>
          </cell>
          <cell r="B79" t="str">
            <v>20-2455-55/2446A (pool of 39 ears)</v>
          </cell>
          <cell r="C79" t="str">
            <v>2369 x PHZ51</v>
          </cell>
        </row>
        <row r="80">
          <cell r="A80">
            <v>4145</v>
          </cell>
          <cell r="B80" t="str">
            <v>19-2875-42/2826B (pool of 50 ears)</v>
          </cell>
          <cell r="C80" t="str">
            <v>2369 x PHN82</v>
          </cell>
        </row>
        <row r="81">
          <cell r="A81">
            <v>4152</v>
          </cell>
          <cell r="B81" t="str">
            <v>17-8197-42/8198A (bulk of 20)</v>
          </cell>
          <cell r="C81" t="str">
            <v>PHK76 x W606S</v>
          </cell>
        </row>
        <row r="82">
          <cell r="A82">
            <v>4159</v>
          </cell>
          <cell r="B82" t="str">
            <v>20-2464-65/2437B (pool of 50 ears)</v>
          </cell>
          <cell r="C82" t="str">
            <v>B73 x 3IIH6</v>
          </cell>
        </row>
        <row r="83">
          <cell r="A83">
            <v>4166</v>
          </cell>
          <cell r="B83" t="str">
            <v>19-2872-52/2829A (pool of 37 ears)</v>
          </cell>
          <cell r="C83" t="str">
            <v>4N506 x 3IIH6</v>
          </cell>
        </row>
        <row r="84">
          <cell r="A84">
            <v>4173</v>
          </cell>
          <cell r="B84" t="str">
            <v>18-4073B-25/4074B (pool of 16 ears), 18-3953A-33/3954A (pool of 17 ears)</v>
          </cell>
          <cell r="C84" t="str">
            <v>LH185 x LH82</v>
          </cell>
        </row>
        <row r="85">
          <cell r="A85">
            <v>4180</v>
          </cell>
          <cell r="B85" t="str">
            <v>19-2869-25/2832A (pool of 29 ears)</v>
          </cell>
          <cell r="C85" t="str">
            <v>LH123HT x PHB47</v>
          </cell>
        </row>
        <row r="86">
          <cell r="A86">
            <v>5103</v>
          </cell>
          <cell r="B86" t="str">
            <v>21-2078-21/2023A (pool of 60 ears)</v>
          </cell>
          <cell r="C86" t="str">
            <v>PHB47 x LH185</v>
          </cell>
        </row>
        <row r="87">
          <cell r="A87">
            <v>5110</v>
          </cell>
          <cell r="B87" t="str">
            <v>20-2755-30/2746A (pool of 21 ears)</v>
          </cell>
          <cell r="C87" t="str">
            <v>PHB47 x PHK56</v>
          </cell>
        </row>
        <row r="88">
          <cell r="A88">
            <v>5117</v>
          </cell>
          <cell r="B88" t="str">
            <v>18-4147B-50/4148B (pool of 28 ears)</v>
          </cell>
          <cell r="C88" t="str">
            <v>PHK56 x LH82</v>
          </cell>
        </row>
        <row r="89">
          <cell r="A89">
            <v>5124</v>
          </cell>
          <cell r="B89" t="str">
            <v>19-2974-54/2927A (pool of 34 ears)</v>
          </cell>
          <cell r="C89" t="str">
            <v>LH74 x PHN82</v>
          </cell>
        </row>
        <row r="90">
          <cell r="A90">
            <v>5131</v>
          </cell>
          <cell r="B90" t="str">
            <v>20-2471-28/2430A (pool of 43 ears)</v>
          </cell>
          <cell r="C90" t="str">
            <v>F42 x Mo17</v>
          </cell>
        </row>
        <row r="91">
          <cell r="A91">
            <v>5138</v>
          </cell>
          <cell r="B91" t="str">
            <v>17-8123-36/8124B (bulk of 26)</v>
          </cell>
          <cell r="C91" t="str">
            <v>PHN46 x PHB47</v>
          </cell>
        </row>
        <row r="92">
          <cell r="A92">
            <v>5145</v>
          </cell>
          <cell r="B92" t="str">
            <v>21-2055-21/2046A (pool of 31 ears)</v>
          </cell>
          <cell r="C92" t="str">
            <v>B73 x PHM49</v>
          </cell>
        </row>
        <row r="93">
          <cell r="A93">
            <v>5152</v>
          </cell>
          <cell r="B93" t="str">
            <v>20-2478-29/2423A (pool of 13 ears)</v>
          </cell>
          <cell r="C93" t="str">
            <v>B14A x Mo17</v>
          </cell>
        </row>
        <row r="94">
          <cell r="A94">
            <v>5159</v>
          </cell>
          <cell r="B94" t="str">
            <v>18-3957A-40/3958A (pool of 31 ears)</v>
          </cell>
          <cell r="C94" t="str">
            <v>LH198 x PHB47</v>
          </cell>
        </row>
        <row r="95">
          <cell r="A95">
            <v>5166</v>
          </cell>
          <cell r="B95" t="str">
            <v>19-2871-33/2830A (pool of 27 ears)</v>
          </cell>
          <cell r="C95" t="str">
            <v>B105 x 3IIH6</v>
          </cell>
        </row>
        <row r="96">
          <cell r="A96">
            <v>5173</v>
          </cell>
          <cell r="B96" t="str">
            <v>commercial hybrid 1</v>
          </cell>
          <cell r="C96" t="str">
            <v>Pioneer 1311 AMXT</v>
          </cell>
        </row>
        <row r="97">
          <cell r="A97">
            <v>5180</v>
          </cell>
          <cell r="B97" t="str">
            <v>21-2065-21/2036A (pool of 20 ears)</v>
          </cell>
          <cell r="C97" t="str">
            <v>LH74 x PHM49</v>
          </cell>
        </row>
        <row r="98">
          <cell r="A98">
            <v>6103</v>
          </cell>
          <cell r="B98" t="str">
            <v>18-4069B-24/4070B (pool of 21 ears), 18-4069B-24/4070B (pool of 21 ears)</v>
          </cell>
          <cell r="C98" t="str">
            <v>PHP02 x LH198</v>
          </cell>
        </row>
        <row r="99">
          <cell r="A99">
            <v>6110</v>
          </cell>
          <cell r="B99" t="str">
            <v>18-4045B-23/4046B (pool of 12 ears)</v>
          </cell>
          <cell r="C99" t="str">
            <v>PHK76 x 3IIH6</v>
          </cell>
        </row>
        <row r="100">
          <cell r="A100">
            <v>6117</v>
          </cell>
          <cell r="B100" t="str">
            <v>19-2880-53/2821A (pool of 48 ears)</v>
          </cell>
          <cell r="C100" t="str">
            <v>PHW52 x LH185</v>
          </cell>
        </row>
        <row r="101">
          <cell r="A101">
            <v>6124</v>
          </cell>
          <cell r="B101" t="str">
            <v>20-2455-55/2446A (pool of 39 ears)</v>
          </cell>
          <cell r="C101" t="str">
            <v>2369 x PHZ51</v>
          </cell>
        </row>
        <row r="102">
          <cell r="A102">
            <v>6131</v>
          </cell>
          <cell r="B102" t="str">
            <v>18-4063B-39/4064A (pool of 23 ears)</v>
          </cell>
          <cell r="C102" t="str">
            <v>PHP02 x W606S</v>
          </cell>
        </row>
        <row r="103">
          <cell r="A103">
            <v>6138</v>
          </cell>
          <cell r="B103" t="str">
            <v>19-2895-37/2806A (pool of 41 ears)</v>
          </cell>
          <cell r="C103" t="str">
            <v>LH82 x PHJ89</v>
          </cell>
        </row>
        <row r="104">
          <cell r="A104">
            <v>6145</v>
          </cell>
          <cell r="B104" t="str">
            <v>19-2993-25/2839 (pool of 41 ears)</v>
          </cell>
          <cell r="C104" t="str">
            <v>PHP02 x LH82</v>
          </cell>
        </row>
        <row r="105">
          <cell r="A105">
            <v>6152</v>
          </cell>
          <cell r="B105" t="str">
            <v>18-4171B-29/4172A (pool of 28 ears)</v>
          </cell>
          <cell r="C105" t="str">
            <v>PHP02 x PHB47</v>
          </cell>
        </row>
        <row r="106">
          <cell r="A106">
            <v>6159</v>
          </cell>
          <cell r="B106" t="str">
            <v>18-4005A-32/4006A (pool of 23 ears)</v>
          </cell>
          <cell r="C106" t="str">
            <v>2FACC x 3IIH6</v>
          </cell>
        </row>
        <row r="107">
          <cell r="A107">
            <v>6166</v>
          </cell>
          <cell r="B107" t="str">
            <v>19-2882-44/2823A (pool of 53 ears)</v>
          </cell>
          <cell r="C107" t="str">
            <v>LH195 x PHM49</v>
          </cell>
        </row>
        <row r="108">
          <cell r="A108">
            <v>6173</v>
          </cell>
          <cell r="B108" t="str">
            <v>commercial hybrid 5</v>
          </cell>
          <cell r="C108" t="str">
            <v>Syngenta NK0760-3111</v>
          </cell>
        </row>
        <row r="109">
          <cell r="A109">
            <v>6180</v>
          </cell>
          <cell r="B109" t="str">
            <v>21-2078-21/2023A (pool of 60 ears)</v>
          </cell>
          <cell r="C109" t="str">
            <v>PHB47 x LH185</v>
          </cell>
        </row>
        <row r="110">
          <cell r="A110">
            <v>4104</v>
          </cell>
          <cell r="B110" t="str">
            <v>21-2085-21/2016A (pool of 60 ears)</v>
          </cell>
          <cell r="C110" t="str">
            <v>PHJ40 x LH82</v>
          </cell>
        </row>
        <row r="111">
          <cell r="A111">
            <v>4111</v>
          </cell>
          <cell r="B111" t="str">
            <v>18-4045B-23/4046B (pool of 12 ears)</v>
          </cell>
          <cell r="C111" t="str">
            <v>PHK76 x 3IIH6</v>
          </cell>
        </row>
        <row r="112">
          <cell r="A112">
            <v>4118</v>
          </cell>
          <cell r="B112" t="str">
            <v>commercial hybrid 1</v>
          </cell>
          <cell r="C112" t="str">
            <v>Pioneer 1311 AMXT</v>
          </cell>
        </row>
        <row r="113">
          <cell r="A113">
            <v>4125</v>
          </cell>
          <cell r="B113" t="str">
            <v>18-4123B-32/4126 (pool of 32 ears)</v>
          </cell>
          <cell r="C113" t="str">
            <v>2369 x 3IIH6</v>
          </cell>
        </row>
        <row r="114">
          <cell r="A114">
            <v>4132</v>
          </cell>
          <cell r="B114" t="str">
            <v>21-2073-22/2033B (pool of 37 ears)</v>
          </cell>
          <cell r="C114" t="str">
            <v>LH195 x 3IIH6</v>
          </cell>
        </row>
        <row r="115">
          <cell r="A115">
            <v>4139</v>
          </cell>
          <cell r="B115" t="str">
            <v>18-4069B-24/4070B (pool of 21 ears), 18-4069B-24/4070B (pool of 21 ears)</v>
          </cell>
          <cell r="C115" t="str">
            <v>PHP02 x LH198</v>
          </cell>
        </row>
        <row r="116">
          <cell r="A116">
            <v>4146</v>
          </cell>
          <cell r="B116" t="str">
            <v>19-2871-33/2830A (pool of 27 ears)</v>
          </cell>
          <cell r="C116" t="str">
            <v>B105 x 3IIH6</v>
          </cell>
        </row>
        <row r="117">
          <cell r="A117">
            <v>4153</v>
          </cell>
          <cell r="B117" t="str">
            <v>21-2055-21/2046A (pool of 31 ears)</v>
          </cell>
          <cell r="C117" t="str">
            <v>B73 x PHM49</v>
          </cell>
        </row>
        <row r="118">
          <cell r="A118">
            <v>4160</v>
          </cell>
          <cell r="B118" t="str">
            <v>commercial hybrid 4</v>
          </cell>
          <cell r="C118" t="str">
            <v>Hoegemeyer 7089 AMXT</v>
          </cell>
        </row>
        <row r="119">
          <cell r="A119">
            <v>4167</v>
          </cell>
          <cell r="B119" t="str">
            <v>20-2472-31/2429A (pool of 37 ears)</v>
          </cell>
          <cell r="C119" t="str">
            <v>F42 x OH43</v>
          </cell>
        </row>
        <row r="120">
          <cell r="A120">
            <v>4174</v>
          </cell>
          <cell r="B120" t="str">
            <v>19-2883-34/2818A (pool of 52 ears)</v>
          </cell>
          <cell r="C120" t="str">
            <v>LH195 x PHZ51</v>
          </cell>
        </row>
        <row r="121">
          <cell r="A121">
            <v>4181</v>
          </cell>
          <cell r="B121" t="str">
            <v>18-4153B-29/4154B (pool of 34 ears)</v>
          </cell>
          <cell r="C121" t="str">
            <v>PHK56 x LH198</v>
          </cell>
        </row>
        <row r="122">
          <cell r="A122">
            <v>5104</v>
          </cell>
          <cell r="B122" t="str">
            <v>17-8193-25/8194A (bulk of 27)</v>
          </cell>
          <cell r="C122" t="str">
            <v>PHK76 x LH198</v>
          </cell>
        </row>
        <row r="123">
          <cell r="A123">
            <v>5111</v>
          </cell>
          <cell r="B123" t="str">
            <v>commercial hybrid 4</v>
          </cell>
          <cell r="C123" t="str">
            <v>Hoegemeyer 7089 AMXT</v>
          </cell>
        </row>
        <row r="124">
          <cell r="A124">
            <v>5118</v>
          </cell>
          <cell r="B124" t="str">
            <v>commercial hybrid 3</v>
          </cell>
          <cell r="C124" t="str">
            <v>Hoegemeyer 8065RR</v>
          </cell>
        </row>
        <row r="125">
          <cell r="A125">
            <v>5125</v>
          </cell>
          <cell r="B125" t="str">
            <v>19-2882-44/2823A (pool of 53 ears)</v>
          </cell>
          <cell r="C125" t="str">
            <v>LH195 x PHM49</v>
          </cell>
        </row>
        <row r="126">
          <cell r="A126">
            <v>5132</v>
          </cell>
          <cell r="B126" t="str">
            <v>20-IL-772-775-31/771 (pool of 27 ears)</v>
          </cell>
          <cell r="C126" t="str">
            <v>PHG39 x PHM49</v>
          </cell>
        </row>
        <row r="127">
          <cell r="A127">
            <v>5139</v>
          </cell>
          <cell r="B127" t="str">
            <v>18-4063B-39/4064A (pool of 23 ears)</v>
          </cell>
          <cell r="C127" t="str">
            <v>PHP02 x W606S</v>
          </cell>
        </row>
        <row r="128">
          <cell r="A128">
            <v>5146</v>
          </cell>
          <cell r="B128" t="str">
            <v>19-2895-37/2806A (pool of 41 ears)</v>
          </cell>
          <cell r="C128" t="str">
            <v>LH82 x PHJ89</v>
          </cell>
        </row>
        <row r="129">
          <cell r="A129">
            <v>5153</v>
          </cell>
          <cell r="B129" t="str">
            <v>20-2458-35/2443B (pool of 24 ears)</v>
          </cell>
          <cell r="C129" t="str">
            <v>B37 x Mo17</v>
          </cell>
        </row>
        <row r="130">
          <cell r="A130">
            <v>5160</v>
          </cell>
          <cell r="B130" t="str">
            <v>20-2472-31/2429A (pool of 37 ears)</v>
          </cell>
          <cell r="C130" t="str">
            <v>F42 x OH43</v>
          </cell>
        </row>
        <row r="131">
          <cell r="A131">
            <v>5167</v>
          </cell>
          <cell r="B131" t="str">
            <v>18-4061A-37/4062A (pool of 15 ears)</v>
          </cell>
          <cell r="C131" t="str">
            <v>PHP02 x PHK76</v>
          </cell>
        </row>
        <row r="132">
          <cell r="A132">
            <v>5174</v>
          </cell>
          <cell r="B132" t="str">
            <v>17-8121-51/8122B (bulk of 33)</v>
          </cell>
          <cell r="C132" t="str">
            <v>PHN46 x W606S</v>
          </cell>
        </row>
        <row r="133">
          <cell r="A133">
            <v>5181</v>
          </cell>
          <cell r="B133" t="str">
            <v>20-2492-64/2409A (pool of 20 ears)</v>
          </cell>
          <cell r="C133" t="str">
            <v>LH195 x LH123HT</v>
          </cell>
        </row>
        <row r="134">
          <cell r="A134">
            <v>6104</v>
          </cell>
          <cell r="B134" t="str">
            <v>19-2987-33/2826A (pool of 34 ears)</v>
          </cell>
          <cell r="C134" t="str">
            <v>B73 x PHN82</v>
          </cell>
        </row>
        <row r="135">
          <cell r="A135">
            <v>6111</v>
          </cell>
          <cell r="B135" t="str">
            <v>19-2887-22/2814B (pool of 27 ears)</v>
          </cell>
          <cell r="C135" t="str">
            <v>B73 x PHZ51</v>
          </cell>
        </row>
        <row r="136">
          <cell r="A136">
            <v>6118</v>
          </cell>
          <cell r="B136" t="str">
            <v>19-2875-42/2826B (pool of 50 ears)</v>
          </cell>
          <cell r="C136" t="str">
            <v>2369 x PHN82</v>
          </cell>
        </row>
        <row r="137">
          <cell r="A137">
            <v>6125</v>
          </cell>
          <cell r="B137" t="str">
            <v>18-4073B-25/4074B (pool of 16 ears), 18-3953A-33/3954A (pool of 17 ears)</v>
          </cell>
          <cell r="C137" t="str">
            <v>LH185 x LH82</v>
          </cell>
        </row>
        <row r="138">
          <cell r="A138">
            <v>6132</v>
          </cell>
          <cell r="B138" t="str">
            <v>20-2799-201/2702B (pool of 37 ears)</v>
          </cell>
          <cell r="C138" t="str">
            <v>PHZ51 x LH145</v>
          </cell>
        </row>
        <row r="139">
          <cell r="A139">
            <v>6139</v>
          </cell>
          <cell r="B139" t="str">
            <v>19-2988-38/2913A (pool of 38 ears)</v>
          </cell>
          <cell r="C139" t="str">
            <v>PHW52 x PHN82</v>
          </cell>
        </row>
        <row r="140">
          <cell r="A140">
            <v>6146</v>
          </cell>
          <cell r="B140" t="str">
            <v>17-8197-42/8198A (bulk of 20)</v>
          </cell>
          <cell r="C140" t="str">
            <v>PHK76 x W606S</v>
          </cell>
        </row>
        <row r="141">
          <cell r="A141">
            <v>6153</v>
          </cell>
          <cell r="B141" t="str">
            <v>21-2053-21/2048B (pool of 51 ears)</v>
          </cell>
          <cell r="C141" t="str">
            <v>B37 x OH43</v>
          </cell>
        </row>
        <row r="142">
          <cell r="A142">
            <v>6160</v>
          </cell>
          <cell r="B142" t="str">
            <v>18-4037A-56/4071 (pool of 32 ears)</v>
          </cell>
          <cell r="C142" t="str">
            <v>PHK56 x LH185</v>
          </cell>
        </row>
        <row r="143">
          <cell r="A143">
            <v>6167</v>
          </cell>
          <cell r="B143" t="str">
            <v>18-3957A-40/3958A (pool of 31 ears)</v>
          </cell>
          <cell r="C143" t="str">
            <v>LH198 x PHB47</v>
          </cell>
        </row>
        <row r="144">
          <cell r="A144">
            <v>6174</v>
          </cell>
          <cell r="B144" t="str">
            <v>18-4049A-37/4050A (pool of 25 ears)</v>
          </cell>
          <cell r="C144" t="str">
            <v>PHK76 x LH82</v>
          </cell>
        </row>
        <row r="145">
          <cell r="A145">
            <v>6181</v>
          </cell>
          <cell r="B145" t="str">
            <v>20-2754-21/2747A (pool of 24 ears)</v>
          </cell>
          <cell r="C145" t="str">
            <v>PHB47 x 3IIH6</v>
          </cell>
        </row>
        <row r="146">
          <cell r="A146">
            <v>4105</v>
          </cell>
          <cell r="B146" t="str">
            <v>18-4061A-37/4062A (pool of 15 ears)</v>
          </cell>
          <cell r="C146" t="str">
            <v>PHP02 x PHK76</v>
          </cell>
        </row>
        <row r="147">
          <cell r="A147">
            <v>4112</v>
          </cell>
          <cell r="B147" t="str">
            <v>18-4175B-22/4176A (pool of 24 ears), 18-4055B-48/4056B (pool of 23 ears</v>
          </cell>
          <cell r="C147" t="str">
            <v>PHP02 x LH185</v>
          </cell>
        </row>
        <row r="148">
          <cell r="A148">
            <v>4119</v>
          </cell>
          <cell r="B148" t="str">
            <v>17-8191-21/8192B (bulk of 24)</v>
          </cell>
          <cell r="C148" t="str">
            <v>PHK76 x LH145</v>
          </cell>
        </row>
        <row r="149">
          <cell r="A149">
            <v>4126</v>
          </cell>
          <cell r="B149" t="str">
            <v>20-IL-772-775-31/771 (pool of 27 ears)</v>
          </cell>
          <cell r="C149" t="str">
            <v>PHG39 x PHM49</v>
          </cell>
        </row>
        <row r="150">
          <cell r="A150">
            <v>4133</v>
          </cell>
          <cell r="B150" t="str">
            <v>18-4173B-32/4174B (pool of 9 ears), 18-4053A-26/4054A (pool of 35 ears)</v>
          </cell>
          <cell r="C150" t="str">
            <v>PHP02 x PHJ89</v>
          </cell>
        </row>
        <row r="151">
          <cell r="A151">
            <v>4140</v>
          </cell>
          <cell r="B151" t="str">
            <v>20-2755-30/2746A (pool of 21 ears)</v>
          </cell>
          <cell r="C151" t="str">
            <v>PHB47 x PHK56</v>
          </cell>
        </row>
        <row r="152">
          <cell r="A152">
            <v>4147</v>
          </cell>
          <cell r="B152" t="str">
            <v>20-2454-54/2447A (pool of 31 ears)</v>
          </cell>
          <cell r="C152" t="str">
            <v>2369 x LH123HT</v>
          </cell>
        </row>
        <row r="153">
          <cell r="A153">
            <v>4154</v>
          </cell>
          <cell r="B153" t="str">
            <v>20-2458-35/2443B (pool of 24 ears)</v>
          </cell>
          <cell r="C153" t="str">
            <v>B37 x Mo17</v>
          </cell>
        </row>
        <row r="154">
          <cell r="A154">
            <v>4161</v>
          </cell>
          <cell r="B154" t="str">
            <v>19-2879-36/2822A (pool of 33 ears)</v>
          </cell>
          <cell r="C154" t="str">
            <v>PHW52 x PHZ51</v>
          </cell>
        </row>
        <row r="155">
          <cell r="A155">
            <v>4168</v>
          </cell>
          <cell r="B155" t="str">
            <v>19-2882-44/2823A (pool of 53 ears)</v>
          </cell>
          <cell r="C155" t="str">
            <v>LH195 x PHM49</v>
          </cell>
        </row>
        <row r="156">
          <cell r="A156">
            <v>4175</v>
          </cell>
          <cell r="B156" t="str">
            <v>19-2895-37/2806A (pool of 41 ears)</v>
          </cell>
          <cell r="C156" t="str">
            <v>LH82 x PHJ89</v>
          </cell>
        </row>
        <row r="157">
          <cell r="A157">
            <v>4182</v>
          </cell>
          <cell r="B157" t="str">
            <v>18-4063B-39/4064A (pool of 23 ears)</v>
          </cell>
          <cell r="C157" t="str">
            <v>PHP02 x W606S</v>
          </cell>
        </row>
        <row r="158">
          <cell r="A158">
            <v>5105</v>
          </cell>
          <cell r="B158" t="str">
            <v>21-2073-22/2033B (pool of 37 ears)</v>
          </cell>
          <cell r="C158" t="str">
            <v>LH195 x 3IIH6</v>
          </cell>
        </row>
        <row r="159">
          <cell r="A159">
            <v>5112</v>
          </cell>
          <cell r="B159" t="str">
            <v>19-2883-34/2818A (pool of 52 ears)</v>
          </cell>
          <cell r="C159" t="str">
            <v>LH195 x PHZ51</v>
          </cell>
        </row>
        <row r="160">
          <cell r="A160">
            <v>5119</v>
          </cell>
          <cell r="B160" t="str">
            <v>19-2879-36/2822A (pool of 33 ears)</v>
          </cell>
          <cell r="C160" t="str">
            <v>PHW52 x PHZ51</v>
          </cell>
        </row>
        <row r="161">
          <cell r="A161">
            <v>5126</v>
          </cell>
          <cell r="B161" t="str">
            <v>21-2100-22/2001A (pool of 30 ears)</v>
          </cell>
          <cell r="C161" t="str">
            <v>WF9 x H95</v>
          </cell>
        </row>
        <row r="162">
          <cell r="A162">
            <v>5133</v>
          </cell>
          <cell r="B162" t="str">
            <v>20-2499-59/2402B (pool of 42 ears)</v>
          </cell>
          <cell r="C162" t="str">
            <v>N209 x 3IIH6</v>
          </cell>
        </row>
        <row r="163">
          <cell r="A163">
            <v>5140</v>
          </cell>
          <cell r="B163" t="str">
            <v>18-4119B-44/4120C (pool of 26 ears)</v>
          </cell>
          <cell r="C163" t="str">
            <v>2369 x PHP02</v>
          </cell>
        </row>
        <row r="164">
          <cell r="A164">
            <v>5147</v>
          </cell>
          <cell r="B164" t="str">
            <v>19-2887-22/2814B (pool of 27 ears)</v>
          </cell>
          <cell r="C164" t="str">
            <v>B73 x PHZ51</v>
          </cell>
        </row>
        <row r="165">
          <cell r="A165">
            <v>5154</v>
          </cell>
          <cell r="B165" t="str">
            <v>20-2464-65/2437B (pool of 50 ears)</v>
          </cell>
          <cell r="C165" t="str">
            <v>B73 x 3IIH6</v>
          </cell>
        </row>
        <row r="166">
          <cell r="A166">
            <v>5161</v>
          </cell>
          <cell r="B166" t="str">
            <v>21-2057-22/2042B (pool of 28 ears)</v>
          </cell>
          <cell r="C166" t="str">
            <v>B84 x 3IIH6</v>
          </cell>
        </row>
        <row r="167">
          <cell r="A167">
            <v>5168</v>
          </cell>
          <cell r="B167" t="str">
            <v>17-8179-35/8180B (bulk of 9), 17-8179-26/8180A (bulk of 15)</v>
          </cell>
          <cell r="C167" t="str">
            <v>PHK56 x W606S</v>
          </cell>
        </row>
        <row r="168">
          <cell r="A168">
            <v>5175</v>
          </cell>
          <cell r="B168" t="str">
            <v>19-2869-25/2832A (pool of 29 ears)</v>
          </cell>
          <cell r="C168" t="str">
            <v>LH123HT x PHB47</v>
          </cell>
        </row>
        <row r="169">
          <cell r="A169">
            <v>5182</v>
          </cell>
          <cell r="B169" t="str">
            <v>18-4049A-37/4050A (pool of 25 ears)</v>
          </cell>
          <cell r="C169" t="str">
            <v>PHK76 x LH82</v>
          </cell>
        </row>
        <row r="170">
          <cell r="A170">
            <v>6105</v>
          </cell>
          <cell r="B170" t="str">
            <v>18-4123B-32/4126 (pool of 32 ears)</v>
          </cell>
          <cell r="C170" t="str">
            <v>2369 x 3IIH6</v>
          </cell>
        </row>
        <row r="171">
          <cell r="A171">
            <v>6112</v>
          </cell>
          <cell r="B171" t="str">
            <v>commercial hybrid 3</v>
          </cell>
          <cell r="C171" t="str">
            <v>Hoegemeyer 8065RR</v>
          </cell>
        </row>
        <row r="172">
          <cell r="A172">
            <v>6119</v>
          </cell>
          <cell r="B172" t="str">
            <v>17-8121-51/8122B (bulk of 33)</v>
          </cell>
          <cell r="C172" t="str">
            <v>PHN46 x W606S</v>
          </cell>
        </row>
        <row r="173">
          <cell r="A173">
            <v>6126</v>
          </cell>
          <cell r="B173" t="str">
            <v>19-2871-33/2830A (pool of 27 ears)</v>
          </cell>
          <cell r="C173" t="str">
            <v>B105 x 3IIH6</v>
          </cell>
        </row>
        <row r="174">
          <cell r="A174">
            <v>6133</v>
          </cell>
          <cell r="B174" t="str">
            <v>17-8193-25/8194A (bulk of 27)</v>
          </cell>
          <cell r="C174" t="str">
            <v>PHK76 x LH198</v>
          </cell>
        </row>
        <row r="175">
          <cell r="A175">
            <v>6140</v>
          </cell>
          <cell r="B175" t="str">
            <v>20-2478-29/2423A (pool of 13 ears)</v>
          </cell>
          <cell r="C175" t="str">
            <v>B14A x Mo17</v>
          </cell>
        </row>
        <row r="176">
          <cell r="A176">
            <v>6147</v>
          </cell>
          <cell r="B176" t="str">
            <v>20-2495-52/2406A (pool of 38 ears)</v>
          </cell>
          <cell r="C176" t="str">
            <v>LH198 x PHZ51</v>
          </cell>
        </row>
        <row r="177">
          <cell r="A177">
            <v>6154</v>
          </cell>
          <cell r="B177" t="str">
            <v>20-2755-30/2746A (pool of 21 ears)</v>
          </cell>
          <cell r="C177" t="str">
            <v>PHB47 x PHK56</v>
          </cell>
        </row>
        <row r="178">
          <cell r="A178">
            <v>6161</v>
          </cell>
          <cell r="B178" t="str">
            <v>18-4059A-42/4060A (pool of 31 ears)</v>
          </cell>
          <cell r="C178" t="str">
            <v>PHP02 x LH145</v>
          </cell>
        </row>
        <row r="179">
          <cell r="A179">
            <v>6168</v>
          </cell>
          <cell r="B179" t="str">
            <v>18-4175B-22/4176A (pool of 24 ears), 18-4055B-48/4056B (pool of 23 ears</v>
          </cell>
          <cell r="C179" t="str">
            <v>PHP02 x LH185</v>
          </cell>
        </row>
        <row r="180">
          <cell r="A180">
            <v>6175</v>
          </cell>
          <cell r="B180" t="str">
            <v>19-2878-39/2823A (pool of 35 ears)</v>
          </cell>
          <cell r="C180" t="str">
            <v>PHW52 x PHM49</v>
          </cell>
        </row>
        <row r="181">
          <cell r="A181">
            <v>6182</v>
          </cell>
          <cell r="B181" t="str">
            <v>20-2487-46/2414A (pool of 30 ears)</v>
          </cell>
          <cell r="C181" t="str">
            <v>LH195 x LH185</v>
          </cell>
        </row>
        <row r="182">
          <cell r="A182">
            <v>4106</v>
          </cell>
          <cell r="B182" t="str">
            <v>18-4005A-32/4006A (pool of 23 ears)</v>
          </cell>
          <cell r="C182" t="str">
            <v>2FACC x 3IIH6</v>
          </cell>
        </row>
        <row r="183">
          <cell r="A183">
            <v>4113</v>
          </cell>
          <cell r="B183" t="str">
            <v>17-8193-25/8194A (bulk of 27)</v>
          </cell>
          <cell r="C183" t="str">
            <v>PHK76 x LH198</v>
          </cell>
        </row>
        <row r="184">
          <cell r="A184">
            <v>4120</v>
          </cell>
          <cell r="B184" t="str">
            <v>18-4151B-23/4152B (pool of 29` ears)</v>
          </cell>
          <cell r="C184" t="str">
            <v>PHK56 x 3IIH6</v>
          </cell>
        </row>
        <row r="185">
          <cell r="A185">
            <v>4127</v>
          </cell>
          <cell r="B185" t="str">
            <v>21-2100-22/2001A (pool of 30 ears)</v>
          </cell>
          <cell r="C185" t="str">
            <v>WF9 x H95</v>
          </cell>
        </row>
        <row r="186">
          <cell r="A186">
            <v>4134</v>
          </cell>
          <cell r="B186" t="str">
            <v>21-2065-21/2036A (pool of 20 ears)</v>
          </cell>
          <cell r="C186" t="str">
            <v>LH74 x PHM49</v>
          </cell>
        </row>
        <row r="187">
          <cell r="A187">
            <v>4141</v>
          </cell>
          <cell r="B187" t="str">
            <v>20-2492-64/2409A (pool of 20 ears)</v>
          </cell>
          <cell r="C187" t="str">
            <v>LH195 x LH123HT</v>
          </cell>
        </row>
        <row r="188">
          <cell r="A188">
            <v>4148</v>
          </cell>
          <cell r="B188" t="str">
            <v>21-2078-21/2023A (pool of 60 ears)</v>
          </cell>
          <cell r="C188" t="str">
            <v>PHB47 x LH185</v>
          </cell>
        </row>
        <row r="189">
          <cell r="A189">
            <v>4155</v>
          </cell>
          <cell r="B189" t="str">
            <v>20-2482-28/2419A (pool of 42 ears)</v>
          </cell>
          <cell r="C189" t="str">
            <v>LH123HT x 3IIH6</v>
          </cell>
        </row>
        <row r="190">
          <cell r="A190">
            <v>4162</v>
          </cell>
          <cell r="B190" t="str">
            <v>19-2993-25/2839 (pool of 41 ears)</v>
          </cell>
          <cell r="C190" t="str">
            <v>PHP02 x LH82</v>
          </cell>
        </row>
        <row r="191">
          <cell r="A191">
            <v>4169</v>
          </cell>
          <cell r="B191" t="str">
            <v>19-2880-53/2821A (pool of 48 ears)</v>
          </cell>
          <cell r="C191" t="str">
            <v>PHW52 x LH185</v>
          </cell>
        </row>
        <row r="192">
          <cell r="A192">
            <v>4176</v>
          </cell>
          <cell r="B192" t="str">
            <v>18-4171B-29/4172A (pool of 28 ears)</v>
          </cell>
          <cell r="C192" t="str">
            <v>PHP02 x PHB47</v>
          </cell>
        </row>
        <row r="193">
          <cell r="A193">
            <v>4183</v>
          </cell>
          <cell r="B193" t="str">
            <v>commercial hybrid 5</v>
          </cell>
          <cell r="C193" t="str">
            <v>Syngenta NK0760-3111</v>
          </cell>
        </row>
        <row r="194">
          <cell r="A194">
            <v>5106</v>
          </cell>
          <cell r="B194" t="str">
            <v>commercial hybrid 5</v>
          </cell>
          <cell r="C194" t="str">
            <v>Syngenta NK0760-3111</v>
          </cell>
        </row>
        <row r="195">
          <cell r="A195">
            <v>5113</v>
          </cell>
          <cell r="B195" t="str">
            <v>17-8173/8174 (bulk of 26)</v>
          </cell>
          <cell r="C195" t="str">
            <v>PHP02 x PHG47</v>
          </cell>
        </row>
        <row r="196">
          <cell r="A196">
            <v>5120</v>
          </cell>
          <cell r="B196" t="str">
            <v>17-8113-49/8114A (bulk of 32)</v>
          </cell>
          <cell r="C196" t="str">
            <v>LH82 x W606S</v>
          </cell>
        </row>
        <row r="197">
          <cell r="A197">
            <v>5127</v>
          </cell>
          <cell r="B197" t="str">
            <v>19-2988-38/2913A (pool of 38 ears)</v>
          </cell>
          <cell r="C197" t="str">
            <v>PHW52 x PHN82</v>
          </cell>
        </row>
        <row r="198">
          <cell r="A198">
            <v>5134</v>
          </cell>
          <cell r="B198" t="str">
            <v>18-4175B-22/4176A (pool of 24 ears), 18-4055B-48/4056B (pool of 23 ears</v>
          </cell>
          <cell r="C198" t="str">
            <v>PHP02 x LH185</v>
          </cell>
        </row>
        <row r="199">
          <cell r="A199">
            <v>5141</v>
          </cell>
          <cell r="B199" t="str">
            <v>20-2454-54/2447A (pool of 31 ears)</v>
          </cell>
          <cell r="C199" t="str">
            <v>2369 x LH123HT</v>
          </cell>
        </row>
        <row r="200">
          <cell r="A200">
            <v>5148</v>
          </cell>
          <cell r="B200" t="str">
            <v>18-4069B-24/4070B (pool of 21 ears), 18-4069B-24/4070B (pool of 21 ears)</v>
          </cell>
          <cell r="C200" t="str">
            <v>PHP02 x LH198</v>
          </cell>
        </row>
        <row r="201">
          <cell r="A201">
            <v>5155</v>
          </cell>
          <cell r="B201" t="str">
            <v>20-2487-46/2414A (pool of 30 ears)</v>
          </cell>
          <cell r="C201" t="str">
            <v>LH195 x LH185</v>
          </cell>
        </row>
        <row r="202">
          <cell r="A202">
            <v>5162</v>
          </cell>
          <cell r="B202" t="str">
            <v>21-2053-21/2048B (pool of 51 ears)</v>
          </cell>
          <cell r="C202" t="str">
            <v>B37 x OH43</v>
          </cell>
        </row>
        <row r="203">
          <cell r="A203">
            <v>5169</v>
          </cell>
          <cell r="B203" t="str">
            <v>19-2872-52/2829A (pool of 37 ears)</v>
          </cell>
          <cell r="C203" t="str">
            <v>4N506 x 3IIH6</v>
          </cell>
        </row>
        <row r="204">
          <cell r="A204">
            <v>5176</v>
          </cell>
          <cell r="B204" t="str">
            <v>21-2054-21/2047A (pool of 23 ears)</v>
          </cell>
          <cell r="C204" t="str">
            <v>B73 x Mo17</v>
          </cell>
        </row>
        <row r="205">
          <cell r="A205">
            <v>5183</v>
          </cell>
          <cell r="B205" t="str">
            <v>18-4037A-56/4071 (pool of 32 ears)</v>
          </cell>
          <cell r="C205" t="str">
            <v>PHK56 x LH185</v>
          </cell>
        </row>
        <row r="206">
          <cell r="A206">
            <v>6106</v>
          </cell>
          <cell r="B206" t="str">
            <v>19-2896-35/2805A (pool of 44 ears)</v>
          </cell>
          <cell r="C206" t="str">
            <v>LH82 x PHB47</v>
          </cell>
        </row>
        <row r="207">
          <cell r="A207">
            <v>6113</v>
          </cell>
          <cell r="B207" t="str">
            <v>18-4145B-27/4124B (pool of 31 ears)</v>
          </cell>
          <cell r="C207" t="str">
            <v>PHT69 x 3IIH6</v>
          </cell>
        </row>
        <row r="208">
          <cell r="A208">
            <v>6120</v>
          </cell>
          <cell r="B208" t="str">
            <v>19-2997-48/2889 (pool of 30 ears)</v>
          </cell>
          <cell r="C208" t="str">
            <v>PHP02 x PHN46</v>
          </cell>
        </row>
        <row r="209">
          <cell r="A209">
            <v>6127</v>
          </cell>
          <cell r="B209" t="str">
            <v>20-2472-31/2429A (pool of 37 ears)</v>
          </cell>
          <cell r="C209" t="str">
            <v>F42 x OH43</v>
          </cell>
        </row>
        <row r="210">
          <cell r="A210">
            <v>6134</v>
          </cell>
          <cell r="B210" t="str">
            <v>21-2057-22/2042B (pool of 28 ears)</v>
          </cell>
          <cell r="C210" t="str">
            <v>B84 x 3IIH6</v>
          </cell>
        </row>
        <row r="211">
          <cell r="A211">
            <v>6141</v>
          </cell>
          <cell r="B211" t="str">
            <v>18-4155B-23/4156B (pool of 33 ears)</v>
          </cell>
          <cell r="C211" t="str">
            <v>PHK56 x PHJ89</v>
          </cell>
        </row>
        <row r="212">
          <cell r="A212">
            <v>6148</v>
          </cell>
          <cell r="B212" t="str">
            <v>20-2499-59/2402B (pool of 42 ears)</v>
          </cell>
          <cell r="C212" t="str">
            <v>N209 x 3IIH6</v>
          </cell>
        </row>
        <row r="213">
          <cell r="A213">
            <v>6155</v>
          </cell>
          <cell r="B213" t="str">
            <v>20-2458-35/2443B (pool of 24 ears)</v>
          </cell>
          <cell r="C213" t="str">
            <v>B37 x Mo17</v>
          </cell>
        </row>
        <row r="214">
          <cell r="A214">
            <v>6162</v>
          </cell>
          <cell r="B214" t="str">
            <v>21-2054-21/2047A (pool of 23 ears)</v>
          </cell>
          <cell r="C214" t="str">
            <v>B73 x Mo17</v>
          </cell>
        </row>
        <row r="215">
          <cell r="A215">
            <v>6169</v>
          </cell>
          <cell r="B215" t="str">
            <v>18-4153B-29/4154B (pool of 34 ears)</v>
          </cell>
          <cell r="C215" t="str">
            <v>PHK56 x LH198</v>
          </cell>
        </row>
        <row r="216">
          <cell r="A216">
            <v>6176</v>
          </cell>
          <cell r="B216" t="str">
            <v>21-2073-22/2033B (pool of 37 ears)</v>
          </cell>
          <cell r="C216" t="str">
            <v>LH195 x 3IIH6</v>
          </cell>
        </row>
        <row r="217">
          <cell r="A217">
            <v>6183</v>
          </cell>
          <cell r="B217" t="str">
            <v>17-8173/8174 (bulk of 26)</v>
          </cell>
          <cell r="C217" t="str">
            <v>PHP02 x PHG47</v>
          </cell>
        </row>
        <row r="218">
          <cell r="A218">
            <v>4107</v>
          </cell>
          <cell r="B218" t="str">
            <v>commercial hybrid 2</v>
          </cell>
          <cell r="C218" t="str">
            <v>Pioneer P0589 AMXT</v>
          </cell>
        </row>
        <row r="219">
          <cell r="A219">
            <v>4114</v>
          </cell>
          <cell r="B219" t="str">
            <v>19-2988-38/2913A (pool of 38 ears)</v>
          </cell>
          <cell r="C219" t="str">
            <v>PHW52 x PHN82</v>
          </cell>
        </row>
        <row r="220">
          <cell r="A220">
            <v>4121</v>
          </cell>
          <cell r="B220" t="str">
            <v>commercial hybrid 3</v>
          </cell>
          <cell r="C220" t="str">
            <v>Hoegemeyer 8065RR</v>
          </cell>
        </row>
        <row r="221">
          <cell r="A221">
            <v>4128</v>
          </cell>
          <cell r="B221" t="str">
            <v>20-2471-28/2430A (pool of 43 ears)</v>
          </cell>
          <cell r="C221" t="str">
            <v>F42 x Mo17</v>
          </cell>
        </row>
        <row r="222">
          <cell r="A222">
            <v>4135</v>
          </cell>
          <cell r="B222" t="str">
            <v>20-2799-201/2702B (pool of 37 ears)</v>
          </cell>
          <cell r="C222" t="str">
            <v>PHZ51 x LH145</v>
          </cell>
        </row>
        <row r="223">
          <cell r="A223">
            <v>4142</v>
          </cell>
          <cell r="B223" t="str">
            <v>18-4037A-56/4071 (pool of 32 ears)</v>
          </cell>
          <cell r="C223" t="str">
            <v>PHK56 x LH185</v>
          </cell>
        </row>
        <row r="224">
          <cell r="A224">
            <v>4149</v>
          </cell>
          <cell r="B224" t="str">
            <v>18-4059A-42/4060A (pool of 31 ears)</v>
          </cell>
          <cell r="C224" t="str">
            <v>PHP02 x LH145</v>
          </cell>
        </row>
        <row r="225">
          <cell r="A225">
            <v>4156</v>
          </cell>
          <cell r="C225" t="str">
            <v>Syngenta NK0760-3111</v>
          </cell>
        </row>
        <row r="226">
          <cell r="A226">
            <v>4163</v>
          </cell>
          <cell r="C226" t="str">
            <v>Syngenta NK0760-3111</v>
          </cell>
        </row>
        <row r="227">
          <cell r="A227">
            <v>4170</v>
          </cell>
          <cell r="C227" t="str">
            <v>Syngenta NK0760-3111</v>
          </cell>
        </row>
        <row r="228">
          <cell r="A228">
            <v>4177</v>
          </cell>
          <cell r="C228" t="str">
            <v>Syngenta NK0760-3111</v>
          </cell>
        </row>
        <row r="229">
          <cell r="A229">
            <v>4184</v>
          </cell>
          <cell r="B229" t="str">
            <v>18-4123B-32/4126 (pool of 32 ears)</v>
          </cell>
          <cell r="C229" t="str">
            <v>2369 x 3IIH6</v>
          </cell>
        </row>
        <row r="230">
          <cell r="A230">
            <v>5107</v>
          </cell>
          <cell r="B230" t="str">
            <v>19-2875-42/2826B (pool of 50 ears)</v>
          </cell>
          <cell r="C230" t="str">
            <v>2369 x PHN82</v>
          </cell>
        </row>
        <row r="231">
          <cell r="A231">
            <v>5114</v>
          </cell>
          <cell r="B231" t="str">
            <v>18-4153B-29/4154B (pool of 34 ears)</v>
          </cell>
          <cell r="C231" t="str">
            <v>PHK56 x LH198</v>
          </cell>
        </row>
        <row r="232">
          <cell r="A232">
            <v>5121</v>
          </cell>
          <cell r="B232" t="str">
            <v>18-4073B-25/4074B (pool of 16 ears), 18-3953A-33/3954A (pool of 17 ears)</v>
          </cell>
          <cell r="C232" t="str">
            <v>LH185 x LH82</v>
          </cell>
        </row>
        <row r="233">
          <cell r="A233">
            <v>5128</v>
          </cell>
          <cell r="B233" t="str">
            <v>17-8191-21/8192B (bulk of 24)</v>
          </cell>
          <cell r="C233" t="str">
            <v>PHK76 x LH145</v>
          </cell>
        </row>
        <row r="234">
          <cell r="A234">
            <v>5135</v>
          </cell>
          <cell r="B234" t="str">
            <v>21-2085-21/2016A (pool of 60 ears)</v>
          </cell>
          <cell r="C234" t="str">
            <v>PHJ40 x LH82</v>
          </cell>
        </row>
        <row r="235">
          <cell r="A235">
            <v>5142</v>
          </cell>
          <cell r="B235" t="str">
            <v>19-2987-33/2826A (pool of 34 ears)</v>
          </cell>
          <cell r="C235" t="str">
            <v>B73 x PHN82</v>
          </cell>
        </row>
        <row r="236">
          <cell r="A236">
            <v>5149</v>
          </cell>
          <cell r="B236" t="str">
            <v>18-4155B-23/4156B (pool of 33 ears)</v>
          </cell>
          <cell r="C236" t="str">
            <v>PHK56 x PHJ89</v>
          </cell>
        </row>
        <row r="237">
          <cell r="A237">
            <v>5156</v>
          </cell>
          <cell r="C237" t="str">
            <v>Syngenta NK0760-3111</v>
          </cell>
        </row>
        <row r="238">
          <cell r="A238">
            <v>5163</v>
          </cell>
          <cell r="C238" t="str">
            <v>Syngenta NK0760-3111</v>
          </cell>
        </row>
        <row r="239">
          <cell r="A239">
            <v>5170</v>
          </cell>
          <cell r="C239" t="str">
            <v>Syngenta NK0760-3111</v>
          </cell>
        </row>
        <row r="240">
          <cell r="A240">
            <v>5177</v>
          </cell>
          <cell r="C240" t="str">
            <v>Syngenta NK0760-3111</v>
          </cell>
        </row>
        <row r="241">
          <cell r="A241">
            <v>5184</v>
          </cell>
          <cell r="B241" t="str">
            <v>18-4147B-50/4148B (pool of 28 ears)</v>
          </cell>
          <cell r="C241" t="str">
            <v>PHK56 x LH82</v>
          </cell>
        </row>
        <row r="242">
          <cell r="A242">
            <v>6107</v>
          </cell>
          <cell r="B242" t="str">
            <v>18-4061A-37/4062A (pool of 15 ears)</v>
          </cell>
          <cell r="C242" t="str">
            <v>PHP02 x PHK76</v>
          </cell>
        </row>
        <row r="243">
          <cell r="A243">
            <v>6114</v>
          </cell>
          <cell r="B243" t="str">
            <v>20-2454-54/2447A (pool of 31 ears)</v>
          </cell>
          <cell r="C243" t="str">
            <v>2369 x LH123HT</v>
          </cell>
        </row>
        <row r="244">
          <cell r="A244">
            <v>6121</v>
          </cell>
          <cell r="B244" t="str">
            <v>18-4147B-50/4148B (pool of 28 ears)</v>
          </cell>
          <cell r="C244" t="str">
            <v>PHK56 x LH82</v>
          </cell>
        </row>
        <row r="245">
          <cell r="A245">
            <v>6128</v>
          </cell>
          <cell r="B245" t="str">
            <v>20-2482-28/2419A (pool of 42 ears)</v>
          </cell>
          <cell r="C245" t="str">
            <v>LH123HT x 3IIH6</v>
          </cell>
        </row>
        <row r="246">
          <cell r="A246">
            <v>6135</v>
          </cell>
          <cell r="B246" t="str">
            <v>21-2055-21/2046A (pool of 31 ears)</v>
          </cell>
          <cell r="C246" t="str">
            <v>B73 x PHM49</v>
          </cell>
        </row>
        <row r="247">
          <cell r="A247">
            <v>6142</v>
          </cell>
          <cell r="B247" t="str">
            <v>18-4089B-40/4090B (pool of 18 ears)</v>
          </cell>
          <cell r="C247" t="str">
            <v>PHN46 x PHK56</v>
          </cell>
        </row>
        <row r="248">
          <cell r="A248">
            <v>6149</v>
          </cell>
          <cell r="B248" t="str">
            <v>20-2464-65/2437B (pool of 50 ears)</v>
          </cell>
          <cell r="C248" t="str">
            <v>B73 x 3IIH6</v>
          </cell>
        </row>
        <row r="249">
          <cell r="A249">
            <v>6156</v>
          </cell>
          <cell r="B249" t="str">
            <v>18-4119B-44/4120C (pool of 26 ears)</v>
          </cell>
          <cell r="C249" t="str">
            <v>2369 x PHP02</v>
          </cell>
        </row>
        <row r="250">
          <cell r="A250">
            <v>6163</v>
          </cell>
          <cell r="B250" t="str">
            <v>18-3957A-40/3958A (pool of 31 ears)</v>
          </cell>
          <cell r="C250" t="str">
            <v>LH198 x PHB47</v>
          </cell>
        </row>
        <row r="251">
          <cell r="A251">
            <v>6170</v>
          </cell>
          <cell r="B251" t="str">
            <v>18-4049A-37/4050A (pool of 25 ears)</v>
          </cell>
          <cell r="C251" t="str">
            <v>PHK76 x LH82</v>
          </cell>
        </row>
        <row r="252">
          <cell r="A252">
            <v>6177</v>
          </cell>
          <cell r="B252" t="str">
            <v>commercial hybrid 5</v>
          </cell>
          <cell r="C252" t="str">
            <v>Syngenta NK0760-3111</v>
          </cell>
        </row>
        <row r="253">
          <cell r="A253">
            <v>6184</v>
          </cell>
          <cell r="B253" t="str">
            <v>21-2085-21/2016A (pool of 60 ears)</v>
          </cell>
          <cell r="C253" t="str">
            <v>PHJ40 x LH82</v>
          </cell>
        </row>
        <row r="254">
          <cell r="A254">
            <v>4201</v>
          </cell>
          <cell r="B254" t="str">
            <v>19-2988-38/2913A (pool of 38 ears)</v>
          </cell>
          <cell r="C254" t="str">
            <v>PHW52 x PHN82</v>
          </cell>
        </row>
        <row r="255">
          <cell r="A255">
            <v>4208</v>
          </cell>
          <cell r="B255" t="str">
            <v>commercial hybrid 2</v>
          </cell>
          <cell r="C255" t="str">
            <v>Pioneer P0589 AMXT</v>
          </cell>
        </row>
        <row r="256">
          <cell r="A256">
            <v>4215</v>
          </cell>
          <cell r="B256" t="str">
            <v>20-2755-30/2746A (pool of 21 ears)</v>
          </cell>
          <cell r="C256" t="str">
            <v>PHB47 x PHK56</v>
          </cell>
        </row>
        <row r="257">
          <cell r="A257">
            <v>4222</v>
          </cell>
          <cell r="B257" t="str">
            <v>18-4067A-31/4068A (pool of 11 ears), 18-4187B-23/4188B (pool of 16 ears</v>
          </cell>
          <cell r="C257" t="str">
            <v>PHP02 x PHK56</v>
          </cell>
        </row>
        <row r="258">
          <cell r="A258">
            <v>4229</v>
          </cell>
          <cell r="B258" t="str">
            <v>17-8197-42/8198A (bulk of 20)</v>
          </cell>
          <cell r="C258" t="str">
            <v>PHK76 x W606S</v>
          </cell>
        </row>
        <row r="259">
          <cell r="A259">
            <v>4236</v>
          </cell>
          <cell r="B259" t="str">
            <v>20-2458-35/2443B (pool of 24 ears)</v>
          </cell>
          <cell r="C259" t="str">
            <v>B37 x Mo17</v>
          </cell>
        </row>
        <row r="260">
          <cell r="A260">
            <v>4243</v>
          </cell>
          <cell r="B260" t="str">
            <v>19-2882-44/2823A (pool of 53 ears)</v>
          </cell>
          <cell r="C260" t="str">
            <v>LH195 x PHM49</v>
          </cell>
        </row>
        <row r="261">
          <cell r="A261">
            <v>4250</v>
          </cell>
          <cell r="B261" t="str">
            <v>19-2895-37/2806A (pool of 41 ears)</v>
          </cell>
          <cell r="C261" t="str">
            <v>LH82 x PHJ89</v>
          </cell>
        </row>
        <row r="262">
          <cell r="A262">
            <v>4257</v>
          </cell>
          <cell r="B262" t="str">
            <v>18-4153B-29/4154B (pool of 34 ears)</v>
          </cell>
          <cell r="C262" t="str">
            <v>PHK56 x LH198</v>
          </cell>
        </row>
        <row r="263">
          <cell r="A263">
            <v>4264</v>
          </cell>
          <cell r="B263" t="str">
            <v>commercial hybrid 3</v>
          </cell>
          <cell r="C263" t="str">
            <v>Hoegemeyer 8065RR</v>
          </cell>
        </row>
        <row r="264">
          <cell r="A264">
            <v>4271</v>
          </cell>
          <cell r="B264" t="str">
            <v>19-2997-48/2889 (pool of 30 ears)</v>
          </cell>
          <cell r="C264" t="str">
            <v>PHP02 x PHN46</v>
          </cell>
        </row>
        <row r="265">
          <cell r="A265">
            <v>4278</v>
          </cell>
          <cell r="B265" t="str">
            <v>18-4073B-25/4074B (pool of 16 ears), 18-3953A-33/3954A (pool of 17 ears)</v>
          </cell>
          <cell r="C265" t="str">
            <v>LH185 x LH82</v>
          </cell>
        </row>
        <row r="266">
          <cell r="A266">
            <v>5201</v>
          </cell>
          <cell r="B266" t="str">
            <v>18-4005A-32/4006A (pool of 23 ears)</v>
          </cell>
          <cell r="C266" t="str">
            <v>2FACC x 3IIH6</v>
          </cell>
        </row>
        <row r="267">
          <cell r="A267">
            <v>5208</v>
          </cell>
          <cell r="B267" t="str">
            <v>18-4175B-22/4176A (pool of 24 ears), 18-4055B-48/4056B (pool of 23 ears</v>
          </cell>
          <cell r="C267" t="str">
            <v>PHP02 x LH185</v>
          </cell>
        </row>
        <row r="268">
          <cell r="A268">
            <v>5215</v>
          </cell>
          <cell r="B268" t="str">
            <v>18-4171B-29/4172A (pool of 28 ears)</v>
          </cell>
          <cell r="C268" t="str">
            <v>PHP02 x PHB47</v>
          </cell>
        </row>
        <row r="269">
          <cell r="A269">
            <v>5222</v>
          </cell>
          <cell r="B269" t="str">
            <v>19-2997-48/2889 (pool of 30 ears)</v>
          </cell>
          <cell r="C269" t="str">
            <v>PHP02 x PHN46</v>
          </cell>
        </row>
        <row r="270">
          <cell r="A270">
            <v>5229</v>
          </cell>
          <cell r="B270" t="str">
            <v>18-4089B-40/4090B (pool of 18 ears)</v>
          </cell>
          <cell r="C270" t="str">
            <v>PHN46 x PHK56</v>
          </cell>
        </row>
        <row r="271">
          <cell r="A271">
            <v>5236</v>
          </cell>
          <cell r="B271" t="str">
            <v>19-2882-44/2823A (pool of 53 ears)</v>
          </cell>
          <cell r="C271" t="str">
            <v>LH195 x PHM49</v>
          </cell>
        </row>
        <row r="272">
          <cell r="A272">
            <v>5243</v>
          </cell>
          <cell r="B272" t="str">
            <v>17-8191-21/8192B (bulk of 24)</v>
          </cell>
          <cell r="C272" t="str">
            <v>PHK76 x LH145</v>
          </cell>
        </row>
        <row r="273">
          <cell r="A273">
            <v>5250</v>
          </cell>
          <cell r="B273" t="str">
            <v>18-4153B-29/4154B (pool of 34 ears)</v>
          </cell>
          <cell r="C273" t="str">
            <v>PHK56 x LH198</v>
          </cell>
        </row>
        <row r="274">
          <cell r="A274">
            <v>5257</v>
          </cell>
          <cell r="B274" t="str">
            <v>19-2875-42/2826B (pool of 50 ears)</v>
          </cell>
          <cell r="C274" t="str">
            <v>2369 x PHN82</v>
          </cell>
        </row>
        <row r="275">
          <cell r="A275">
            <v>5264</v>
          </cell>
          <cell r="B275" t="str">
            <v>17-8173/8174 (bulk of 26)</v>
          </cell>
          <cell r="C275" t="str">
            <v>PHP02 x PHG47</v>
          </cell>
        </row>
        <row r="276">
          <cell r="A276">
            <v>5271</v>
          </cell>
          <cell r="B276" t="str">
            <v>18-4145B-27/4124B (pool of 31 ears)</v>
          </cell>
          <cell r="C276" t="str">
            <v>PHT69 x 3IIH6</v>
          </cell>
        </row>
        <row r="277">
          <cell r="A277">
            <v>5278</v>
          </cell>
          <cell r="B277" t="str">
            <v>19-2878-39/2823A (pool of 35 ears)</v>
          </cell>
          <cell r="C277" t="str">
            <v>PHW52 x PHM49</v>
          </cell>
        </row>
        <row r="278">
          <cell r="A278">
            <v>6201</v>
          </cell>
          <cell r="B278" t="str">
            <v>commercial hybrid 3</v>
          </cell>
          <cell r="C278" t="str">
            <v>Hoegemeyer 8065RR</v>
          </cell>
        </row>
        <row r="279">
          <cell r="A279">
            <v>6208</v>
          </cell>
          <cell r="B279" t="str">
            <v>18-4067A-31/4068A (pool of 11 ears), 18-4187B-23/4188B (pool of 16 ears</v>
          </cell>
          <cell r="C279" t="str">
            <v>PHP02 x PHK56</v>
          </cell>
        </row>
        <row r="280">
          <cell r="A280">
            <v>6215</v>
          </cell>
          <cell r="B280" t="str">
            <v>18-4147B-50/4148B (pool of 28 ears)</v>
          </cell>
          <cell r="C280" t="str">
            <v>PHK56 x LH82</v>
          </cell>
        </row>
        <row r="281">
          <cell r="A281">
            <v>6222</v>
          </cell>
          <cell r="B281" t="str">
            <v>20-2454-54/2447A (pool of 31 ears)</v>
          </cell>
          <cell r="C281" t="str">
            <v>2369 x LH123HT</v>
          </cell>
        </row>
        <row r="282">
          <cell r="A282">
            <v>6229</v>
          </cell>
          <cell r="B282" t="str">
            <v>19-2987-33/2826A (pool of 34 ears)</v>
          </cell>
          <cell r="C282" t="str">
            <v>B73 x PHN82</v>
          </cell>
        </row>
        <row r="283">
          <cell r="A283">
            <v>6236</v>
          </cell>
          <cell r="B283" t="str">
            <v>19-2878-39/2823A (pool of 35 ears)</v>
          </cell>
          <cell r="C283" t="str">
            <v>PHW52 x PHM49</v>
          </cell>
        </row>
        <row r="284">
          <cell r="A284">
            <v>6243</v>
          </cell>
          <cell r="B284" t="str">
            <v>21-2078-21/2023A (pool of 60 ears)</v>
          </cell>
          <cell r="C284" t="str">
            <v>PHB47 x LH185</v>
          </cell>
        </row>
        <row r="285">
          <cell r="A285">
            <v>6250</v>
          </cell>
          <cell r="B285" t="str">
            <v>19-2895-37/2806A (pool of 41 ears)</v>
          </cell>
          <cell r="C285" t="str">
            <v>LH82 x PHJ89</v>
          </cell>
        </row>
        <row r="286">
          <cell r="A286">
            <v>6257</v>
          </cell>
          <cell r="B286" t="str">
            <v>commercial hybrid 2</v>
          </cell>
          <cell r="C286" t="str">
            <v>Pioneer P0589 AMXT</v>
          </cell>
        </row>
        <row r="287">
          <cell r="A287">
            <v>6264</v>
          </cell>
          <cell r="B287" t="str">
            <v>17-8121-51/8122B (bulk of 33)</v>
          </cell>
          <cell r="C287" t="str">
            <v>PHN46 x W606S</v>
          </cell>
        </row>
        <row r="288">
          <cell r="A288">
            <v>6271</v>
          </cell>
          <cell r="B288" t="str">
            <v>18-4151B-23/4152B (pool of 29` ears)</v>
          </cell>
          <cell r="C288" t="str">
            <v>PHK56 x 3IIH6</v>
          </cell>
        </row>
        <row r="289">
          <cell r="A289">
            <v>6278</v>
          </cell>
          <cell r="B289" t="str">
            <v>17-8123-36/8124B (bulk of 26)</v>
          </cell>
          <cell r="C289" t="str">
            <v>PHN46 x PHB47</v>
          </cell>
        </row>
        <row r="290">
          <cell r="A290">
            <v>4202</v>
          </cell>
          <cell r="B290" t="str">
            <v>commercial hybrid 4</v>
          </cell>
          <cell r="C290" t="str">
            <v>Hoegemeyer 7089 AMXT</v>
          </cell>
        </row>
        <row r="291">
          <cell r="A291">
            <v>4209</v>
          </cell>
          <cell r="B291" t="str">
            <v>18-4061A-37/4062A (pool of 15 ears)</v>
          </cell>
          <cell r="C291" t="str">
            <v>PHP02 x PHK76</v>
          </cell>
        </row>
        <row r="292">
          <cell r="A292">
            <v>4216</v>
          </cell>
          <cell r="B292" t="str">
            <v>21-2057-22/2042B (pool of 28 ears)</v>
          </cell>
          <cell r="C292" t="str">
            <v>B84 x 3IIH6</v>
          </cell>
        </row>
        <row r="293">
          <cell r="A293">
            <v>4223</v>
          </cell>
          <cell r="B293" t="str">
            <v>18-4151B-23/4152B (pool of 29` ears)</v>
          </cell>
          <cell r="C293" t="str">
            <v>PHK56 x 3IIH6</v>
          </cell>
        </row>
        <row r="294">
          <cell r="A294">
            <v>4230</v>
          </cell>
          <cell r="B294" t="str">
            <v>19-2974-54/2927A (pool of 34 ears)</v>
          </cell>
          <cell r="C294" t="str">
            <v>LH74 x PHN82</v>
          </cell>
        </row>
        <row r="295">
          <cell r="A295">
            <v>4237</v>
          </cell>
          <cell r="B295" t="str">
            <v>20-2454-54/2447A (pool of 31 ears)</v>
          </cell>
          <cell r="C295" t="str">
            <v>2369 x LH123HT</v>
          </cell>
        </row>
        <row r="296">
          <cell r="A296">
            <v>4244</v>
          </cell>
          <cell r="B296" t="str">
            <v>20-2459-201/2442A (pool of 20 ears)</v>
          </cell>
          <cell r="C296" t="str">
            <v>B37 x H95</v>
          </cell>
        </row>
        <row r="297">
          <cell r="A297">
            <v>4251</v>
          </cell>
          <cell r="B297" t="str">
            <v>21-2078-21/2023A (pool of 60 ears)</v>
          </cell>
          <cell r="C297" t="str">
            <v>PHB47 x LH185</v>
          </cell>
        </row>
        <row r="298">
          <cell r="A298">
            <v>4258</v>
          </cell>
          <cell r="B298" t="str">
            <v>20-2754-21/2747A (pool of 24 ears)</v>
          </cell>
          <cell r="C298" t="str">
            <v>PHB47 x 3IIH6</v>
          </cell>
        </row>
        <row r="299">
          <cell r="A299">
            <v>4265</v>
          </cell>
          <cell r="B299" t="str">
            <v>18-4171B-29/4172A (pool of 28 ears)</v>
          </cell>
          <cell r="C299" t="str">
            <v>PHP02 x PHB47</v>
          </cell>
        </row>
        <row r="300">
          <cell r="A300">
            <v>4272</v>
          </cell>
          <cell r="B300" t="str">
            <v>20-2472-31/2429A (pool of 37 ears)</v>
          </cell>
          <cell r="C300" t="str">
            <v>F42 x OH43</v>
          </cell>
        </row>
        <row r="301">
          <cell r="A301">
            <v>4279</v>
          </cell>
          <cell r="B301" t="str">
            <v>21-2085-21/2016A (pool of 60 ears)</v>
          </cell>
          <cell r="C301" t="str">
            <v>PHJ40 x LH82</v>
          </cell>
        </row>
        <row r="302">
          <cell r="A302">
            <v>5202</v>
          </cell>
          <cell r="B302" t="str">
            <v>19-2879-36/2822A (pool of 33 ears)</v>
          </cell>
          <cell r="C302" t="str">
            <v>PHW52 x PHZ51</v>
          </cell>
        </row>
        <row r="303">
          <cell r="A303">
            <v>5209</v>
          </cell>
          <cell r="B303" t="str">
            <v>18-4067A-31/4068A (pool of 11 ears), 18-4187B-23/4188B (pool of 16 ears</v>
          </cell>
          <cell r="C303" t="str">
            <v>PHP02 x PHK56</v>
          </cell>
        </row>
        <row r="304">
          <cell r="A304">
            <v>5216</v>
          </cell>
          <cell r="B304" t="str">
            <v>20-2458-35/2443B (pool of 24 ears)</v>
          </cell>
          <cell r="C304" t="str">
            <v>B37 x Mo17</v>
          </cell>
        </row>
        <row r="305">
          <cell r="A305">
            <v>5223</v>
          </cell>
          <cell r="B305" t="str">
            <v>20-2495-52/2406A (pool of 38 ears)</v>
          </cell>
          <cell r="C305" t="str">
            <v>LH198 x PHZ51</v>
          </cell>
        </row>
        <row r="306">
          <cell r="A306">
            <v>5230</v>
          </cell>
          <cell r="B306" t="str">
            <v>commercial hybrid 2</v>
          </cell>
          <cell r="C306" t="str">
            <v>Pioneer P0589 AMXT</v>
          </cell>
        </row>
        <row r="307">
          <cell r="A307">
            <v>5237</v>
          </cell>
          <cell r="B307" t="str">
            <v>20-2478-29/2423A (pool of 13 ears)</v>
          </cell>
          <cell r="C307" t="str">
            <v>B14A x Mo17</v>
          </cell>
        </row>
        <row r="308">
          <cell r="A308">
            <v>5244</v>
          </cell>
          <cell r="B308" t="str">
            <v>19-2988-38/2913A (pool of 38 ears)</v>
          </cell>
          <cell r="C308" t="str">
            <v>PHW52 x PHN82</v>
          </cell>
        </row>
        <row r="309">
          <cell r="A309">
            <v>5251</v>
          </cell>
          <cell r="B309" t="str">
            <v>21-2078-21/2023A (pool of 60 ears)</v>
          </cell>
          <cell r="C309" t="str">
            <v>PHB47 x LH185</v>
          </cell>
        </row>
        <row r="310">
          <cell r="A310">
            <v>5258</v>
          </cell>
          <cell r="B310" t="str">
            <v>20-2754-21/2747A (pool of 24 ears)</v>
          </cell>
          <cell r="C310" t="str">
            <v>PHB47 x 3IIH6</v>
          </cell>
        </row>
        <row r="311">
          <cell r="A311">
            <v>5265</v>
          </cell>
          <cell r="B311" t="str">
            <v>commercial hybrid 1</v>
          </cell>
          <cell r="C311" t="str">
            <v>Pioneer 1311 AMXT</v>
          </cell>
        </row>
        <row r="312">
          <cell r="A312">
            <v>5272</v>
          </cell>
          <cell r="B312" t="str">
            <v>19-2887-22/2814B (pool of 27 ears)</v>
          </cell>
          <cell r="C312" t="str">
            <v>B73 x PHZ51</v>
          </cell>
        </row>
        <row r="313">
          <cell r="A313">
            <v>5279</v>
          </cell>
          <cell r="B313" t="str">
            <v>18-4173B-32/4174B (pool of 9 ears), 18-4053A-26/4054A (pool of 35 ears)</v>
          </cell>
          <cell r="C313" t="str">
            <v>PHP02 x PHJ89</v>
          </cell>
        </row>
        <row r="314">
          <cell r="A314">
            <v>6202</v>
          </cell>
          <cell r="B314" t="str">
            <v>18-3955A-46/3956A (pool of 13 ears), 17-8105-38/8106B (bulk of 16)</v>
          </cell>
          <cell r="C314" t="str">
            <v>LH185 x W606S</v>
          </cell>
        </row>
        <row r="315">
          <cell r="A315">
            <v>6209</v>
          </cell>
          <cell r="B315" t="str">
            <v>18-4037A-56/4071 (pool of 32 ears)</v>
          </cell>
          <cell r="C315" t="str">
            <v>PHK56 x LH185</v>
          </cell>
        </row>
        <row r="316">
          <cell r="A316">
            <v>6216</v>
          </cell>
          <cell r="B316" t="str">
            <v>18-4073B-25/4074B (pool of 16 ears), 18-3953A-33/3954A (pool of 17 ears)</v>
          </cell>
          <cell r="C316" t="str">
            <v>LH185 x LH82</v>
          </cell>
        </row>
        <row r="317">
          <cell r="A317">
            <v>6223</v>
          </cell>
          <cell r="B317" t="str">
            <v>20-2471-28/2430A (pool of 43 ears)</v>
          </cell>
          <cell r="C317" t="str">
            <v>F42 x Mo17</v>
          </cell>
        </row>
        <row r="318">
          <cell r="A318">
            <v>6230</v>
          </cell>
          <cell r="B318" t="str">
            <v>19-2871-33/2830A (pool of 27 ears)</v>
          </cell>
          <cell r="C318" t="str">
            <v>B105 x 3IIH6</v>
          </cell>
        </row>
        <row r="319">
          <cell r="A319">
            <v>6237</v>
          </cell>
          <cell r="B319" t="str">
            <v>20-2487-46/2414A (pool of 30 ears)</v>
          </cell>
          <cell r="C319" t="str">
            <v>LH195 x LH185</v>
          </cell>
        </row>
        <row r="320">
          <cell r="A320">
            <v>6244</v>
          </cell>
          <cell r="B320" t="str">
            <v>21-2065-21/2036A (pool of 20 ears)</v>
          </cell>
          <cell r="C320" t="str">
            <v>LH74 x PHM49</v>
          </cell>
        </row>
        <row r="321">
          <cell r="A321">
            <v>6251</v>
          </cell>
          <cell r="B321" t="str">
            <v>18-4153B-29/4154B (pool of 34 ears)</v>
          </cell>
          <cell r="C321" t="str">
            <v>PHK56 x LH198</v>
          </cell>
        </row>
        <row r="322">
          <cell r="A322">
            <v>6258</v>
          </cell>
          <cell r="B322" t="str">
            <v>18-4175B-22/4176A (pool of 24 ears), 18-4055B-48/4056B (pool of 23 ears</v>
          </cell>
          <cell r="C322" t="str">
            <v>PHP02 x LH185</v>
          </cell>
        </row>
        <row r="323">
          <cell r="A323">
            <v>6265</v>
          </cell>
          <cell r="B323" t="str">
            <v>21-2073-22/2033B (pool of 37 ears)</v>
          </cell>
          <cell r="C323" t="str">
            <v>LH195 x 3IIH6</v>
          </cell>
        </row>
        <row r="324">
          <cell r="A324">
            <v>6272</v>
          </cell>
          <cell r="B324" t="str">
            <v>20-2472-31/2429A (pool of 37 ears)</v>
          </cell>
          <cell r="C324" t="str">
            <v>F42 x OH43</v>
          </cell>
        </row>
        <row r="325">
          <cell r="A325">
            <v>6279</v>
          </cell>
          <cell r="B325" t="str">
            <v>17-8173/8174 (bulk of 26)</v>
          </cell>
          <cell r="C325" t="str">
            <v>PHP02 x PHG47</v>
          </cell>
        </row>
        <row r="326">
          <cell r="A326">
            <v>4203</v>
          </cell>
          <cell r="B326" t="str">
            <v>20-2487-46/2414A (pool of 30 ears)</v>
          </cell>
          <cell r="C326" t="str">
            <v>LH195 x LH185</v>
          </cell>
        </row>
        <row r="327">
          <cell r="A327">
            <v>4210</v>
          </cell>
          <cell r="B327" t="str">
            <v>18-4175B-22/4176A (pool of 24 ears), 18-4055B-48/4056B (pool of 23 ears</v>
          </cell>
          <cell r="C327" t="str">
            <v>PHP02 x LH185</v>
          </cell>
        </row>
        <row r="328">
          <cell r="A328">
            <v>4217</v>
          </cell>
          <cell r="B328" t="str">
            <v>18-4005A-32/4006A (pool of 23 ears)</v>
          </cell>
          <cell r="C328" t="str">
            <v>2FACC x 3IIH6</v>
          </cell>
        </row>
        <row r="329">
          <cell r="A329">
            <v>4224</v>
          </cell>
          <cell r="B329" t="str">
            <v>20-2492-64/2409A (pool of 20 ears)</v>
          </cell>
          <cell r="C329" t="str">
            <v>LH195 x LH123HT</v>
          </cell>
        </row>
        <row r="330">
          <cell r="A330">
            <v>4231</v>
          </cell>
          <cell r="B330" t="str">
            <v>19-2869-25/2832A (pool of 29 ears)</v>
          </cell>
          <cell r="C330" t="str">
            <v>LH123HT x PHB47</v>
          </cell>
        </row>
        <row r="331">
          <cell r="A331">
            <v>4238</v>
          </cell>
          <cell r="B331" t="str">
            <v>17-8113-49/8114A (bulk of 32)</v>
          </cell>
          <cell r="C331" t="str">
            <v>LH82 x W606S</v>
          </cell>
        </row>
        <row r="332">
          <cell r="A332">
            <v>4245</v>
          </cell>
          <cell r="B332" t="str">
            <v>18-4119B-44/4120C (pool of 26 ears)</v>
          </cell>
          <cell r="C332" t="str">
            <v>2369 x PHP02</v>
          </cell>
        </row>
        <row r="333">
          <cell r="A333">
            <v>4252</v>
          </cell>
          <cell r="B333" t="str">
            <v>19-2896-35/2805A (pool of 44 ears)</v>
          </cell>
          <cell r="C333" t="str">
            <v>LH82 x PHB47</v>
          </cell>
        </row>
        <row r="334">
          <cell r="A334">
            <v>4259</v>
          </cell>
          <cell r="B334" t="str">
            <v>20-2495-52/2406A (pool of 38 ears)</v>
          </cell>
          <cell r="C334" t="str">
            <v>LH198 x PHZ51</v>
          </cell>
        </row>
        <row r="335">
          <cell r="A335">
            <v>4266</v>
          </cell>
          <cell r="B335" t="str">
            <v>21-2055-21/2046A (pool of 31 ears)</v>
          </cell>
          <cell r="C335" t="str">
            <v>B73 x PHM49</v>
          </cell>
        </row>
        <row r="336">
          <cell r="A336">
            <v>4273</v>
          </cell>
          <cell r="B336" t="str">
            <v>20-2471-28/2430A (pool of 43 ears)</v>
          </cell>
          <cell r="C336" t="str">
            <v>F42 x Mo17</v>
          </cell>
        </row>
        <row r="337">
          <cell r="A337">
            <v>4280</v>
          </cell>
          <cell r="B337" t="str">
            <v>21-2100-22/2001A (pool of 30 ears)</v>
          </cell>
          <cell r="C337" t="str">
            <v>WF9 x H95</v>
          </cell>
        </row>
        <row r="338">
          <cell r="A338">
            <v>5203</v>
          </cell>
          <cell r="B338" t="str">
            <v>17-8113-49/8114A (bulk of 32)</v>
          </cell>
          <cell r="C338" t="str">
            <v>LH82 x W606S</v>
          </cell>
        </row>
        <row r="339">
          <cell r="A339">
            <v>5210</v>
          </cell>
          <cell r="B339" t="str">
            <v>21-2053-21/2048B (pool of 51 ears)</v>
          </cell>
          <cell r="C339" t="str">
            <v>B37 x OH43</v>
          </cell>
        </row>
        <row r="340">
          <cell r="A340">
            <v>5217</v>
          </cell>
          <cell r="B340" t="str">
            <v>19-2900-29/2801B (pool of 23 ears)</v>
          </cell>
          <cell r="C340" t="str">
            <v>LH185 x LH145</v>
          </cell>
        </row>
        <row r="341">
          <cell r="A341">
            <v>5224</v>
          </cell>
          <cell r="B341" t="str">
            <v>18-4037A-56/4071 (pool of 32 ears)</v>
          </cell>
          <cell r="C341" t="str">
            <v>PHK56 x LH185</v>
          </cell>
        </row>
        <row r="342">
          <cell r="A342">
            <v>5231</v>
          </cell>
          <cell r="B342" t="str">
            <v>18-4151B-23/4152B (pool of 29` ears)</v>
          </cell>
          <cell r="C342" t="str">
            <v>PHK56 x 3IIH6</v>
          </cell>
        </row>
        <row r="343">
          <cell r="A343">
            <v>5238</v>
          </cell>
          <cell r="B343" t="str">
            <v>21-2100-22/2001A (pool of 30 ears)</v>
          </cell>
          <cell r="C343" t="str">
            <v>WF9 x H95</v>
          </cell>
        </row>
        <row r="344">
          <cell r="A344">
            <v>5245</v>
          </cell>
          <cell r="B344" t="str">
            <v>21-2054-21/2047A (pool of 23 ears)</v>
          </cell>
          <cell r="C344" t="str">
            <v>B73 x Mo17</v>
          </cell>
        </row>
        <row r="345">
          <cell r="A345">
            <v>5252</v>
          </cell>
          <cell r="B345" t="str">
            <v>21-2065-21/2036A (pool of 20 ears)</v>
          </cell>
          <cell r="C345" t="str">
            <v>LH74 x PHM49</v>
          </cell>
        </row>
        <row r="346">
          <cell r="A346">
            <v>5259</v>
          </cell>
          <cell r="B346" t="str">
            <v>19-2880-53/2821A (pool of 48 ears)</v>
          </cell>
          <cell r="C346" t="str">
            <v>PHW52 x LH185</v>
          </cell>
        </row>
        <row r="347">
          <cell r="A347">
            <v>5266</v>
          </cell>
          <cell r="B347" t="str">
            <v>17-8179-35/8180B (bulk of 9), 17-8179-26/8180A (bulk of 15)</v>
          </cell>
          <cell r="C347" t="str">
            <v>PHK56 x W606S</v>
          </cell>
        </row>
        <row r="348">
          <cell r="A348">
            <v>5273</v>
          </cell>
          <cell r="B348" t="str">
            <v>21-2073-22/2033B (pool of 37 ears)</v>
          </cell>
          <cell r="C348" t="str">
            <v>LH195 x 3IIH6</v>
          </cell>
        </row>
        <row r="349">
          <cell r="A349">
            <v>5280</v>
          </cell>
          <cell r="B349" t="str">
            <v>20-IL-772-775-31/771 (pool of 27 ears)</v>
          </cell>
          <cell r="C349" t="str">
            <v>PHG39 x PHM49</v>
          </cell>
        </row>
        <row r="350">
          <cell r="A350">
            <v>6203</v>
          </cell>
          <cell r="B350" t="str">
            <v>19-2900-29/2801B (pool of 23 ears)</v>
          </cell>
          <cell r="C350" t="str">
            <v>LH185 x LH145</v>
          </cell>
        </row>
        <row r="351">
          <cell r="A351">
            <v>6210</v>
          </cell>
          <cell r="B351" t="str">
            <v>17-8191-21/8192B (bulk of 24)</v>
          </cell>
          <cell r="C351" t="str">
            <v>PHK76 x LH145</v>
          </cell>
        </row>
        <row r="352">
          <cell r="A352">
            <v>6217</v>
          </cell>
          <cell r="B352" t="str">
            <v>18-4069B-24/4070B (pool of 21 ears), 18-4069B-24/4070B (pool of 21 ears)</v>
          </cell>
          <cell r="C352" t="str">
            <v>PHP02 x LH198</v>
          </cell>
        </row>
        <row r="353">
          <cell r="A353">
            <v>6224</v>
          </cell>
          <cell r="B353" t="str">
            <v>20-2455-55/2446A (pool of 39 ears)</v>
          </cell>
          <cell r="C353" t="str">
            <v>2369 x PHZ51</v>
          </cell>
        </row>
        <row r="354">
          <cell r="A354">
            <v>6231</v>
          </cell>
          <cell r="B354" t="str">
            <v>21-2079-21/2022A (pool of 21 ears)</v>
          </cell>
          <cell r="C354" t="str">
            <v>PHB47 x PHJ89</v>
          </cell>
        </row>
        <row r="355">
          <cell r="A355">
            <v>6238</v>
          </cell>
          <cell r="B355" t="str">
            <v>21-2054-21/2047A (pool of 23 ears)</v>
          </cell>
          <cell r="C355" t="str">
            <v>B73 x Mo17</v>
          </cell>
        </row>
        <row r="356">
          <cell r="A356">
            <v>6245</v>
          </cell>
          <cell r="B356" t="str">
            <v>19-2896-35/2805A (pool of 44 ears)</v>
          </cell>
          <cell r="C356" t="str">
            <v>LH82 x PHB47</v>
          </cell>
        </row>
        <row r="357">
          <cell r="A357">
            <v>6252</v>
          </cell>
          <cell r="B357" t="str">
            <v>20-2754-21/2747A (pool of 24 ears)</v>
          </cell>
          <cell r="C357" t="str">
            <v>PHB47 x 3IIH6</v>
          </cell>
        </row>
        <row r="358">
          <cell r="A358">
            <v>6259</v>
          </cell>
          <cell r="B358" t="str">
            <v>19-2875-42/2826B (pool of 50 ears)</v>
          </cell>
          <cell r="C358" t="str">
            <v>2369 x PHN82</v>
          </cell>
        </row>
        <row r="359">
          <cell r="A359">
            <v>6266</v>
          </cell>
          <cell r="B359" t="str">
            <v>20-2755-30/2746A (pool of 21 ears)</v>
          </cell>
          <cell r="C359" t="str">
            <v>PHB47 x PHK56</v>
          </cell>
        </row>
        <row r="360">
          <cell r="A360">
            <v>6273</v>
          </cell>
          <cell r="B360" t="str">
            <v>20-2495-52/2406A (pool of 38 ears)</v>
          </cell>
          <cell r="C360" t="str">
            <v>LH198 x PHZ51</v>
          </cell>
        </row>
        <row r="361">
          <cell r="A361">
            <v>6280</v>
          </cell>
          <cell r="B361" t="str">
            <v>18-4173B-32/4174B (pool of 9 ears), 18-4053A-26/4054A (pool of 35 ears)</v>
          </cell>
          <cell r="C361" t="str">
            <v>PHP02 x PHJ89</v>
          </cell>
        </row>
        <row r="362">
          <cell r="A362">
            <v>4204</v>
          </cell>
          <cell r="B362" t="str">
            <v>17-8191-21/8192B (bulk of 24)</v>
          </cell>
          <cell r="C362" t="str">
            <v>PHK76 x LH145</v>
          </cell>
        </row>
        <row r="363">
          <cell r="A363">
            <v>4211</v>
          </cell>
          <cell r="B363" t="str">
            <v>19-2879-36/2822A (pool of 33 ears)</v>
          </cell>
          <cell r="C363" t="str">
            <v>PHW52 x PHZ51</v>
          </cell>
        </row>
        <row r="364">
          <cell r="A364">
            <v>4218</v>
          </cell>
          <cell r="B364" t="str">
            <v>18-4037A-56/4071 (pool of 32 ears)</v>
          </cell>
          <cell r="C364" t="str">
            <v>PHK56 x LH185</v>
          </cell>
        </row>
        <row r="365">
          <cell r="A365">
            <v>4225</v>
          </cell>
          <cell r="B365" t="str">
            <v>19-2887-22/2814B (pool of 27 ears)</v>
          </cell>
          <cell r="C365" t="str">
            <v>B73 x PHZ51</v>
          </cell>
        </row>
        <row r="366">
          <cell r="A366">
            <v>4232</v>
          </cell>
          <cell r="B366" t="str">
            <v>19-2885-43/2816A (pool of 40 ears)</v>
          </cell>
          <cell r="C366" t="str">
            <v>LH145 x LH162</v>
          </cell>
        </row>
        <row r="367">
          <cell r="A367">
            <v>4239</v>
          </cell>
          <cell r="B367" t="str">
            <v>21-2073-22/2033B (pool of 37 ears)</v>
          </cell>
          <cell r="C367" t="str">
            <v>LH195 x 3IIH6</v>
          </cell>
        </row>
        <row r="368">
          <cell r="A368">
            <v>4246</v>
          </cell>
          <cell r="B368" t="str">
            <v>19-2993-25/2839 (pool of 41 ears)</v>
          </cell>
          <cell r="C368" t="str">
            <v>PHP02 x LH82</v>
          </cell>
        </row>
        <row r="369">
          <cell r="A369">
            <v>4253</v>
          </cell>
          <cell r="C369" t="str">
            <v>Syngenta NK0760-3111</v>
          </cell>
        </row>
        <row r="370">
          <cell r="A370">
            <v>4260</v>
          </cell>
          <cell r="B370" t="str">
            <v>20-2482-28/2419A (pool of 42 ears)</v>
          </cell>
          <cell r="C370" t="str">
            <v>LH123HT x 3IIH6</v>
          </cell>
        </row>
        <row r="371">
          <cell r="A371">
            <v>4267</v>
          </cell>
          <cell r="B371" t="str">
            <v>20-2464-65/2437B (pool of 50 ears)</v>
          </cell>
          <cell r="C371" t="str">
            <v>B73 x 3IIH6</v>
          </cell>
        </row>
        <row r="372">
          <cell r="A372">
            <v>4274</v>
          </cell>
          <cell r="B372" t="str">
            <v>21-2053-21/2048B (pool of 51 ears)</v>
          </cell>
          <cell r="C372" t="str">
            <v>B37 x OH43</v>
          </cell>
        </row>
        <row r="373">
          <cell r="A373">
            <v>4281</v>
          </cell>
          <cell r="B373" t="str">
            <v>19-2880-53/2821A (pool of 48 ears)</v>
          </cell>
          <cell r="C373" t="str">
            <v>PHW52 x LH185</v>
          </cell>
        </row>
        <row r="374">
          <cell r="A374">
            <v>5204</v>
          </cell>
          <cell r="B374" t="str">
            <v>18-4069B-24/4070B (pool of 21 ears), 18-4069B-24/4070B (pool of 21 ears)</v>
          </cell>
          <cell r="C374" t="str">
            <v>PHP02 x LH198</v>
          </cell>
        </row>
        <row r="375">
          <cell r="A375">
            <v>5211</v>
          </cell>
          <cell r="B375" t="str">
            <v>21-2057-22/2042B (pool of 28 ears)</v>
          </cell>
          <cell r="C375" t="str">
            <v>B84 x 3IIH6</v>
          </cell>
        </row>
        <row r="376">
          <cell r="A376">
            <v>5218</v>
          </cell>
          <cell r="B376" t="str">
            <v>20-2499-59/2402B (pool of 42 ears)</v>
          </cell>
          <cell r="C376" t="str">
            <v>N209 x 3IIH6</v>
          </cell>
        </row>
        <row r="377">
          <cell r="A377">
            <v>5225</v>
          </cell>
          <cell r="B377" t="str">
            <v>18-4073B-25/4074B (pool of 16 ears), 18-3953A-33/3954A (pool of 17 ears)</v>
          </cell>
          <cell r="C377" t="str">
            <v>LH185 x LH82</v>
          </cell>
        </row>
        <row r="378">
          <cell r="A378">
            <v>5232</v>
          </cell>
          <cell r="B378" t="str">
            <v>19-2869-25/2832A (pool of 29 ears)</v>
          </cell>
          <cell r="C378" t="str">
            <v>LH123HT x PHB47</v>
          </cell>
        </row>
        <row r="379">
          <cell r="A379">
            <v>5239</v>
          </cell>
          <cell r="B379" t="str">
            <v>17-8121-51/8122B (bulk of 33)</v>
          </cell>
          <cell r="C379" t="str">
            <v>PHN46 x W606S</v>
          </cell>
        </row>
        <row r="380">
          <cell r="A380">
            <v>5246</v>
          </cell>
          <cell r="B380" t="str">
            <v>20-2455-55/2446A (pool of 39 ears)</v>
          </cell>
          <cell r="C380" t="str">
            <v>2369 x PHZ51</v>
          </cell>
        </row>
        <row r="381">
          <cell r="A381">
            <v>5253</v>
          </cell>
          <cell r="C381" t="str">
            <v>Syngenta NK0760-3111</v>
          </cell>
        </row>
        <row r="382">
          <cell r="A382">
            <v>5260</v>
          </cell>
          <cell r="B382" t="str">
            <v>21-2055-21/2046A (pool of 31 ears)</v>
          </cell>
          <cell r="C382" t="str">
            <v>B73 x PHM49</v>
          </cell>
        </row>
        <row r="383">
          <cell r="A383">
            <v>5267</v>
          </cell>
          <cell r="B383" t="str">
            <v>18-4155B-23/4156B (pool of 33 ears)</v>
          </cell>
          <cell r="C383" t="str">
            <v>PHK56 x PHJ89</v>
          </cell>
        </row>
        <row r="384">
          <cell r="A384">
            <v>5274</v>
          </cell>
          <cell r="B384" t="str">
            <v>17-8193-25/8194A (bulk of 27)</v>
          </cell>
          <cell r="C384" t="str">
            <v>PHK76 x LH198</v>
          </cell>
        </row>
        <row r="385">
          <cell r="A385">
            <v>5281</v>
          </cell>
          <cell r="B385" t="str">
            <v>21-2079-21/2022A (pool of 21 ears)</v>
          </cell>
          <cell r="C385" t="str">
            <v>PHB47 x PHJ89</v>
          </cell>
        </row>
        <row r="386">
          <cell r="A386">
            <v>6204</v>
          </cell>
          <cell r="B386" t="str">
            <v>17-8179-35/8180B (bulk of 9), 17-8179-26/8180A (bulk of 15)</v>
          </cell>
          <cell r="C386" t="str">
            <v>PHK56 x W606S</v>
          </cell>
        </row>
        <row r="387">
          <cell r="A387">
            <v>6211</v>
          </cell>
          <cell r="B387" t="str">
            <v>18-4063B-39/4064A (pool of 23 ears)</v>
          </cell>
          <cell r="C387" t="str">
            <v>PHP02 x W606S</v>
          </cell>
        </row>
        <row r="388">
          <cell r="A388">
            <v>6218</v>
          </cell>
          <cell r="B388" t="str">
            <v>20-2768-201/2733B (pool of 7 ears), 17-8189-24/8190B (bulk of 26), 18-4039A-30/4040A (pool of 19 ears)</v>
          </cell>
          <cell r="C388" t="str">
            <v>PHK56 x LH145</v>
          </cell>
        </row>
        <row r="389">
          <cell r="A389">
            <v>6225</v>
          </cell>
          <cell r="C389" t="str">
            <v>Syngenta NK0760-3111</v>
          </cell>
        </row>
        <row r="390">
          <cell r="A390">
            <v>6232</v>
          </cell>
          <cell r="C390" t="str">
            <v>Syngenta NK0760-3111</v>
          </cell>
        </row>
        <row r="391">
          <cell r="A391">
            <v>6239</v>
          </cell>
          <cell r="C391" t="str">
            <v>Syngenta NK0760-3111</v>
          </cell>
        </row>
        <row r="392">
          <cell r="A392">
            <v>6246</v>
          </cell>
          <cell r="C392" t="str">
            <v>Syngenta NK0760-3111</v>
          </cell>
        </row>
        <row r="393">
          <cell r="A393">
            <v>6253</v>
          </cell>
          <cell r="C393" t="str">
            <v>Syngenta NK0760-3111</v>
          </cell>
        </row>
        <row r="394">
          <cell r="A394">
            <v>6260</v>
          </cell>
          <cell r="B394" t="str">
            <v>19-2882-44/2823A (pool of 53 ears)</v>
          </cell>
          <cell r="C394" t="str">
            <v>LH195 x PHM49</v>
          </cell>
        </row>
        <row r="395">
          <cell r="A395">
            <v>6267</v>
          </cell>
          <cell r="B395" t="str">
            <v>21-2053-21/2048B (pool of 51 ears)</v>
          </cell>
          <cell r="C395" t="str">
            <v>B37 x OH43</v>
          </cell>
        </row>
        <row r="396">
          <cell r="A396">
            <v>6274</v>
          </cell>
          <cell r="B396" t="str">
            <v>20-2459-201/2442A (pool of 20 ears)</v>
          </cell>
          <cell r="C396" t="str">
            <v>B37 x H95</v>
          </cell>
        </row>
        <row r="397">
          <cell r="A397">
            <v>6281</v>
          </cell>
          <cell r="B397" t="str">
            <v>19-2869-25/2832A (pool of 29 ears)</v>
          </cell>
          <cell r="C397" t="str">
            <v>LH123HT x PHB47</v>
          </cell>
        </row>
        <row r="398">
          <cell r="A398">
            <v>4205</v>
          </cell>
          <cell r="B398" t="str">
            <v>18-4049A-37/4050A (pool of 25 ears)</v>
          </cell>
          <cell r="C398" t="str">
            <v>PHK76 x LH82</v>
          </cell>
        </row>
        <row r="399">
          <cell r="A399">
            <v>4212</v>
          </cell>
          <cell r="B399" t="str">
            <v>17-8123-36/8124B (bulk of 26)</v>
          </cell>
          <cell r="C399" t="str">
            <v>PHN46 x PHB47</v>
          </cell>
        </row>
        <row r="400">
          <cell r="A400">
            <v>4219</v>
          </cell>
          <cell r="B400" t="str">
            <v>18-4145B-27/4124B (pool of 31 ears)</v>
          </cell>
          <cell r="C400" t="str">
            <v>PHT69 x 3IIH6</v>
          </cell>
        </row>
        <row r="401">
          <cell r="A401">
            <v>4226</v>
          </cell>
          <cell r="B401" t="str">
            <v>18-3957A-40/3958A (pool of 31 ears)</v>
          </cell>
          <cell r="C401" t="str">
            <v>LH198 x PHB47</v>
          </cell>
        </row>
        <row r="402">
          <cell r="A402">
            <v>4233</v>
          </cell>
          <cell r="B402" t="str">
            <v>18-4173B-32/4174B (pool of 9 ears), 18-4053A-26/4054A (pool of 35 ears)</v>
          </cell>
          <cell r="C402" t="str">
            <v>PHP02 x PHJ89</v>
          </cell>
        </row>
        <row r="403">
          <cell r="A403">
            <v>4240</v>
          </cell>
          <cell r="B403" t="str">
            <v>17-8173/8174 (bulk of 26)</v>
          </cell>
          <cell r="C403" t="str">
            <v>PHP02 x PHG47</v>
          </cell>
        </row>
        <row r="404">
          <cell r="A404">
            <v>4247</v>
          </cell>
          <cell r="B404" t="str">
            <v>20-2799-201/2702B (pool of 37 ears)</v>
          </cell>
          <cell r="C404" t="str">
            <v>PHZ51 x LH145</v>
          </cell>
        </row>
        <row r="405">
          <cell r="A405">
            <v>4254</v>
          </cell>
          <cell r="B405" t="str">
            <v>19-2875-42/2826B (pool of 50 ears)</v>
          </cell>
          <cell r="C405" t="str">
            <v>2369 x PHN82</v>
          </cell>
        </row>
        <row r="406">
          <cell r="A406">
            <v>4261</v>
          </cell>
          <cell r="B406" t="str">
            <v>19-2973-29/2928A (pool of 9 ears), 20-IL-777-780-31/776 (pool of 6 ears), 20-2759-26/2742A (pool of 8 ears)</v>
          </cell>
          <cell r="C406" t="str">
            <v>PHG39 x PHN82</v>
          </cell>
        </row>
        <row r="407">
          <cell r="A407">
            <v>4268</v>
          </cell>
          <cell r="B407" t="str">
            <v>18-3955A-46/3956A (pool of 13 ears), 17-8105-38/8106B (bulk of 16)</v>
          </cell>
          <cell r="C407" t="str">
            <v>LH185 x W606S</v>
          </cell>
        </row>
        <row r="408">
          <cell r="A408">
            <v>4275</v>
          </cell>
          <cell r="B408" t="str">
            <v>18-4155B-23/4156B (pool of 33 ears)</v>
          </cell>
          <cell r="C408" t="str">
            <v>PHK56 x PHJ89</v>
          </cell>
        </row>
        <row r="409">
          <cell r="A409">
            <v>4282</v>
          </cell>
          <cell r="B409" t="str">
            <v>19-2883-34/2818A (pool of 52 ears)</v>
          </cell>
          <cell r="C409" t="str">
            <v>LH195 x PHZ51</v>
          </cell>
        </row>
        <row r="410">
          <cell r="A410">
            <v>5205</v>
          </cell>
          <cell r="B410" t="str">
            <v>19-2993-25/2839 (pool of 41 ears)</v>
          </cell>
          <cell r="C410" t="str">
            <v>PHP02 x LH82</v>
          </cell>
        </row>
        <row r="411">
          <cell r="A411">
            <v>5212</v>
          </cell>
          <cell r="B411" t="str">
            <v>19-2871-33/2830A (pool of 27 ears)</v>
          </cell>
          <cell r="C411" t="str">
            <v>B105 x 3IIH6</v>
          </cell>
        </row>
        <row r="412">
          <cell r="A412">
            <v>5219</v>
          </cell>
          <cell r="B412" t="str">
            <v>18-4059A-42/4060A (pool of 31 ears)</v>
          </cell>
          <cell r="C412" t="str">
            <v>PHP02 x LH145</v>
          </cell>
        </row>
        <row r="413">
          <cell r="A413">
            <v>5226</v>
          </cell>
          <cell r="B413" t="str">
            <v>20-2454-54/2447A (pool of 31 ears)</v>
          </cell>
          <cell r="C413" t="str">
            <v>2369 x LH123HT</v>
          </cell>
        </row>
        <row r="414">
          <cell r="A414">
            <v>5233</v>
          </cell>
          <cell r="B414" t="str">
            <v>19-2885-43/2816A (pool of 40 ears)</v>
          </cell>
          <cell r="C414" t="str">
            <v>LH145 x LH162</v>
          </cell>
        </row>
        <row r="415">
          <cell r="A415">
            <v>5240</v>
          </cell>
          <cell r="B415" t="str">
            <v>18-4045B-23/4046B (pool of 12 ears)</v>
          </cell>
          <cell r="C415" t="str">
            <v>PHK76 x 3IIH6</v>
          </cell>
        </row>
        <row r="416">
          <cell r="A416">
            <v>5247</v>
          </cell>
          <cell r="B416" t="str">
            <v>21-2085-21/2016A (pool of 60 ears)</v>
          </cell>
          <cell r="C416" t="str">
            <v>PHJ40 x LH82</v>
          </cell>
        </row>
        <row r="417">
          <cell r="A417">
            <v>5254</v>
          </cell>
          <cell r="B417" t="str">
            <v>19-2896-35/2805A (pool of 44 ears)</v>
          </cell>
          <cell r="C417" t="str">
            <v>LH82 x PHB47</v>
          </cell>
        </row>
        <row r="418">
          <cell r="A418">
            <v>5261</v>
          </cell>
          <cell r="B418" t="str">
            <v>20-2464-65/2437B (pool of 50 ears)</v>
          </cell>
          <cell r="C418" t="str">
            <v>B73 x 3IIH6</v>
          </cell>
        </row>
        <row r="419">
          <cell r="A419">
            <v>5268</v>
          </cell>
          <cell r="B419" t="str">
            <v>20-2459-201/2442A (pool of 20 ears)</v>
          </cell>
          <cell r="C419" t="str">
            <v>B37 x H95</v>
          </cell>
        </row>
        <row r="420">
          <cell r="A420">
            <v>5275</v>
          </cell>
          <cell r="B420" t="str">
            <v>18-4063B-39/4064A (pool of 23 ears)</v>
          </cell>
          <cell r="C420" t="str">
            <v>PHP02 x W606S</v>
          </cell>
        </row>
        <row r="421">
          <cell r="A421">
            <v>5282</v>
          </cell>
          <cell r="B421" t="str">
            <v>18-4123B-32/4126 (pool of 32 ears)</v>
          </cell>
          <cell r="C421" t="str">
            <v>2369 x 3IIH6</v>
          </cell>
        </row>
        <row r="422">
          <cell r="A422">
            <v>6205</v>
          </cell>
          <cell r="B422" t="str">
            <v>18-4155B-23/4156B (pool of 33 ears)</v>
          </cell>
          <cell r="C422" t="str">
            <v>PHK56 x PHJ89</v>
          </cell>
        </row>
        <row r="423">
          <cell r="A423">
            <v>6212</v>
          </cell>
          <cell r="B423" t="str">
            <v>commercial hybrid 4</v>
          </cell>
          <cell r="C423" t="str">
            <v>Hoegemeyer 7089 AMXT</v>
          </cell>
        </row>
        <row r="424">
          <cell r="A424">
            <v>6219</v>
          </cell>
          <cell r="B424" t="str">
            <v>18-4045B-23/4046B (pool of 12 ears)</v>
          </cell>
          <cell r="C424" t="str">
            <v>PHK76 x 3IIH6</v>
          </cell>
        </row>
        <row r="425">
          <cell r="A425">
            <v>6226</v>
          </cell>
          <cell r="B425" t="str">
            <v>18-4005A-32/4006A (pool of 23 ears)</v>
          </cell>
          <cell r="C425" t="str">
            <v>2FACC x 3IIH6</v>
          </cell>
        </row>
        <row r="426">
          <cell r="A426">
            <v>6233</v>
          </cell>
          <cell r="B426" t="str">
            <v>20-2499-59/2402B (pool of 42 ears)</v>
          </cell>
          <cell r="C426" t="str">
            <v>N209 x 3IIH6</v>
          </cell>
        </row>
        <row r="427">
          <cell r="A427">
            <v>6240</v>
          </cell>
          <cell r="B427" t="str">
            <v>18-4123B-32/4126 (pool of 32 ears)</v>
          </cell>
          <cell r="C427" t="str">
            <v>2369 x 3IIH6</v>
          </cell>
        </row>
        <row r="428">
          <cell r="A428">
            <v>6247</v>
          </cell>
          <cell r="B428" t="str">
            <v>19-2887-22/2814B (pool of 27 ears)</v>
          </cell>
          <cell r="C428" t="str">
            <v>B73 x PHZ51</v>
          </cell>
        </row>
        <row r="429">
          <cell r="A429">
            <v>6254</v>
          </cell>
          <cell r="B429" t="str">
            <v>19-2872-52/2829A (pool of 37 ears)</v>
          </cell>
          <cell r="C429" t="str">
            <v>4N506 x 3IIH6</v>
          </cell>
        </row>
        <row r="430">
          <cell r="A430">
            <v>6261</v>
          </cell>
          <cell r="B430" t="str">
            <v>20-2478-29/2423A (pool of 13 ears)</v>
          </cell>
          <cell r="C430" t="str">
            <v>B14A x Mo17</v>
          </cell>
        </row>
        <row r="431">
          <cell r="A431">
            <v>6268</v>
          </cell>
          <cell r="B431" t="str">
            <v>20-2464-65/2437B (pool of 50 ears)</v>
          </cell>
          <cell r="C431" t="str">
            <v>B73 x 3IIH6</v>
          </cell>
        </row>
        <row r="432">
          <cell r="A432">
            <v>6275</v>
          </cell>
          <cell r="B432" t="str">
            <v>19-2883-34/2818A (pool of 52 ears)</v>
          </cell>
          <cell r="C432" t="str">
            <v>LH195 x PHZ51</v>
          </cell>
        </row>
        <row r="433">
          <cell r="A433">
            <v>6282</v>
          </cell>
          <cell r="B433" t="str">
            <v>commercial hybrid 1</v>
          </cell>
          <cell r="C433" t="str">
            <v>Pioneer 1311 AMXT</v>
          </cell>
        </row>
        <row r="434">
          <cell r="A434">
            <v>4206</v>
          </cell>
          <cell r="B434" t="str">
            <v>20-2768-201/2733B (pool of 7 ears), 17-8189-24/8190B (bulk of 26), 18-4039A-30/4040A (pool of 19 ears)</v>
          </cell>
          <cell r="C434" t="str">
            <v>PHK56 x LH145</v>
          </cell>
        </row>
        <row r="435">
          <cell r="A435">
            <v>4213</v>
          </cell>
          <cell r="B435" t="str">
            <v>21-2079-21/2022A (pool of 21 ears)</v>
          </cell>
          <cell r="C435" t="str">
            <v>PHB47 x PHJ89</v>
          </cell>
        </row>
        <row r="436">
          <cell r="A436">
            <v>4220</v>
          </cell>
          <cell r="B436" t="str">
            <v>19-2878-39/2823A (pool of 35 ears)</v>
          </cell>
          <cell r="C436" t="str">
            <v>PHW52 x PHM49</v>
          </cell>
        </row>
        <row r="437">
          <cell r="A437">
            <v>4227</v>
          </cell>
          <cell r="B437" t="str">
            <v>18-4147B-50/4148B (pool of 28 ears)</v>
          </cell>
          <cell r="C437" t="str">
            <v>PHK56 x LH82</v>
          </cell>
        </row>
        <row r="438">
          <cell r="A438">
            <v>4234</v>
          </cell>
          <cell r="B438" t="str">
            <v>20-2478-29/2423A (pool of 13 ears)</v>
          </cell>
          <cell r="C438" t="str">
            <v>B14A x Mo17</v>
          </cell>
        </row>
        <row r="439">
          <cell r="A439">
            <v>4241</v>
          </cell>
          <cell r="B439" t="str">
            <v>commercial hybrid 5</v>
          </cell>
          <cell r="C439" t="str">
            <v>Syngenta NK0760-3111</v>
          </cell>
        </row>
        <row r="440">
          <cell r="A440">
            <v>4248</v>
          </cell>
          <cell r="B440" t="str">
            <v>19-2987-33/2826A (pool of 34 ears)</v>
          </cell>
          <cell r="C440" t="str">
            <v>B73 x PHN82</v>
          </cell>
        </row>
        <row r="441">
          <cell r="A441">
            <v>4255</v>
          </cell>
          <cell r="B441" t="str">
            <v>21-2065-21/2036A (pool of 20 ears)</v>
          </cell>
          <cell r="C441" t="str">
            <v>LH74 x PHM49</v>
          </cell>
        </row>
        <row r="442">
          <cell r="A442">
            <v>4262</v>
          </cell>
          <cell r="B442" t="str">
            <v>19-2872-52/2829A (pool of 37 ears)</v>
          </cell>
          <cell r="C442" t="str">
            <v>4N506 x 3IIH6</v>
          </cell>
        </row>
        <row r="443">
          <cell r="A443">
            <v>4269</v>
          </cell>
          <cell r="B443" t="str">
            <v>20-IL-772-775-31/771 (pool of 27 ears)</v>
          </cell>
          <cell r="C443" t="str">
            <v>PHG39 x PHM49</v>
          </cell>
        </row>
        <row r="444">
          <cell r="A444">
            <v>4276</v>
          </cell>
          <cell r="B444" t="str">
            <v>18-4089B-40/4090B (pool of 18 ears)</v>
          </cell>
          <cell r="C444" t="str">
            <v>PHN46 x PHK56</v>
          </cell>
        </row>
        <row r="445">
          <cell r="A445">
            <v>4283</v>
          </cell>
          <cell r="B445" t="str">
            <v>17-8193-25/8194A (bulk of 27)</v>
          </cell>
          <cell r="C445" t="str">
            <v>PHK76 x LH198</v>
          </cell>
        </row>
        <row r="446">
          <cell r="A446">
            <v>5206</v>
          </cell>
          <cell r="B446" t="str">
            <v>18-4049A-37/4050A (pool of 25 ears)</v>
          </cell>
          <cell r="C446" t="str">
            <v>PHK76 x LH82</v>
          </cell>
        </row>
        <row r="447">
          <cell r="A447">
            <v>5213</v>
          </cell>
          <cell r="B447" t="str">
            <v>commercial hybrid 5</v>
          </cell>
          <cell r="C447" t="str">
            <v>Syngenta NK0760-3111</v>
          </cell>
        </row>
        <row r="448">
          <cell r="A448">
            <v>5220</v>
          </cell>
          <cell r="B448" t="str">
            <v>20-2472-31/2429A (pool of 37 ears)</v>
          </cell>
          <cell r="C448" t="str">
            <v>F42 x OH43</v>
          </cell>
        </row>
        <row r="449">
          <cell r="A449">
            <v>5227</v>
          </cell>
          <cell r="B449" t="str">
            <v>20-2799-201/2702B (pool of 37 ears)</v>
          </cell>
          <cell r="C449" t="str">
            <v>PHZ51 x LH145</v>
          </cell>
        </row>
        <row r="450">
          <cell r="A450">
            <v>5234</v>
          </cell>
          <cell r="B450" t="str">
            <v>19-2974-54/2927A (pool of 34 ears)</v>
          </cell>
          <cell r="C450" t="str">
            <v>LH74 x PHN82</v>
          </cell>
        </row>
        <row r="451">
          <cell r="A451">
            <v>5241</v>
          </cell>
          <cell r="B451" t="str">
            <v>18-3957A-40/3958A (pool of 31 ears)</v>
          </cell>
          <cell r="C451" t="str">
            <v>LH198 x PHB47</v>
          </cell>
        </row>
        <row r="452">
          <cell r="A452">
            <v>5248</v>
          </cell>
          <cell r="B452" t="str">
            <v>19-2987-33/2826A (pool of 34 ears)</v>
          </cell>
          <cell r="C452" t="str">
            <v>B73 x PHN82</v>
          </cell>
        </row>
        <row r="453">
          <cell r="A453">
            <v>5255</v>
          </cell>
          <cell r="B453" t="str">
            <v>19-2895-37/2806A (pool of 41 ears)</v>
          </cell>
          <cell r="C453" t="str">
            <v>LH82 x PHJ89</v>
          </cell>
        </row>
        <row r="454">
          <cell r="A454">
            <v>5262</v>
          </cell>
          <cell r="B454" t="str">
            <v>17-8197-42/8198A (bulk of 20)</v>
          </cell>
          <cell r="C454" t="str">
            <v>PHK76 x W606S</v>
          </cell>
        </row>
        <row r="455">
          <cell r="A455">
            <v>5269</v>
          </cell>
          <cell r="B455" t="str">
            <v>18-4119B-44/4120C (pool of 26 ears)</v>
          </cell>
          <cell r="C455" t="str">
            <v>2369 x PHP02</v>
          </cell>
        </row>
        <row r="456">
          <cell r="A456">
            <v>5276</v>
          </cell>
          <cell r="B456" t="str">
            <v>commercial hybrid 3</v>
          </cell>
          <cell r="C456" t="str">
            <v>Hoegemeyer 8065RR</v>
          </cell>
        </row>
        <row r="457">
          <cell r="A457">
            <v>5283</v>
          </cell>
          <cell r="B457" t="str">
            <v>20-2487-46/2414A (pool of 30 ears)</v>
          </cell>
          <cell r="C457" t="str">
            <v>LH195 x LH185</v>
          </cell>
        </row>
        <row r="458">
          <cell r="A458">
            <v>6206</v>
          </cell>
          <cell r="B458" t="str">
            <v>17-8113-49/8114A (bulk of 32)</v>
          </cell>
          <cell r="C458" t="str">
            <v>LH82 x W606S</v>
          </cell>
        </row>
        <row r="459">
          <cell r="A459">
            <v>6213</v>
          </cell>
          <cell r="B459" t="str">
            <v>19-2997-48/2889 (pool of 30 ears)</v>
          </cell>
          <cell r="C459" t="str">
            <v>PHP02 x PHN46</v>
          </cell>
        </row>
        <row r="460">
          <cell r="A460">
            <v>6220</v>
          </cell>
          <cell r="B460" t="str">
            <v>19-2993-25/2839 (pool of 41 ears)</v>
          </cell>
          <cell r="C460" t="str">
            <v>PHP02 x LH82</v>
          </cell>
        </row>
        <row r="461">
          <cell r="A461">
            <v>6227</v>
          </cell>
          <cell r="B461" t="str">
            <v>19-2879-36/2822A (pool of 33 ears)</v>
          </cell>
          <cell r="C461" t="str">
            <v>PHW52 x PHZ51</v>
          </cell>
        </row>
        <row r="462">
          <cell r="A462">
            <v>6234</v>
          </cell>
          <cell r="B462" t="str">
            <v>19-2880-53/2821A (pool of 48 ears)</v>
          </cell>
          <cell r="C462" t="str">
            <v>PHW52 x LH185</v>
          </cell>
        </row>
        <row r="463">
          <cell r="A463">
            <v>6241</v>
          </cell>
          <cell r="B463" t="str">
            <v>21-2057-22/2042B (pool of 28 ears)</v>
          </cell>
          <cell r="C463" t="str">
            <v>B84 x 3IIH6</v>
          </cell>
        </row>
        <row r="464">
          <cell r="A464">
            <v>6248</v>
          </cell>
          <cell r="B464" t="str">
            <v>21-2055-21/2046A (pool of 31 ears)</v>
          </cell>
          <cell r="C464" t="str">
            <v>B73 x PHM49</v>
          </cell>
        </row>
        <row r="465">
          <cell r="A465">
            <v>6255</v>
          </cell>
          <cell r="B465" t="str">
            <v>20-2482-28/2419A (pool of 42 ears)</v>
          </cell>
          <cell r="C465" t="str">
            <v>LH123HT x 3IIH6</v>
          </cell>
        </row>
        <row r="466">
          <cell r="A466">
            <v>6262</v>
          </cell>
          <cell r="B466" t="str">
            <v>20-2458-35/2443B (pool of 24 ears)</v>
          </cell>
          <cell r="C466" t="str">
            <v>B37 x Mo17</v>
          </cell>
        </row>
        <row r="467">
          <cell r="A467">
            <v>6269</v>
          </cell>
          <cell r="B467" t="str">
            <v>19-2974-54/2927A (pool of 34 ears)</v>
          </cell>
          <cell r="C467" t="str">
            <v>LH74 x PHN82</v>
          </cell>
        </row>
        <row r="468">
          <cell r="A468">
            <v>6276</v>
          </cell>
          <cell r="B468" t="str">
            <v>20-2799-201/2702B (pool of 37 ears)</v>
          </cell>
          <cell r="C468" t="str">
            <v>PHZ51 x LH145</v>
          </cell>
        </row>
        <row r="469">
          <cell r="A469">
            <v>6283</v>
          </cell>
          <cell r="B469" t="str">
            <v>17-8193-25/8194A (bulk of 27)</v>
          </cell>
          <cell r="C469" t="str">
            <v>PHK76 x LH198</v>
          </cell>
        </row>
        <row r="470">
          <cell r="A470">
            <v>4207</v>
          </cell>
          <cell r="B470" t="str">
            <v>20-2499-59/2402B (pool of 42 ears)</v>
          </cell>
          <cell r="C470" t="str">
            <v>N209 x 3IIH6</v>
          </cell>
        </row>
        <row r="471">
          <cell r="A471">
            <v>4214</v>
          </cell>
          <cell r="B471" t="str">
            <v>17-8179-35/8180B (bulk of 9), 17-8179-26/8180A (bulk of 15)</v>
          </cell>
          <cell r="C471" t="str">
            <v>PHK56 x W606S</v>
          </cell>
        </row>
        <row r="472">
          <cell r="A472">
            <v>4221</v>
          </cell>
          <cell r="B472" t="str">
            <v>19-2871-33/2830A (pool of 27 ears)</v>
          </cell>
          <cell r="C472" t="str">
            <v>B105 x 3IIH6</v>
          </cell>
        </row>
        <row r="473">
          <cell r="A473">
            <v>4228</v>
          </cell>
          <cell r="B473" t="str">
            <v>commercial hybrid 1</v>
          </cell>
          <cell r="C473" t="str">
            <v>Pioneer 1311 AMXT</v>
          </cell>
        </row>
        <row r="474">
          <cell r="A474">
            <v>4235</v>
          </cell>
          <cell r="B474" t="str">
            <v>18-4059A-42/4060A (pool of 31 ears)</v>
          </cell>
          <cell r="C474" t="str">
            <v>PHP02 x LH145</v>
          </cell>
        </row>
        <row r="475">
          <cell r="A475">
            <v>4242</v>
          </cell>
          <cell r="B475" t="str">
            <v>18-4063B-39/4064A (pool of 23 ears)</v>
          </cell>
          <cell r="C475" t="str">
            <v>PHP02 x W606S</v>
          </cell>
        </row>
        <row r="476">
          <cell r="A476">
            <v>4249</v>
          </cell>
          <cell r="B476" t="str">
            <v>19-2900-29/2801B (pool of 23 ears)</v>
          </cell>
          <cell r="C476" t="str">
            <v>LH185 x LH145</v>
          </cell>
        </row>
        <row r="477">
          <cell r="A477">
            <v>4256</v>
          </cell>
          <cell r="B477" t="str">
            <v>21-2054-21/2047A (pool of 23 ears)</v>
          </cell>
          <cell r="C477" t="str">
            <v>B73 x Mo17</v>
          </cell>
        </row>
        <row r="478">
          <cell r="A478">
            <v>4263</v>
          </cell>
          <cell r="B478" t="str">
            <v>17-8121-51/8122B (bulk of 33)</v>
          </cell>
          <cell r="C478" t="str">
            <v>PHN46 x W606S</v>
          </cell>
        </row>
        <row r="479">
          <cell r="A479">
            <v>4270</v>
          </cell>
          <cell r="B479" t="str">
            <v>18-4069B-24/4070B (pool of 21 ears), 18-4069B-24/4070B (pool of 21 ears)</v>
          </cell>
          <cell r="C479" t="str">
            <v>PHP02 x LH198</v>
          </cell>
        </row>
        <row r="480">
          <cell r="A480">
            <v>4277</v>
          </cell>
          <cell r="B480" t="str">
            <v>18-4045B-23/4046B (pool of 12 ears)</v>
          </cell>
          <cell r="C480" t="str">
            <v>PHK76 x 3IIH6</v>
          </cell>
        </row>
        <row r="481">
          <cell r="A481">
            <v>4284</v>
          </cell>
          <cell r="B481" t="str">
            <v>20-2455-55/2446A (pool of 39 ears)</v>
          </cell>
          <cell r="C481" t="str">
            <v>2369 x PHZ51</v>
          </cell>
        </row>
        <row r="482">
          <cell r="A482">
            <v>5207</v>
          </cell>
          <cell r="B482" t="str">
            <v>commercial hybrid 4</v>
          </cell>
          <cell r="C482" t="str">
            <v>Hoegemeyer 7089 AMXT</v>
          </cell>
        </row>
        <row r="483">
          <cell r="A483">
            <v>5214</v>
          </cell>
          <cell r="B483" t="str">
            <v>19-2872-52/2829A (pool of 37 ears)</v>
          </cell>
          <cell r="C483" t="str">
            <v>4N506 x 3IIH6</v>
          </cell>
        </row>
        <row r="484">
          <cell r="A484">
            <v>5221</v>
          </cell>
          <cell r="B484" t="str">
            <v>20-2755-30/2746A (pool of 21 ears)</v>
          </cell>
          <cell r="C484" t="str">
            <v>PHB47 x PHK56</v>
          </cell>
        </row>
        <row r="485">
          <cell r="A485">
            <v>5228</v>
          </cell>
          <cell r="B485" t="str">
            <v>20-2768-201/2733B (pool of 7 ears), 17-8189-24/8190B (bulk of 26), 18-4039A-30/4040A (pool of 19 ears)</v>
          </cell>
          <cell r="C485" t="str">
            <v>PHK56 x LH145</v>
          </cell>
        </row>
        <row r="486">
          <cell r="A486">
            <v>5235</v>
          </cell>
          <cell r="B486" t="str">
            <v>19-2973-29/2928A (pool of 9 ears), 20-IL-777-780-31/776 (pool of 6 ears), 20-2759-26/2742A (pool of 8 ears)</v>
          </cell>
          <cell r="C486" t="str">
            <v>PHG39 x PHN82</v>
          </cell>
        </row>
        <row r="487">
          <cell r="A487">
            <v>5242</v>
          </cell>
          <cell r="B487" t="str">
            <v>18-3955A-46/3956A (pool of 13 ears), 17-8105-38/8106B (bulk of 16)</v>
          </cell>
          <cell r="C487" t="str">
            <v>LH185 x W606S</v>
          </cell>
        </row>
        <row r="488">
          <cell r="A488">
            <v>5249</v>
          </cell>
          <cell r="B488" t="str">
            <v>20-2482-28/2419A (pool of 42 ears)</v>
          </cell>
          <cell r="C488" t="str">
            <v>LH123HT x 3IIH6</v>
          </cell>
        </row>
        <row r="489">
          <cell r="A489">
            <v>5256</v>
          </cell>
          <cell r="B489" t="str">
            <v>20-2492-64/2409A (pool of 20 ears)</v>
          </cell>
          <cell r="C489" t="str">
            <v>LH195 x LH123HT</v>
          </cell>
        </row>
        <row r="490">
          <cell r="A490">
            <v>5263</v>
          </cell>
          <cell r="B490" t="str">
            <v>18-4061A-37/4062A (pool of 15 ears)</v>
          </cell>
          <cell r="C490" t="str">
            <v>PHP02 x PHK76</v>
          </cell>
        </row>
        <row r="491">
          <cell r="A491">
            <v>5270</v>
          </cell>
          <cell r="B491" t="str">
            <v>20-2471-28/2430A (pool of 43 ears)</v>
          </cell>
          <cell r="C491" t="str">
            <v>F42 x Mo17</v>
          </cell>
        </row>
        <row r="492">
          <cell r="A492">
            <v>5277</v>
          </cell>
          <cell r="B492" t="str">
            <v>19-2883-34/2818A (pool of 52 ears)</v>
          </cell>
          <cell r="C492" t="str">
            <v>LH195 x PHZ51</v>
          </cell>
        </row>
        <row r="493">
          <cell r="A493">
            <v>5284</v>
          </cell>
          <cell r="B493" t="str">
            <v>17-8123-36/8124B (bulk of 26)</v>
          </cell>
          <cell r="C493" t="str">
            <v>PHN46 x PHB47</v>
          </cell>
        </row>
        <row r="494">
          <cell r="A494">
            <v>6207</v>
          </cell>
          <cell r="B494" t="str">
            <v>18-4059A-42/4060A (pool of 31 ears)</v>
          </cell>
          <cell r="C494" t="str">
            <v>PHP02 x LH145</v>
          </cell>
        </row>
        <row r="495">
          <cell r="A495">
            <v>6214</v>
          </cell>
          <cell r="B495" t="str">
            <v>17-8197-42/8198A (bulk of 20)</v>
          </cell>
          <cell r="C495" t="str">
            <v>PHK76 x W606S</v>
          </cell>
        </row>
        <row r="496">
          <cell r="A496">
            <v>6221</v>
          </cell>
          <cell r="B496" t="str">
            <v>18-4061A-37/4062A (pool of 15 ears)</v>
          </cell>
          <cell r="C496" t="str">
            <v>PHP02 x PHK76</v>
          </cell>
        </row>
        <row r="497">
          <cell r="A497">
            <v>6228</v>
          </cell>
          <cell r="B497" t="str">
            <v>18-4171B-29/4172A (pool of 28 ears)</v>
          </cell>
          <cell r="C497" t="str">
            <v>PHP02 x PHB47</v>
          </cell>
        </row>
        <row r="498">
          <cell r="A498">
            <v>6235</v>
          </cell>
          <cell r="B498" t="str">
            <v>20-IL-772-775-31/771 (pool of 27 ears)</v>
          </cell>
          <cell r="C498" t="str">
            <v>PHG39 x PHM49</v>
          </cell>
        </row>
        <row r="499">
          <cell r="A499">
            <v>6242</v>
          </cell>
          <cell r="B499" t="str">
            <v>19-2988-38/2913A (pool of 38 ears)</v>
          </cell>
          <cell r="C499" t="str">
            <v>PHW52 x PHN82</v>
          </cell>
        </row>
        <row r="500">
          <cell r="A500">
            <v>6249</v>
          </cell>
          <cell r="B500" t="str">
            <v>19-2973-29/2928A (pool of 9 ears), 20-IL-777-780-31/776 (pool of 6 ears), 20-2759-26/2742A (pool of 8 ears)</v>
          </cell>
          <cell r="C500" t="str">
            <v>PHG39 x PHN82</v>
          </cell>
        </row>
        <row r="501">
          <cell r="A501">
            <v>6256</v>
          </cell>
          <cell r="B501" t="str">
            <v>19-2885-43/2816A (pool of 40 ears)</v>
          </cell>
          <cell r="C501" t="str">
            <v>LH145 x LH162</v>
          </cell>
        </row>
        <row r="502">
          <cell r="A502">
            <v>6263</v>
          </cell>
          <cell r="B502" t="str">
            <v>21-2100-22/2001A (pool of 30 ears)</v>
          </cell>
          <cell r="C502" t="str">
            <v>WF9 x H95</v>
          </cell>
        </row>
        <row r="503">
          <cell r="A503">
            <v>6270</v>
          </cell>
          <cell r="B503" t="str">
            <v>18-4145B-27/4124B (pool of 31 ears)</v>
          </cell>
          <cell r="C503" t="str">
            <v>PHT69 x 3IIH6</v>
          </cell>
        </row>
        <row r="504">
          <cell r="A504">
            <v>6277</v>
          </cell>
          <cell r="B504" t="str">
            <v>20-2492-64/2409A (pool of 20 ears)</v>
          </cell>
          <cell r="C504" t="str">
            <v>LH195 x LH123HT</v>
          </cell>
        </row>
        <row r="505">
          <cell r="A505">
            <v>6284</v>
          </cell>
          <cell r="B505" t="str">
            <v>18-4089B-40/4090B (pool of 18 ears)</v>
          </cell>
          <cell r="C505" t="str">
            <v>PHN46 x PHK56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9067D-A025-44BC-81C8-55940E814741}">
  <dimension ref="A1:C46"/>
  <sheetViews>
    <sheetView topLeftCell="A5" workbookViewId="0">
      <selection activeCell="B26" sqref="B26"/>
    </sheetView>
    <sheetView workbookViewId="1">
      <selection activeCell="A21" sqref="A21:D32"/>
    </sheetView>
  </sheetViews>
  <sheetFormatPr defaultRowHeight="14.4" x14ac:dyDescent="0.3"/>
  <sheetData>
    <row r="1" spans="1:3" ht="21" x14ac:dyDescent="0.4">
      <c r="A1" s="23" t="s">
        <v>0</v>
      </c>
    </row>
    <row r="2" spans="1:3" x14ac:dyDescent="0.3">
      <c r="B2" t="s">
        <v>1</v>
      </c>
    </row>
    <row r="6" spans="1:3" x14ac:dyDescent="0.3">
      <c r="A6" s="22" t="s">
        <v>197</v>
      </c>
      <c r="B6" s="22" t="s">
        <v>198</v>
      </c>
    </row>
    <row r="7" spans="1:3" x14ac:dyDescent="0.3">
      <c r="A7" s="12" t="s">
        <v>199</v>
      </c>
    </row>
    <row r="8" spans="1:3" x14ac:dyDescent="0.3">
      <c r="A8" s="12"/>
      <c r="B8" t="s">
        <v>755</v>
      </c>
    </row>
    <row r="9" spans="1:3" x14ac:dyDescent="0.3">
      <c r="A9" s="12"/>
      <c r="C9" t="s">
        <v>756</v>
      </c>
    </row>
    <row r="10" spans="1:3" x14ac:dyDescent="0.3">
      <c r="A10" s="12"/>
    </row>
    <row r="11" spans="1:3" x14ac:dyDescent="0.3">
      <c r="A11" s="12"/>
      <c r="B11" t="s">
        <v>800</v>
      </c>
    </row>
    <row r="12" spans="1:3" x14ac:dyDescent="0.3">
      <c r="A12" s="12"/>
    </row>
    <row r="13" spans="1:3" x14ac:dyDescent="0.3">
      <c r="A13" s="12"/>
    </row>
    <row r="14" spans="1:3" x14ac:dyDescent="0.3">
      <c r="A14" s="12" t="s">
        <v>200</v>
      </c>
    </row>
    <row r="15" spans="1:3" x14ac:dyDescent="0.3">
      <c r="A15" s="12"/>
      <c r="B15" t="s">
        <v>755</v>
      </c>
    </row>
    <row r="16" spans="1:3" x14ac:dyDescent="0.3">
      <c r="A16" s="12"/>
      <c r="C16" t="s">
        <v>768</v>
      </c>
    </row>
    <row r="17" spans="1:3" x14ac:dyDescent="0.3">
      <c r="A17" s="12"/>
    </row>
    <row r="18" spans="1:3" x14ac:dyDescent="0.3">
      <c r="A18" s="12"/>
      <c r="B18" t="s">
        <v>769</v>
      </c>
    </row>
    <row r="19" spans="1:3" x14ac:dyDescent="0.3">
      <c r="A19" s="12"/>
    </row>
    <row r="20" spans="1:3" x14ac:dyDescent="0.3">
      <c r="A20" s="12"/>
    </row>
    <row r="21" spans="1:3" x14ac:dyDescent="0.3">
      <c r="A21" s="12" t="s">
        <v>201</v>
      </c>
    </row>
    <row r="22" spans="1:3" x14ac:dyDescent="0.3">
      <c r="A22" s="12"/>
      <c r="B22" t="s">
        <v>206</v>
      </c>
    </row>
    <row r="23" spans="1:3" x14ac:dyDescent="0.3">
      <c r="A23" s="12"/>
      <c r="C23" t="s">
        <v>770</v>
      </c>
    </row>
    <row r="24" spans="1:3" x14ac:dyDescent="0.3">
      <c r="A24" s="12"/>
    </row>
    <row r="25" spans="1:3" x14ac:dyDescent="0.3">
      <c r="B25" t="s">
        <v>782</v>
      </c>
    </row>
    <row r="28" spans="1:3" x14ac:dyDescent="0.3">
      <c r="B28" t="s">
        <v>771</v>
      </c>
    </row>
    <row r="29" spans="1:3" x14ac:dyDescent="0.3">
      <c r="C29" s="24" t="s">
        <v>772</v>
      </c>
    </row>
    <row r="30" spans="1:3" x14ac:dyDescent="0.3">
      <c r="C30" s="24" t="s">
        <v>773</v>
      </c>
    </row>
    <row r="31" spans="1:3" x14ac:dyDescent="0.3">
      <c r="C31" s="25" t="s">
        <v>774</v>
      </c>
    </row>
    <row r="32" spans="1:3" x14ac:dyDescent="0.3">
      <c r="A32" s="12" t="s">
        <v>207</v>
      </c>
    </row>
    <row r="33" spans="1:3" x14ac:dyDescent="0.3">
      <c r="A33" s="12"/>
      <c r="B33" t="s">
        <v>755</v>
      </c>
    </row>
    <row r="34" spans="1:3" x14ac:dyDescent="0.3">
      <c r="C34" t="s">
        <v>775</v>
      </c>
    </row>
    <row r="35" spans="1:3" x14ac:dyDescent="0.3">
      <c r="A35" s="12"/>
    </row>
    <row r="36" spans="1:3" x14ac:dyDescent="0.3">
      <c r="B36" t="s">
        <v>776</v>
      </c>
    </row>
    <row r="40" spans="1:3" x14ac:dyDescent="0.3">
      <c r="A40" s="12" t="s">
        <v>208</v>
      </c>
    </row>
    <row r="41" spans="1:3" x14ac:dyDescent="0.3">
      <c r="B41" t="s">
        <v>755</v>
      </c>
    </row>
    <row r="42" spans="1:3" x14ac:dyDescent="0.3">
      <c r="C42" t="s">
        <v>777</v>
      </c>
    </row>
    <row r="45" spans="1:3" x14ac:dyDescent="0.3">
      <c r="A45" s="12" t="s">
        <v>778</v>
      </c>
    </row>
    <row r="46" spans="1:3" x14ac:dyDescent="0.3">
      <c r="B46" t="s">
        <v>781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0B9B3-695E-44E5-80FA-79DFADD67079}">
  <dimension ref="A1:J533"/>
  <sheetViews>
    <sheetView workbookViewId="0">
      <selection sqref="A1:J1048576"/>
    </sheetView>
    <sheetView workbookViewId="1">
      <selection activeCell="A2" sqref="A2"/>
    </sheetView>
  </sheetViews>
  <sheetFormatPr defaultRowHeight="14.4" x14ac:dyDescent="0.3"/>
  <cols>
    <col min="1" max="1" width="42.6640625" bestFit="1" customWidth="1"/>
    <col min="4" max="4" width="11" bestFit="1" customWidth="1"/>
    <col min="6" max="6" width="18.5546875" bestFit="1" customWidth="1"/>
  </cols>
  <sheetData>
    <row r="1" spans="1:10" x14ac:dyDescent="0.3">
      <c r="A1" s="12" t="s">
        <v>212</v>
      </c>
      <c r="B1" s="12" t="s">
        <v>217</v>
      </c>
      <c r="C1" s="12" t="s">
        <v>213</v>
      </c>
      <c r="D1" s="12" t="s">
        <v>214</v>
      </c>
      <c r="E1" s="12" t="s">
        <v>112</v>
      </c>
      <c r="F1" s="12" t="s">
        <v>215</v>
      </c>
      <c r="G1" s="12" t="s">
        <v>216</v>
      </c>
      <c r="H1" s="12" t="s">
        <v>4</v>
      </c>
      <c r="I1" s="12" t="s">
        <v>3</v>
      </c>
      <c r="J1" s="12" t="s">
        <v>218</v>
      </c>
    </row>
    <row r="2" spans="1:10" x14ac:dyDescent="0.3">
      <c r="A2" t="s">
        <v>219</v>
      </c>
      <c r="B2">
        <v>4101</v>
      </c>
      <c r="C2" t="s">
        <v>220</v>
      </c>
      <c r="D2" t="s">
        <v>221</v>
      </c>
      <c r="E2" t="s">
        <v>203</v>
      </c>
      <c r="F2" t="s">
        <v>222</v>
      </c>
      <c r="G2">
        <v>1</v>
      </c>
      <c r="H2">
        <v>2</v>
      </c>
      <c r="I2">
        <v>2</v>
      </c>
      <c r="J2" t="s">
        <v>113</v>
      </c>
    </row>
    <row r="3" spans="1:10" x14ac:dyDescent="0.3">
      <c r="A3" t="s">
        <v>223</v>
      </c>
      <c r="B3">
        <v>4102</v>
      </c>
      <c r="C3" t="s">
        <v>220</v>
      </c>
      <c r="D3" t="s">
        <v>221</v>
      </c>
      <c r="E3" t="s">
        <v>203</v>
      </c>
      <c r="F3" t="s">
        <v>222</v>
      </c>
      <c r="G3">
        <v>1</v>
      </c>
      <c r="H3">
        <v>2</v>
      </c>
      <c r="I3">
        <v>3</v>
      </c>
      <c r="J3" t="s">
        <v>134</v>
      </c>
    </row>
    <row r="4" spans="1:10" x14ac:dyDescent="0.3">
      <c r="A4" t="s">
        <v>224</v>
      </c>
      <c r="B4">
        <v>4103</v>
      </c>
      <c r="C4" t="s">
        <v>220</v>
      </c>
      <c r="D4" t="s">
        <v>221</v>
      </c>
      <c r="E4" t="s">
        <v>203</v>
      </c>
      <c r="F4" t="s">
        <v>222</v>
      </c>
      <c r="G4">
        <v>1</v>
      </c>
      <c r="H4">
        <v>2</v>
      </c>
      <c r="I4">
        <v>4</v>
      </c>
      <c r="J4" t="s">
        <v>166</v>
      </c>
    </row>
    <row r="5" spans="1:10" x14ac:dyDescent="0.3">
      <c r="A5" t="s">
        <v>225</v>
      </c>
      <c r="B5">
        <v>4104</v>
      </c>
      <c r="C5" t="s">
        <v>220</v>
      </c>
      <c r="D5" t="s">
        <v>221</v>
      </c>
      <c r="E5" t="s">
        <v>203</v>
      </c>
      <c r="F5" t="s">
        <v>222</v>
      </c>
      <c r="G5">
        <v>1</v>
      </c>
      <c r="H5">
        <v>2</v>
      </c>
      <c r="I5">
        <v>5</v>
      </c>
      <c r="J5" t="s">
        <v>136</v>
      </c>
    </row>
    <row r="6" spans="1:10" x14ac:dyDescent="0.3">
      <c r="A6" t="s">
        <v>226</v>
      </c>
      <c r="B6">
        <v>4105</v>
      </c>
      <c r="C6" t="s">
        <v>220</v>
      </c>
      <c r="D6" t="s">
        <v>221</v>
      </c>
      <c r="E6" t="s">
        <v>203</v>
      </c>
      <c r="F6" t="s">
        <v>222</v>
      </c>
      <c r="G6">
        <v>1</v>
      </c>
      <c r="H6">
        <v>2</v>
      </c>
      <c r="I6">
        <v>6</v>
      </c>
      <c r="J6" t="s">
        <v>187</v>
      </c>
    </row>
    <row r="7" spans="1:10" x14ac:dyDescent="0.3">
      <c r="A7" t="s">
        <v>227</v>
      </c>
      <c r="B7">
        <v>4106</v>
      </c>
      <c r="C7" t="s">
        <v>220</v>
      </c>
      <c r="D7" t="s">
        <v>221</v>
      </c>
      <c r="E7" t="s">
        <v>203</v>
      </c>
      <c r="F7" t="s">
        <v>222</v>
      </c>
      <c r="G7">
        <v>1</v>
      </c>
      <c r="H7">
        <v>2</v>
      </c>
      <c r="I7">
        <v>7</v>
      </c>
      <c r="J7" t="s">
        <v>154</v>
      </c>
    </row>
    <row r="8" spans="1:10" x14ac:dyDescent="0.3">
      <c r="A8" t="s">
        <v>228</v>
      </c>
      <c r="B8">
        <v>4107</v>
      </c>
      <c r="C8" t="s">
        <v>220</v>
      </c>
      <c r="D8" t="s">
        <v>221</v>
      </c>
      <c r="E8" t="s">
        <v>203</v>
      </c>
      <c r="F8" t="s">
        <v>222</v>
      </c>
      <c r="G8">
        <v>1</v>
      </c>
      <c r="H8">
        <v>2</v>
      </c>
      <c r="I8">
        <v>8</v>
      </c>
      <c r="J8" t="s">
        <v>156</v>
      </c>
    </row>
    <row r="9" spans="1:10" x14ac:dyDescent="0.3">
      <c r="A9" t="s">
        <v>229</v>
      </c>
      <c r="B9">
        <v>4108</v>
      </c>
      <c r="C9" t="s">
        <v>220</v>
      </c>
      <c r="D9" t="s">
        <v>221</v>
      </c>
      <c r="E9" t="s">
        <v>203</v>
      </c>
      <c r="F9" t="s">
        <v>222</v>
      </c>
      <c r="G9">
        <v>1</v>
      </c>
      <c r="H9">
        <v>3</v>
      </c>
      <c r="I9">
        <v>2</v>
      </c>
      <c r="J9" t="s">
        <v>114</v>
      </c>
    </row>
    <row r="10" spans="1:10" x14ac:dyDescent="0.3">
      <c r="A10" t="s">
        <v>230</v>
      </c>
      <c r="B10">
        <v>4109</v>
      </c>
      <c r="C10" t="s">
        <v>220</v>
      </c>
      <c r="D10" t="s">
        <v>221</v>
      </c>
      <c r="E10" t="s">
        <v>203</v>
      </c>
      <c r="F10" t="s">
        <v>222</v>
      </c>
      <c r="G10">
        <v>1</v>
      </c>
      <c r="H10">
        <v>3</v>
      </c>
      <c r="I10">
        <v>3</v>
      </c>
      <c r="J10" t="s">
        <v>143</v>
      </c>
    </row>
    <row r="11" spans="1:10" x14ac:dyDescent="0.3">
      <c r="A11" t="s">
        <v>231</v>
      </c>
      <c r="B11">
        <v>4110</v>
      </c>
      <c r="C11" t="s">
        <v>220</v>
      </c>
      <c r="D11" t="s">
        <v>221</v>
      </c>
      <c r="E11" t="s">
        <v>203</v>
      </c>
      <c r="F11" t="s">
        <v>222</v>
      </c>
      <c r="G11">
        <v>1</v>
      </c>
      <c r="H11">
        <v>3</v>
      </c>
      <c r="I11">
        <v>4</v>
      </c>
      <c r="J11" t="s">
        <v>153</v>
      </c>
    </row>
    <row r="12" spans="1:10" x14ac:dyDescent="0.3">
      <c r="A12" t="s">
        <v>232</v>
      </c>
      <c r="B12">
        <v>4111</v>
      </c>
      <c r="C12" t="s">
        <v>220</v>
      </c>
      <c r="D12" t="s">
        <v>221</v>
      </c>
      <c r="E12" t="s">
        <v>203</v>
      </c>
      <c r="F12" t="s">
        <v>222</v>
      </c>
      <c r="G12">
        <v>1</v>
      </c>
      <c r="H12">
        <v>3</v>
      </c>
      <c r="I12">
        <v>5</v>
      </c>
      <c r="J12" t="s">
        <v>152</v>
      </c>
    </row>
    <row r="13" spans="1:10" x14ac:dyDescent="0.3">
      <c r="A13" t="s">
        <v>233</v>
      </c>
      <c r="B13">
        <v>4112</v>
      </c>
      <c r="C13" t="s">
        <v>220</v>
      </c>
      <c r="D13" t="s">
        <v>221</v>
      </c>
      <c r="E13" t="s">
        <v>203</v>
      </c>
      <c r="F13" t="s">
        <v>222</v>
      </c>
      <c r="G13">
        <v>1</v>
      </c>
      <c r="H13">
        <v>3</v>
      </c>
      <c r="I13">
        <v>6</v>
      </c>
      <c r="J13" t="s">
        <v>190</v>
      </c>
    </row>
    <row r="14" spans="1:10" x14ac:dyDescent="0.3">
      <c r="A14" t="s">
        <v>234</v>
      </c>
      <c r="B14">
        <v>4113</v>
      </c>
      <c r="C14" t="s">
        <v>220</v>
      </c>
      <c r="D14" t="s">
        <v>221</v>
      </c>
      <c r="E14" t="s">
        <v>203</v>
      </c>
      <c r="F14" t="s">
        <v>222</v>
      </c>
      <c r="G14">
        <v>1</v>
      </c>
      <c r="H14">
        <v>3</v>
      </c>
      <c r="I14">
        <v>7</v>
      </c>
      <c r="J14" t="s">
        <v>184</v>
      </c>
    </row>
    <row r="15" spans="1:10" x14ac:dyDescent="0.3">
      <c r="A15" t="s">
        <v>235</v>
      </c>
      <c r="B15">
        <v>4114</v>
      </c>
      <c r="C15" t="s">
        <v>220</v>
      </c>
      <c r="D15" t="s">
        <v>221</v>
      </c>
      <c r="E15" t="s">
        <v>203</v>
      </c>
      <c r="F15" t="s">
        <v>222</v>
      </c>
      <c r="G15">
        <v>1</v>
      </c>
      <c r="H15">
        <v>3</v>
      </c>
      <c r="I15">
        <v>8</v>
      </c>
      <c r="J15" t="s">
        <v>188</v>
      </c>
    </row>
    <row r="16" spans="1:10" x14ac:dyDescent="0.3">
      <c r="A16" t="s">
        <v>236</v>
      </c>
      <c r="B16">
        <v>4115</v>
      </c>
      <c r="C16" t="s">
        <v>220</v>
      </c>
      <c r="D16" t="s">
        <v>221</v>
      </c>
      <c r="E16" t="s">
        <v>203</v>
      </c>
      <c r="F16" t="s">
        <v>222</v>
      </c>
      <c r="G16">
        <v>1</v>
      </c>
      <c r="H16">
        <v>4</v>
      </c>
      <c r="I16">
        <v>2</v>
      </c>
      <c r="J16" t="s">
        <v>115</v>
      </c>
    </row>
    <row r="17" spans="1:10" x14ac:dyDescent="0.3">
      <c r="A17" t="s">
        <v>237</v>
      </c>
      <c r="B17">
        <v>4116</v>
      </c>
      <c r="C17" t="s">
        <v>220</v>
      </c>
      <c r="D17" t="s">
        <v>221</v>
      </c>
      <c r="E17" t="s">
        <v>203</v>
      </c>
      <c r="F17" t="s">
        <v>222</v>
      </c>
      <c r="G17">
        <v>1</v>
      </c>
      <c r="H17">
        <v>4</v>
      </c>
      <c r="I17">
        <v>3</v>
      </c>
      <c r="J17" t="s">
        <v>144</v>
      </c>
    </row>
    <row r="18" spans="1:10" x14ac:dyDescent="0.3">
      <c r="A18" t="s">
        <v>238</v>
      </c>
      <c r="B18">
        <v>4117</v>
      </c>
      <c r="C18" t="s">
        <v>220</v>
      </c>
      <c r="D18" t="s">
        <v>221</v>
      </c>
      <c r="E18" t="s">
        <v>203</v>
      </c>
      <c r="F18" t="s">
        <v>222</v>
      </c>
      <c r="G18">
        <v>1</v>
      </c>
      <c r="H18">
        <v>4</v>
      </c>
      <c r="I18">
        <v>4</v>
      </c>
      <c r="J18" t="s">
        <v>125</v>
      </c>
    </row>
    <row r="19" spans="1:10" x14ac:dyDescent="0.3">
      <c r="A19" t="s">
        <v>239</v>
      </c>
      <c r="B19">
        <v>4118</v>
      </c>
      <c r="C19" t="s">
        <v>220</v>
      </c>
      <c r="D19" t="s">
        <v>221</v>
      </c>
      <c r="E19" t="s">
        <v>203</v>
      </c>
      <c r="F19" t="s">
        <v>222</v>
      </c>
      <c r="G19">
        <v>1</v>
      </c>
      <c r="H19">
        <v>4</v>
      </c>
      <c r="I19">
        <v>5</v>
      </c>
      <c r="J19" t="s">
        <v>159</v>
      </c>
    </row>
    <row r="20" spans="1:10" x14ac:dyDescent="0.3">
      <c r="A20" t="s">
        <v>240</v>
      </c>
      <c r="B20">
        <v>4119</v>
      </c>
      <c r="C20" t="s">
        <v>220</v>
      </c>
      <c r="D20" t="s">
        <v>221</v>
      </c>
      <c r="E20" t="s">
        <v>203</v>
      </c>
      <c r="F20" t="s">
        <v>222</v>
      </c>
      <c r="G20">
        <v>1</v>
      </c>
      <c r="H20">
        <v>4</v>
      </c>
      <c r="I20">
        <v>6</v>
      </c>
      <c r="J20" t="s">
        <v>138</v>
      </c>
    </row>
    <row r="21" spans="1:10" x14ac:dyDescent="0.3">
      <c r="A21" t="s">
        <v>241</v>
      </c>
      <c r="B21">
        <v>4120</v>
      </c>
      <c r="C21" t="s">
        <v>220</v>
      </c>
      <c r="D21" t="s">
        <v>221</v>
      </c>
      <c r="E21" t="s">
        <v>203</v>
      </c>
      <c r="F21" t="s">
        <v>222</v>
      </c>
      <c r="G21">
        <v>1</v>
      </c>
      <c r="H21">
        <v>4</v>
      </c>
      <c r="I21">
        <v>7</v>
      </c>
      <c r="J21" t="s">
        <v>158</v>
      </c>
    </row>
    <row r="22" spans="1:10" x14ac:dyDescent="0.3">
      <c r="A22" t="s">
        <v>242</v>
      </c>
      <c r="B22">
        <v>4121</v>
      </c>
      <c r="C22" t="s">
        <v>220</v>
      </c>
      <c r="D22" t="s">
        <v>221</v>
      </c>
      <c r="E22" t="s">
        <v>203</v>
      </c>
      <c r="F22" t="s">
        <v>222</v>
      </c>
      <c r="G22">
        <v>1</v>
      </c>
      <c r="H22">
        <v>4</v>
      </c>
      <c r="I22">
        <v>8</v>
      </c>
      <c r="J22" t="s">
        <v>185</v>
      </c>
    </row>
    <row r="23" spans="1:10" x14ac:dyDescent="0.3">
      <c r="A23" t="s">
        <v>243</v>
      </c>
      <c r="B23">
        <v>4122</v>
      </c>
      <c r="C23" t="s">
        <v>220</v>
      </c>
      <c r="D23" t="s">
        <v>221</v>
      </c>
      <c r="E23" t="s">
        <v>203</v>
      </c>
      <c r="F23" t="s">
        <v>222</v>
      </c>
      <c r="G23">
        <v>1</v>
      </c>
      <c r="H23">
        <v>5</v>
      </c>
      <c r="I23">
        <v>2</v>
      </c>
      <c r="J23" t="s">
        <v>116</v>
      </c>
    </row>
    <row r="24" spans="1:10" x14ac:dyDescent="0.3">
      <c r="A24" t="s">
        <v>244</v>
      </c>
      <c r="B24">
        <v>4123</v>
      </c>
      <c r="C24" t="s">
        <v>220</v>
      </c>
      <c r="D24" t="s">
        <v>221</v>
      </c>
      <c r="E24" t="s">
        <v>203</v>
      </c>
      <c r="F24" t="s">
        <v>222</v>
      </c>
      <c r="G24">
        <v>1</v>
      </c>
      <c r="H24">
        <v>5</v>
      </c>
      <c r="I24">
        <v>3</v>
      </c>
      <c r="J24" t="s">
        <v>129</v>
      </c>
    </row>
    <row r="25" spans="1:10" x14ac:dyDescent="0.3">
      <c r="A25" t="s">
        <v>245</v>
      </c>
      <c r="B25">
        <v>4124</v>
      </c>
      <c r="C25" t="s">
        <v>220</v>
      </c>
      <c r="D25" t="s">
        <v>221</v>
      </c>
      <c r="E25" t="s">
        <v>203</v>
      </c>
      <c r="F25" t="s">
        <v>222</v>
      </c>
      <c r="G25">
        <v>1</v>
      </c>
      <c r="H25">
        <v>5</v>
      </c>
      <c r="I25">
        <v>4</v>
      </c>
      <c r="J25" t="s">
        <v>167</v>
      </c>
    </row>
    <row r="26" spans="1:10" x14ac:dyDescent="0.3">
      <c r="A26" t="s">
        <v>246</v>
      </c>
      <c r="B26">
        <v>4125</v>
      </c>
      <c r="C26" t="s">
        <v>220</v>
      </c>
      <c r="D26" t="s">
        <v>221</v>
      </c>
      <c r="E26" t="s">
        <v>203</v>
      </c>
      <c r="F26" t="s">
        <v>222</v>
      </c>
      <c r="G26">
        <v>1</v>
      </c>
      <c r="H26">
        <v>5</v>
      </c>
      <c r="I26">
        <v>5</v>
      </c>
      <c r="J26" t="s">
        <v>128</v>
      </c>
    </row>
    <row r="27" spans="1:10" x14ac:dyDescent="0.3">
      <c r="A27" t="s">
        <v>247</v>
      </c>
      <c r="B27">
        <v>4126</v>
      </c>
      <c r="C27" t="s">
        <v>220</v>
      </c>
      <c r="D27" t="s">
        <v>221</v>
      </c>
      <c r="E27" t="s">
        <v>203</v>
      </c>
      <c r="F27" t="s">
        <v>222</v>
      </c>
      <c r="G27">
        <v>1</v>
      </c>
      <c r="H27">
        <v>5</v>
      </c>
      <c r="I27">
        <v>6</v>
      </c>
      <c r="J27" t="s">
        <v>142</v>
      </c>
    </row>
    <row r="28" spans="1:10" x14ac:dyDescent="0.3">
      <c r="A28" t="s">
        <v>248</v>
      </c>
      <c r="B28">
        <v>4127</v>
      </c>
      <c r="C28" t="s">
        <v>220</v>
      </c>
      <c r="D28" t="s">
        <v>221</v>
      </c>
      <c r="E28" t="s">
        <v>203</v>
      </c>
      <c r="F28" t="s">
        <v>222</v>
      </c>
      <c r="G28">
        <v>1</v>
      </c>
      <c r="H28">
        <v>5</v>
      </c>
      <c r="I28">
        <v>7</v>
      </c>
      <c r="J28" t="s">
        <v>161</v>
      </c>
    </row>
    <row r="29" spans="1:10" x14ac:dyDescent="0.3">
      <c r="A29" t="s">
        <v>249</v>
      </c>
      <c r="B29">
        <v>4128</v>
      </c>
      <c r="C29" t="s">
        <v>220</v>
      </c>
      <c r="D29" t="s">
        <v>221</v>
      </c>
      <c r="E29" t="s">
        <v>203</v>
      </c>
      <c r="F29" t="s">
        <v>222</v>
      </c>
      <c r="G29">
        <v>1</v>
      </c>
      <c r="H29">
        <v>5</v>
      </c>
      <c r="I29">
        <v>8</v>
      </c>
      <c r="J29" t="s">
        <v>164</v>
      </c>
    </row>
    <row r="30" spans="1:10" x14ac:dyDescent="0.3">
      <c r="A30" t="s">
        <v>250</v>
      </c>
      <c r="B30">
        <v>4129</v>
      </c>
      <c r="C30" t="s">
        <v>220</v>
      </c>
      <c r="D30" t="s">
        <v>221</v>
      </c>
      <c r="E30" t="s">
        <v>203</v>
      </c>
      <c r="F30" t="s">
        <v>222</v>
      </c>
      <c r="G30">
        <v>1</v>
      </c>
      <c r="H30">
        <v>6</v>
      </c>
      <c r="I30">
        <v>2</v>
      </c>
      <c r="J30" t="s">
        <v>117</v>
      </c>
    </row>
    <row r="31" spans="1:10" x14ac:dyDescent="0.3">
      <c r="A31" t="s">
        <v>251</v>
      </c>
      <c r="B31">
        <v>4130</v>
      </c>
      <c r="C31" t="s">
        <v>220</v>
      </c>
      <c r="D31" t="s">
        <v>221</v>
      </c>
      <c r="E31" t="s">
        <v>203</v>
      </c>
      <c r="F31" t="s">
        <v>222</v>
      </c>
      <c r="G31">
        <v>1</v>
      </c>
      <c r="H31">
        <v>6</v>
      </c>
      <c r="I31">
        <v>3</v>
      </c>
      <c r="J31" t="s">
        <v>145</v>
      </c>
    </row>
    <row r="32" spans="1:10" x14ac:dyDescent="0.3">
      <c r="A32" t="s">
        <v>252</v>
      </c>
      <c r="B32">
        <v>4131</v>
      </c>
      <c r="C32" t="s">
        <v>220</v>
      </c>
      <c r="D32" t="s">
        <v>221</v>
      </c>
      <c r="E32" t="s">
        <v>203</v>
      </c>
      <c r="F32" t="s">
        <v>222</v>
      </c>
      <c r="G32">
        <v>1</v>
      </c>
      <c r="H32">
        <v>6</v>
      </c>
      <c r="I32">
        <v>4</v>
      </c>
      <c r="J32" t="s">
        <v>168</v>
      </c>
    </row>
    <row r="33" spans="1:10" x14ac:dyDescent="0.3">
      <c r="A33" t="s">
        <v>253</v>
      </c>
      <c r="B33">
        <v>4132</v>
      </c>
      <c r="C33" t="s">
        <v>220</v>
      </c>
      <c r="D33" t="s">
        <v>221</v>
      </c>
      <c r="E33" t="s">
        <v>203</v>
      </c>
      <c r="F33" t="s">
        <v>222</v>
      </c>
      <c r="G33">
        <v>1</v>
      </c>
      <c r="H33">
        <v>6</v>
      </c>
      <c r="I33">
        <v>5</v>
      </c>
      <c r="J33" t="s">
        <v>181</v>
      </c>
    </row>
    <row r="34" spans="1:10" x14ac:dyDescent="0.3">
      <c r="A34" t="s">
        <v>254</v>
      </c>
      <c r="B34">
        <v>4133</v>
      </c>
      <c r="C34" t="s">
        <v>220</v>
      </c>
      <c r="D34" t="s">
        <v>221</v>
      </c>
      <c r="E34" t="s">
        <v>203</v>
      </c>
      <c r="F34" t="s">
        <v>222</v>
      </c>
      <c r="G34">
        <v>1</v>
      </c>
      <c r="H34">
        <v>6</v>
      </c>
      <c r="I34">
        <v>6</v>
      </c>
      <c r="J34" t="s">
        <v>137</v>
      </c>
    </row>
    <row r="35" spans="1:10" x14ac:dyDescent="0.3">
      <c r="A35" t="s">
        <v>255</v>
      </c>
      <c r="B35">
        <v>4134</v>
      </c>
      <c r="C35" t="s">
        <v>220</v>
      </c>
      <c r="D35" t="s">
        <v>221</v>
      </c>
      <c r="E35" t="s">
        <v>203</v>
      </c>
      <c r="F35" t="s">
        <v>222</v>
      </c>
      <c r="G35">
        <v>1</v>
      </c>
      <c r="H35">
        <v>6</v>
      </c>
      <c r="I35">
        <v>7</v>
      </c>
      <c r="J35" t="s">
        <v>135</v>
      </c>
    </row>
    <row r="36" spans="1:10" x14ac:dyDescent="0.3">
      <c r="A36" t="s">
        <v>256</v>
      </c>
      <c r="B36">
        <v>4135</v>
      </c>
      <c r="C36" t="s">
        <v>220</v>
      </c>
      <c r="D36" t="s">
        <v>221</v>
      </c>
      <c r="E36" t="s">
        <v>203</v>
      </c>
      <c r="F36" t="s">
        <v>222</v>
      </c>
      <c r="G36">
        <v>1</v>
      </c>
      <c r="H36">
        <v>6</v>
      </c>
      <c r="I36">
        <v>8</v>
      </c>
      <c r="J36" t="s">
        <v>151</v>
      </c>
    </row>
    <row r="37" spans="1:10" x14ac:dyDescent="0.3">
      <c r="A37" t="s">
        <v>257</v>
      </c>
      <c r="B37">
        <v>4136</v>
      </c>
      <c r="C37" t="s">
        <v>220</v>
      </c>
      <c r="D37" t="s">
        <v>221</v>
      </c>
      <c r="E37" t="s">
        <v>203</v>
      </c>
      <c r="F37" t="s">
        <v>222</v>
      </c>
      <c r="G37">
        <v>1</v>
      </c>
      <c r="H37">
        <v>7</v>
      </c>
      <c r="I37">
        <v>2</v>
      </c>
      <c r="J37" t="s">
        <v>118</v>
      </c>
    </row>
    <row r="38" spans="1:10" x14ac:dyDescent="0.3">
      <c r="A38" t="s">
        <v>258</v>
      </c>
      <c r="B38">
        <v>4137</v>
      </c>
      <c r="C38" t="s">
        <v>220</v>
      </c>
      <c r="D38" t="s">
        <v>221</v>
      </c>
      <c r="E38" t="s">
        <v>203</v>
      </c>
      <c r="F38" t="s">
        <v>222</v>
      </c>
      <c r="G38">
        <v>1</v>
      </c>
      <c r="H38">
        <v>7</v>
      </c>
      <c r="I38">
        <v>3</v>
      </c>
      <c r="J38" t="s">
        <v>146</v>
      </c>
    </row>
    <row r="39" spans="1:10" x14ac:dyDescent="0.3">
      <c r="A39" t="s">
        <v>259</v>
      </c>
      <c r="B39">
        <v>4138</v>
      </c>
      <c r="C39" t="s">
        <v>220</v>
      </c>
      <c r="D39" t="s">
        <v>221</v>
      </c>
      <c r="E39" t="s">
        <v>203</v>
      </c>
      <c r="F39" t="s">
        <v>222</v>
      </c>
      <c r="G39">
        <v>1</v>
      </c>
      <c r="H39">
        <v>7</v>
      </c>
      <c r="I39">
        <v>4</v>
      </c>
      <c r="J39" t="s">
        <v>150</v>
      </c>
    </row>
    <row r="40" spans="1:10" x14ac:dyDescent="0.3">
      <c r="A40" t="s">
        <v>260</v>
      </c>
      <c r="B40">
        <v>4139</v>
      </c>
      <c r="C40" t="s">
        <v>220</v>
      </c>
      <c r="D40" t="s">
        <v>221</v>
      </c>
      <c r="E40" t="s">
        <v>203</v>
      </c>
      <c r="F40" t="s">
        <v>222</v>
      </c>
      <c r="G40">
        <v>1</v>
      </c>
      <c r="H40">
        <v>7</v>
      </c>
      <c r="I40">
        <v>5</v>
      </c>
      <c r="J40" t="s">
        <v>176</v>
      </c>
    </row>
    <row r="41" spans="1:10" x14ac:dyDescent="0.3">
      <c r="A41" t="s">
        <v>261</v>
      </c>
      <c r="B41">
        <v>4140</v>
      </c>
      <c r="C41" t="s">
        <v>220</v>
      </c>
      <c r="D41" t="s">
        <v>221</v>
      </c>
      <c r="E41" t="s">
        <v>203</v>
      </c>
      <c r="F41" t="s">
        <v>222</v>
      </c>
      <c r="G41">
        <v>1</v>
      </c>
      <c r="H41">
        <v>7</v>
      </c>
      <c r="I41">
        <v>6</v>
      </c>
      <c r="J41" t="s">
        <v>173</v>
      </c>
    </row>
    <row r="42" spans="1:10" x14ac:dyDescent="0.3">
      <c r="A42" t="s">
        <v>262</v>
      </c>
      <c r="B42">
        <v>4141</v>
      </c>
      <c r="C42" t="s">
        <v>220</v>
      </c>
      <c r="D42" t="s">
        <v>221</v>
      </c>
      <c r="E42" t="s">
        <v>203</v>
      </c>
      <c r="F42" t="s">
        <v>222</v>
      </c>
      <c r="G42">
        <v>1</v>
      </c>
      <c r="H42">
        <v>7</v>
      </c>
      <c r="I42">
        <v>7</v>
      </c>
      <c r="J42" t="s">
        <v>160</v>
      </c>
    </row>
    <row r="43" spans="1:10" x14ac:dyDescent="0.3">
      <c r="A43" t="s">
        <v>263</v>
      </c>
      <c r="B43">
        <v>4142</v>
      </c>
      <c r="C43" t="s">
        <v>220</v>
      </c>
      <c r="D43" t="s">
        <v>221</v>
      </c>
      <c r="E43" t="s">
        <v>203</v>
      </c>
      <c r="F43" t="s">
        <v>222</v>
      </c>
      <c r="G43">
        <v>1</v>
      </c>
      <c r="H43">
        <v>7</v>
      </c>
      <c r="I43">
        <v>8</v>
      </c>
      <c r="J43" t="s">
        <v>189</v>
      </c>
    </row>
    <row r="44" spans="1:10" x14ac:dyDescent="0.3">
      <c r="A44" t="s">
        <v>264</v>
      </c>
      <c r="B44">
        <v>4143</v>
      </c>
      <c r="C44" t="s">
        <v>220</v>
      </c>
      <c r="D44" t="s">
        <v>221</v>
      </c>
      <c r="E44" t="s">
        <v>203</v>
      </c>
      <c r="F44" t="s">
        <v>222</v>
      </c>
      <c r="G44">
        <v>1</v>
      </c>
      <c r="H44">
        <v>8</v>
      </c>
      <c r="I44">
        <v>2</v>
      </c>
      <c r="J44" t="s">
        <v>119</v>
      </c>
    </row>
    <row r="45" spans="1:10" x14ac:dyDescent="0.3">
      <c r="A45" t="s">
        <v>265</v>
      </c>
      <c r="B45">
        <v>4144</v>
      </c>
      <c r="C45" t="s">
        <v>220</v>
      </c>
      <c r="D45" t="s">
        <v>221</v>
      </c>
      <c r="E45" t="s">
        <v>203</v>
      </c>
      <c r="F45" t="s">
        <v>222</v>
      </c>
      <c r="G45">
        <v>1</v>
      </c>
      <c r="H45">
        <v>8</v>
      </c>
      <c r="I45">
        <v>3</v>
      </c>
      <c r="J45" t="s">
        <v>147</v>
      </c>
    </row>
    <row r="46" spans="1:10" x14ac:dyDescent="0.3">
      <c r="A46" t="s">
        <v>266</v>
      </c>
      <c r="B46">
        <v>4145</v>
      </c>
      <c r="C46" t="s">
        <v>220</v>
      </c>
      <c r="D46" t="s">
        <v>221</v>
      </c>
      <c r="E46" t="s">
        <v>203</v>
      </c>
      <c r="F46" t="s">
        <v>222</v>
      </c>
      <c r="G46">
        <v>1</v>
      </c>
      <c r="H46">
        <v>8</v>
      </c>
      <c r="I46">
        <v>4</v>
      </c>
      <c r="J46" t="s">
        <v>169</v>
      </c>
    </row>
    <row r="47" spans="1:10" x14ac:dyDescent="0.3">
      <c r="A47" t="s">
        <v>267</v>
      </c>
      <c r="B47">
        <v>4146</v>
      </c>
      <c r="C47" t="s">
        <v>220</v>
      </c>
      <c r="D47" t="s">
        <v>221</v>
      </c>
      <c r="E47" t="s">
        <v>203</v>
      </c>
      <c r="F47" t="s">
        <v>222</v>
      </c>
      <c r="G47">
        <v>1</v>
      </c>
      <c r="H47">
        <v>8</v>
      </c>
      <c r="I47">
        <v>5</v>
      </c>
      <c r="J47" t="s">
        <v>175</v>
      </c>
    </row>
    <row r="48" spans="1:10" x14ac:dyDescent="0.3">
      <c r="A48" t="s">
        <v>268</v>
      </c>
      <c r="B48">
        <v>4147</v>
      </c>
      <c r="C48" t="s">
        <v>220</v>
      </c>
      <c r="D48" t="s">
        <v>221</v>
      </c>
      <c r="E48" t="s">
        <v>203</v>
      </c>
      <c r="F48" t="s">
        <v>222</v>
      </c>
      <c r="G48">
        <v>1</v>
      </c>
      <c r="H48">
        <v>8</v>
      </c>
      <c r="I48">
        <v>6</v>
      </c>
      <c r="J48" t="s">
        <v>191</v>
      </c>
    </row>
    <row r="49" spans="1:10" x14ac:dyDescent="0.3">
      <c r="A49" t="s">
        <v>269</v>
      </c>
      <c r="B49">
        <v>4148</v>
      </c>
      <c r="C49" t="s">
        <v>220</v>
      </c>
      <c r="D49" t="s">
        <v>221</v>
      </c>
      <c r="E49" t="s">
        <v>203</v>
      </c>
      <c r="F49" t="s">
        <v>222</v>
      </c>
      <c r="G49">
        <v>1</v>
      </c>
      <c r="H49">
        <v>8</v>
      </c>
      <c r="I49">
        <v>7</v>
      </c>
      <c r="J49" t="s">
        <v>172</v>
      </c>
    </row>
    <row r="50" spans="1:10" x14ac:dyDescent="0.3">
      <c r="A50" t="s">
        <v>270</v>
      </c>
      <c r="B50">
        <v>4149</v>
      </c>
      <c r="C50" t="s">
        <v>220</v>
      </c>
      <c r="D50" t="s">
        <v>221</v>
      </c>
      <c r="E50" t="s">
        <v>203</v>
      </c>
      <c r="F50" t="s">
        <v>222</v>
      </c>
      <c r="G50">
        <v>1</v>
      </c>
      <c r="H50">
        <v>8</v>
      </c>
      <c r="I50">
        <v>8</v>
      </c>
      <c r="J50" t="s">
        <v>132</v>
      </c>
    </row>
    <row r="51" spans="1:10" x14ac:dyDescent="0.3">
      <c r="A51" t="s">
        <v>271</v>
      </c>
      <c r="B51">
        <v>4150</v>
      </c>
      <c r="C51" t="s">
        <v>220</v>
      </c>
      <c r="D51" t="s">
        <v>221</v>
      </c>
      <c r="E51" t="s">
        <v>203</v>
      </c>
      <c r="F51" t="s">
        <v>222</v>
      </c>
      <c r="G51">
        <v>1</v>
      </c>
      <c r="H51">
        <v>9</v>
      </c>
      <c r="I51">
        <v>2</v>
      </c>
      <c r="J51" t="s">
        <v>120</v>
      </c>
    </row>
    <row r="52" spans="1:10" x14ac:dyDescent="0.3">
      <c r="A52" t="s">
        <v>272</v>
      </c>
      <c r="B52">
        <v>4151</v>
      </c>
      <c r="C52" t="s">
        <v>220</v>
      </c>
      <c r="D52" t="s">
        <v>221</v>
      </c>
      <c r="E52" t="s">
        <v>203</v>
      </c>
      <c r="F52" t="s">
        <v>222</v>
      </c>
      <c r="G52">
        <v>1</v>
      </c>
      <c r="H52">
        <v>9</v>
      </c>
      <c r="I52">
        <v>3</v>
      </c>
      <c r="J52" t="s">
        <v>133</v>
      </c>
    </row>
    <row r="53" spans="1:10" x14ac:dyDescent="0.3">
      <c r="A53" t="s">
        <v>273</v>
      </c>
      <c r="B53">
        <v>4152</v>
      </c>
      <c r="C53" t="s">
        <v>220</v>
      </c>
      <c r="D53" t="s">
        <v>221</v>
      </c>
      <c r="E53" t="s">
        <v>203</v>
      </c>
      <c r="F53" t="s">
        <v>222</v>
      </c>
      <c r="G53">
        <v>1</v>
      </c>
      <c r="H53">
        <v>9</v>
      </c>
      <c r="I53">
        <v>4</v>
      </c>
      <c r="J53" t="s">
        <v>131</v>
      </c>
    </row>
    <row r="54" spans="1:10" x14ac:dyDescent="0.3">
      <c r="A54" t="s">
        <v>274</v>
      </c>
      <c r="B54">
        <v>4153</v>
      </c>
      <c r="C54" t="s">
        <v>220</v>
      </c>
      <c r="D54" t="s">
        <v>221</v>
      </c>
      <c r="E54" t="s">
        <v>203</v>
      </c>
      <c r="F54" t="s">
        <v>222</v>
      </c>
      <c r="G54">
        <v>1</v>
      </c>
      <c r="H54">
        <v>9</v>
      </c>
      <c r="I54">
        <v>5</v>
      </c>
      <c r="J54" t="s">
        <v>174</v>
      </c>
    </row>
    <row r="55" spans="1:10" x14ac:dyDescent="0.3">
      <c r="A55" t="s">
        <v>275</v>
      </c>
      <c r="B55">
        <v>4154</v>
      </c>
      <c r="C55" t="s">
        <v>220</v>
      </c>
      <c r="D55" t="s">
        <v>221</v>
      </c>
      <c r="E55" t="s">
        <v>203</v>
      </c>
      <c r="F55" t="s">
        <v>222</v>
      </c>
      <c r="G55">
        <v>1</v>
      </c>
      <c r="H55">
        <v>9</v>
      </c>
      <c r="I55">
        <v>6</v>
      </c>
      <c r="J55" t="s">
        <v>186</v>
      </c>
    </row>
    <row r="56" spans="1:10" x14ac:dyDescent="0.3">
      <c r="A56" t="s">
        <v>276</v>
      </c>
      <c r="B56">
        <v>4155</v>
      </c>
      <c r="C56" t="s">
        <v>220</v>
      </c>
      <c r="D56" t="s">
        <v>221</v>
      </c>
      <c r="E56" t="s">
        <v>203</v>
      </c>
      <c r="F56" t="s">
        <v>222</v>
      </c>
      <c r="G56">
        <v>1</v>
      </c>
      <c r="H56">
        <v>9</v>
      </c>
      <c r="I56">
        <v>7</v>
      </c>
      <c r="J56" t="s">
        <v>130</v>
      </c>
    </row>
    <row r="57" spans="1:10" x14ac:dyDescent="0.3">
      <c r="A57" t="s">
        <v>277</v>
      </c>
      <c r="B57">
        <v>4156</v>
      </c>
      <c r="C57" t="s">
        <v>220</v>
      </c>
      <c r="D57" t="s">
        <v>221</v>
      </c>
      <c r="E57" t="s">
        <v>203</v>
      </c>
      <c r="F57" t="s">
        <v>222</v>
      </c>
      <c r="G57">
        <v>1</v>
      </c>
      <c r="H57">
        <v>9</v>
      </c>
      <c r="I57">
        <v>8</v>
      </c>
      <c r="J57" t="s">
        <v>180</v>
      </c>
    </row>
    <row r="58" spans="1:10" x14ac:dyDescent="0.3">
      <c r="A58" t="s">
        <v>278</v>
      </c>
      <c r="B58">
        <v>4157</v>
      </c>
      <c r="C58" t="s">
        <v>220</v>
      </c>
      <c r="D58" t="s">
        <v>221</v>
      </c>
      <c r="E58" t="s">
        <v>203</v>
      </c>
      <c r="F58" t="s">
        <v>222</v>
      </c>
      <c r="G58">
        <v>1</v>
      </c>
      <c r="H58">
        <v>10</v>
      </c>
      <c r="I58">
        <v>2</v>
      </c>
      <c r="J58" t="s">
        <v>121</v>
      </c>
    </row>
    <row r="59" spans="1:10" x14ac:dyDescent="0.3">
      <c r="A59" t="s">
        <v>279</v>
      </c>
      <c r="B59">
        <v>4158</v>
      </c>
      <c r="C59" t="s">
        <v>220</v>
      </c>
      <c r="D59" t="s">
        <v>221</v>
      </c>
      <c r="E59" t="s">
        <v>203</v>
      </c>
      <c r="F59" t="s">
        <v>222</v>
      </c>
      <c r="G59">
        <v>1</v>
      </c>
      <c r="H59">
        <v>10</v>
      </c>
      <c r="I59">
        <v>3</v>
      </c>
      <c r="J59" t="s">
        <v>148</v>
      </c>
    </row>
    <row r="60" spans="1:10" x14ac:dyDescent="0.3">
      <c r="A60" t="s">
        <v>280</v>
      </c>
      <c r="B60">
        <v>4159</v>
      </c>
      <c r="C60" t="s">
        <v>220</v>
      </c>
      <c r="D60" t="s">
        <v>221</v>
      </c>
      <c r="E60" t="s">
        <v>203</v>
      </c>
      <c r="F60" t="s">
        <v>222</v>
      </c>
      <c r="G60">
        <v>1</v>
      </c>
      <c r="H60">
        <v>10</v>
      </c>
      <c r="I60">
        <v>4</v>
      </c>
      <c r="J60" t="s">
        <v>170</v>
      </c>
    </row>
    <row r="61" spans="1:10" x14ac:dyDescent="0.3">
      <c r="A61" t="s">
        <v>281</v>
      </c>
      <c r="B61">
        <v>4160</v>
      </c>
      <c r="C61" t="s">
        <v>220</v>
      </c>
      <c r="D61" t="s">
        <v>221</v>
      </c>
      <c r="E61" t="s">
        <v>203</v>
      </c>
      <c r="F61" t="s">
        <v>222</v>
      </c>
      <c r="G61">
        <v>1</v>
      </c>
      <c r="H61">
        <v>10</v>
      </c>
      <c r="I61">
        <v>5</v>
      </c>
      <c r="J61" t="s">
        <v>140</v>
      </c>
    </row>
    <row r="62" spans="1:10" x14ac:dyDescent="0.3">
      <c r="A62" t="s">
        <v>282</v>
      </c>
      <c r="B62">
        <v>4161</v>
      </c>
      <c r="C62" t="s">
        <v>220</v>
      </c>
      <c r="D62" t="s">
        <v>221</v>
      </c>
      <c r="E62" t="s">
        <v>203</v>
      </c>
      <c r="F62" t="s">
        <v>222</v>
      </c>
      <c r="G62">
        <v>1</v>
      </c>
      <c r="H62">
        <v>10</v>
      </c>
      <c r="I62">
        <v>6</v>
      </c>
      <c r="J62" t="s">
        <v>162</v>
      </c>
    </row>
    <row r="63" spans="1:10" x14ac:dyDescent="0.3">
      <c r="A63" t="s">
        <v>283</v>
      </c>
      <c r="B63">
        <v>4162</v>
      </c>
      <c r="C63" t="s">
        <v>220</v>
      </c>
      <c r="D63" t="s">
        <v>221</v>
      </c>
      <c r="E63" t="s">
        <v>203</v>
      </c>
      <c r="F63" t="s">
        <v>222</v>
      </c>
      <c r="G63">
        <v>1</v>
      </c>
      <c r="H63">
        <v>10</v>
      </c>
      <c r="I63">
        <v>7</v>
      </c>
      <c r="J63" t="s">
        <v>157</v>
      </c>
    </row>
    <row r="64" spans="1:10" x14ac:dyDescent="0.3">
      <c r="A64" t="s">
        <v>284</v>
      </c>
      <c r="B64">
        <v>4163</v>
      </c>
      <c r="C64" t="s">
        <v>220</v>
      </c>
      <c r="D64" t="s">
        <v>221</v>
      </c>
      <c r="E64" t="s">
        <v>203</v>
      </c>
      <c r="F64" t="s">
        <v>222</v>
      </c>
      <c r="G64">
        <v>1</v>
      </c>
      <c r="H64">
        <v>10</v>
      </c>
      <c r="I64">
        <v>8</v>
      </c>
      <c r="J64" t="s">
        <v>180</v>
      </c>
    </row>
    <row r="65" spans="1:10" x14ac:dyDescent="0.3">
      <c r="A65" t="s">
        <v>285</v>
      </c>
      <c r="B65">
        <v>4164</v>
      </c>
      <c r="C65" t="s">
        <v>220</v>
      </c>
      <c r="D65" t="s">
        <v>221</v>
      </c>
      <c r="E65" t="s">
        <v>203</v>
      </c>
      <c r="F65" t="s">
        <v>222</v>
      </c>
      <c r="G65">
        <v>1</v>
      </c>
      <c r="H65">
        <v>11</v>
      </c>
      <c r="I65">
        <v>2</v>
      </c>
      <c r="J65" t="s">
        <v>122</v>
      </c>
    </row>
    <row r="66" spans="1:10" x14ac:dyDescent="0.3">
      <c r="A66" t="s">
        <v>286</v>
      </c>
      <c r="B66">
        <v>4165</v>
      </c>
      <c r="C66" t="s">
        <v>220</v>
      </c>
      <c r="D66" t="s">
        <v>221</v>
      </c>
      <c r="E66" t="s">
        <v>203</v>
      </c>
      <c r="F66" t="s">
        <v>222</v>
      </c>
      <c r="G66">
        <v>1</v>
      </c>
      <c r="H66">
        <v>11</v>
      </c>
      <c r="I66">
        <v>3</v>
      </c>
      <c r="J66" t="s">
        <v>149</v>
      </c>
    </row>
    <row r="67" spans="1:10" x14ac:dyDescent="0.3">
      <c r="A67" t="s">
        <v>287</v>
      </c>
      <c r="B67">
        <v>4166</v>
      </c>
      <c r="C67" t="s">
        <v>220</v>
      </c>
      <c r="D67" t="s">
        <v>221</v>
      </c>
      <c r="E67" t="s">
        <v>203</v>
      </c>
      <c r="F67" t="s">
        <v>222</v>
      </c>
      <c r="G67">
        <v>1</v>
      </c>
      <c r="H67">
        <v>11</v>
      </c>
      <c r="I67">
        <v>4</v>
      </c>
      <c r="J67" t="s">
        <v>163</v>
      </c>
    </row>
    <row r="68" spans="1:10" x14ac:dyDescent="0.3">
      <c r="A68" t="s">
        <v>288</v>
      </c>
      <c r="B68">
        <v>4167</v>
      </c>
      <c r="C68" t="s">
        <v>220</v>
      </c>
      <c r="D68" t="s">
        <v>221</v>
      </c>
      <c r="E68" t="s">
        <v>203</v>
      </c>
      <c r="F68" t="s">
        <v>222</v>
      </c>
      <c r="G68">
        <v>1</v>
      </c>
      <c r="H68">
        <v>11</v>
      </c>
      <c r="I68">
        <v>5</v>
      </c>
      <c r="J68" t="s">
        <v>182</v>
      </c>
    </row>
    <row r="69" spans="1:10" x14ac:dyDescent="0.3">
      <c r="A69" t="s">
        <v>289</v>
      </c>
      <c r="B69">
        <v>4168</v>
      </c>
      <c r="C69" t="s">
        <v>220</v>
      </c>
      <c r="D69" t="s">
        <v>221</v>
      </c>
      <c r="E69" t="s">
        <v>203</v>
      </c>
      <c r="F69" t="s">
        <v>222</v>
      </c>
      <c r="G69">
        <v>1</v>
      </c>
      <c r="H69">
        <v>11</v>
      </c>
      <c r="I69">
        <v>6</v>
      </c>
      <c r="J69" t="s">
        <v>179</v>
      </c>
    </row>
    <row r="70" spans="1:10" x14ac:dyDescent="0.3">
      <c r="A70" t="s">
        <v>290</v>
      </c>
      <c r="B70">
        <v>4169</v>
      </c>
      <c r="C70" t="s">
        <v>220</v>
      </c>
      <c r="D70" t="s">
        <v>221</v>
      </c>
      <c r="E70" t="s">
        <v>203</v>
      </c>
      <c r="F70" t="s">
        <v>222</v>
      </c>
      <c r="G70">
        <v>1</v>
      </c>
      <c r="H70">
        <v>11</v>
      </c>
      <c r="I70">
        <v>7</v>
      </c>
      <c r="J70" t="s">
        <v>127</v>
      </c>
    </row>
    <row r="71" spans="1:10" x14ac:dyDescent="0.3">
      <c r="A71" t="s">
        <v>291</v>
      </c>
      <c r="B71">
        <v>4170</v>
      </c>
      <c r="C71" t="s">
        <v>220</v>
      </c>
      <c r="D71" t="s">
        <v>221</v>
      </c>
      <c r="E71" t="s">
        <v>203</v>
      </c>
      <c r="F71" t="s">
        <v>222</v>
      </c>
      <c r="G71">
        <v>1</v>
      </c>
      <c r="H71">
        <v>11</v>
      </c>
      <c r="I71">
        <v>8</v>
      </c>
      <c r="J71" t="s">
        <v>180</v>
      </c>
    </row>
    <row r="72" spans="1:10" x14ac:dyDescent="0.3">
      <c r="A72" t="s">
        <v>292</v>
      </c>
      <c r="B72">
        <v>4171</v>
      </c>
      <c r="C72" t="s">
        <v>220</v>
      </c>
      <c r="D72" t="s">
        <v>221</v>
      </c>
      <c r="E72" t="s">
        <v>203</v>
      </c>
      <c r="F72" t="s">
        <v>222</v>
      </c>
      <c r="G72">
        <v>1</v>
      </c>
      <c r="H72">
        <v>12</v>
      </c>
      <c r="I72">
        <v>2</v>
      </c>
      <c r="J72" t="s">
        <v>123</v>
      </c>
    </row>
    <row r="73" spans="1:10" x14ac:dyDescent="0.3">
      <c r="A73" t="s">
        <v>293</v>
      </c>
      <c r="B73">
        <v>4172</v>
      </c>
      <c r="C73" t="s">
        <v>220</v>
      </c>
      <c r="D73" t="s">
        <v>221</v>
      </c>
      <c r="E73" t="s">
        <v>203</v>
      </c>
      <c r="F73" t="s">
        <v>222</v>
      </c>
      <c r="G73">
        <v>1</v>
      </c>
      <c r="H73">
        <v>12</v>
      </c>
      <c r="I73">
        <v>3</v>
      </c>
      <c r="J73" t="s">
        <v>126</v>
      </c>
    </row>
    <row r="74" spans="1:10" x14ac:dyDescent="0.3">
      <c r="A74" t="s">
        <v>294</v>
      </c>
      <c r="B74">
        <v>4173</v>
      </c>
      <c r="C74" t="s">
        <v>220</v>
      </c>
      <c r="D74" t="s">
        <v>221</v>
      </c>
      <c r="E74" t="s">
        <v>203</v>
      </c>
      <c r="F74" t="s">
        <v>222</v>
      </c>
      <c r="G74">
        <v>1</v>
      </c>
      <c r="H74">
        <v>12</v>
      </c>
      <c r="I74">
        <v>4</v>
      </c>
      <c r="J74" t="s">
        <v>171</v>
      </c>
    </row>
    <row r="75" spans="1:10" x14ac:dyDescent="0.3">
      <c r="A75" t="s">
        <v>295</v>
      </c>
      <c r="B75">
        <v>4174</v>
      </c>
      <c r="C75" t="s">
        <v>220</v>
      </c>
      <c r="D75" t="s">
        <v>221</v>
      </c>
      <c r="E75" t="s">
        <v>203</v>
      </c>
      <c r="F75" t="s">
        <v>222</v>
      </c>
      <c r="G75">
        <v>1</v>
      </c>
      <c r="H75">
        <v>12</v>
      </c>
      <c r="I75">
        <v>5</v>
      </c>
      <c r="J75" t="s">
        <v>141</v>
      </c>
    </row>
    <row r="76" spans="1:10" x14ac:dyDescent="0.3">
      <c r="A76" t="s">
        <v>296</v>
      </c>
      <c r="B76">
        <v>4175</v>
      </c>
      <c r="C76" t="s">
        <v>220</v>
      </c>
      <c r="D76" t="s">
        <v>221</v>
      </c>
      <c r="E76" t="s">
        <v>203</v>
      </c>
      <c r="F76" t="s">
        <v>222</v>
      </c>
      <c r="G76">
        <v>1</v>
      </c>
      <c r="H76">
        <v>12</v>
      </c>
      <c r="I76">
        <v>6</v>
      </c>
      <c r="J76" t="s">
        <v>178</v>
      </c>
    </row>
    <row r="77" spans="1:10" x14ac:dyDescent="0.3">
      <c r="A77" t="s">
        <v>297</v>
      </c>
      <c r="B77">
        <v>4176</v>
      </c>
      <c r="C77" t="s">
        <v>220</v>
      </c>
      <c r="D77" t="s">
        <v>221</v>
      </c>
      <c r="E77" t="s">
        <v>203</v>
      </c>
      <c r="F77" t="s">
        <v>222</v>
      </c>
      <c r="G77">
        <v>1</v>
      </c>
      <c r="H77">
        <v>12</v>
      </c>
      <c r="I77">
        <v>7</v>
      </c>
      <c r="J77" t="s">
        <v>155</v>
      </c>
    </row>
    <row r="78" spans="1:10" x14ac:dyDescent="0.3">
      <c r="A78" t="s">
        <v>298</v>
      </c>
      <c r="B78">
        <v>4177</v>
      </c>
      <c r="C78" t="s">
        <v>220</v>
      </c>
      <c r="D78" t="s">
        <v>221</v>
      </c>
      <c r="E78" t="s">
        <v>203</v>
      </c>
      <c r="F78" t="s">
        <v>222</v>
      </c>
      <c r="G78">
        <v>1</v>
      </c>
      <c r="H78">
        <v>12</v>
      </c>
      <c r="I78">
        <v>8</v>
      </c>
      <c r="J78" t="s">
        <v>180</v>
      </c>
    </row>
    <row r="79" spans="1:10" x14ac:dyDescent="0.3">
      <c r="A79" t="s">
        <v>299</v>
      </c>
      <c r="B79">
        <v>4178</v>
      </c>
      <c r="C79" t="s">
        <v>220</v>
      </c>
      <c r="D79" t="s">
        <v>221</v>
      </c>
      <c r="E79" t="s">
        <v>203</v>
      </c>
      <c r="F79" t="s">
        <v>222</v>
      </c>
      <c r="G79">
        <v>1</v>
      </c>
      <c r="H79">
        <v>13</v>
      </c>
      <c r="I79">
        <v>2</v>
      </c>
      <c r="J79" t="s">
        <v>124</v>
      </c>
    </row>
    <row r="80" spans="1:10" x14ac:dyDescent="0.3">
      <c r="A80" t="s">
        <v>300</v>
      </c>
      <c r="B80">
        <v>4179</v>
      </c>
      <c r="C80" t="s">
        <v>220</v>
      </c>
      <c r="D80" t="s">
        <v>221</v>
      </c>
      <c r="E80" t="s">
        <v>203</v>
      </c>
      <c r="F80" t="s">
        <v>222</v>
      </c>
      <c r="G80">
        <v>1</v>
      </c>
      <c r="H80">
        <v>13</v>
      </c>
      <c r="I80">
        <v>3</v>
      </c>
      <c r="J80" t="s">
        <v>139</v>
      </c>
    </row>
    <row r="81" spans="1:10" x14ac:dyDescent="0.3">
      <c r="A81" t="s">
        <v>301</v>
      </c>
      <c r="B81">
        <v>4180</v>
      </c>
      <c r="C81" t="s">
        <v>220</v>
      </c>
      <c r="D81" t="s">
        <v>221</v>
      </c>
      <c r="E81" t="s">
        <v>203</v>
      </c>
      <c r="F81" t="s">
        <v>222</v>
      </c>
      <c r="G81">
        <v>1</v>
      </c>
      <c r="H81">
        <v>13</v>
      </c>
      <c r="I81">
        <v>4</v>
      </c>
      <c r="J81" t="s">
        <v>165</v>
      </c>
    </row>
    <row r="82" spans="1:10" x14ac:dyDescent="0.3">
      <c r="A82" t="s">
        <v>302</v>
      </c>
      <c r="B82">
        <v>4181</v>
      </c>
      <c r="C82" t="s">
        <v>220</v>
      </c>
      <c r="D82" t="s">
        <v>221</v>
      </c>
      <c r="E82" t="s">
        <v>203</v>
      </c>
      <c r="F82" t="s">
        <v>222</v>
      </c>
      <c r="G82">
        <v>1</v>
      </c>
      <c r="H82">
        <v>13</v>
      </c>
      <c r="I82">
        <v>5</v>
      </c>
      <c r="J82" t="s">
        <v>183</v>
      </c>
    </row>
    <row r="83" spans="1:10" x14ac:dyDescent="0.3">
      <c r="A83" t="s">
        <v>303</v>
      </c>
      <c r="B83">
        <v>4182</v>
      </c>
      <c r="C83" t="s">
        <v>220</v>
      </c>
      <c r="D83" t="s">
        <v>221</v>
      </c>
      <c r="E83" t="s">
        <v>203</v>
      </c>
      <c r="F83" t="s">
        <v>222</v>
      </c>
      <c r="G83">
        <v>1</v>
      </c>
      <c r="H83">
        <v>13</v>
      </c>
      <c r="I83">
        <v>6</v>
      </c>
      <c r="J83" t="s">
        <v>177</v>
      </c>
    </row>
    <row r="84" spans="1:10" x14ac:dyDescent="0.3">
      <c r="A84" t="s">
        <v>304</v>
      </c>
      <c r="B84">
        <v>4183</v>
      </c>
      <c r="C84" t="s">
        <v>220</v>
      </c>
      <c r="D84" t="s">
        <v>221</v>
      </c>
      <c r="E84" t="s">
        <v>203</v>
      </c>
      <c r="F84" t="s">
        <v>222</v>
      </c>
      <c r="G84">
        <v>1</v>
      </c>
      <c r="H84">
        <v>13</v>
      </c>
      <c r="I84">
        <v>7</v>
      </c>
      <c r="J84" t="s">
        <v>180</v>
      </c>
    </row>
    <row r="85" spans="1:10" x14ac:dyDescent="0.3">
      <c r="A85" t="s">
        <v>305</v>
      </c>
      <c r="B85">
        <v>4184</v>
      </c>
      <c r="C85" t="s">
        <v>220</v>
      </c>
      <c r="D85" t="s">
        <v>221</v>
      </c>
      <c r="E85" t="s">
        <v>203</v>
      </c>
      <c r="F85" t="s">
        <v>222</v>
      </c>
      <c r="G85">
        <v>1</v>
      </c>
      <c r="H85">
        <v>13</v>
      </c>
      <c r="I85">
        <v>8</v>
      </c>
      <c r="J85" t="s">
        <v>128</v>
      </c>
    </row>
    <row r="86" spans="1:10" x14ac:dyDescent="0.3">
      <c r="A86" t="s">
        <v>306</v>
      </c>
      <c r="B86">
        <v>4201</v>
      </c>
      <c r="C86" t="s">
        <v>220</v>
      </c>
      <c r="D86" t="s">
        <v>221</v>
      </c>
      <c r="E86" t="s">
        <v>203</v>
      </c>
      <c r="F86" t="s">
        <v>222</v>
      </c>
      <c r="G86">
        <v>2</v>
      </c>
      <c r="H86">
        <v>2</v>
      </c>
      <c r="I86">
        <v>9</v>
      </c>
      <c r="J86" t="s">
        <v>188</v>
      </c>
    </row>
    <row r="87" spans="1:10" x14ac:dyDescent="0.3">
      <c r="A87" t="s">
        <v>307</v>
      </c>
      <c r="B87">
        <v>4202</v>
      </c>
      <c r="C87" t="s">
        <v>220</v>
      </c>
      <c r="D87" t="s">
        <v>221</v>
      </c>
      <c r="E87" t="s">
        <v>203</v>
      </c>
      <c r="F87" t="s">
        <v>222</v>
      </c>
      <c r="G87">
        <v>2</v>
      </c>
      <c r="H87">
        <v>2</v>
      </c>
      <c r="I87">
        <v>10</v>
      </c>
      <c r="J87" t="s">
        <v>140</v>
      </c>
    </row>
    <row r="88" spans="1:10" x14ac:dyDescent="0.3">
      <c r="A88" t="s">
        <v>308</v>
      </c>
      <c r="B88">
        <v>4203</v>
      </c>
      <c r="C88" t="s">
        <v>220</v>
      </c>
      <c r="D88" t="s">
        <v>221</v>
      </c>
      <c r="E88" t="s">
        <v>203</v>
      </c>
      <c r="F88" t="s">
        <v>222</v>
      </c>
      <c r="G88">
        <v>2</v>
      </c>
      <c r="H88">
        <v>2</v>
      </c>
      <c r="I88">
        <v>11</v>
      </c>
      <c r="J88" t="s">
        <v>121</v>
      </c>
    </row>
    <row r="89" spans="1:10" x14ac:dyDescent="0.3">
      <c r="A89" t="s">
        <v>309</v>
      </c>
      <c r="B89">
        <v>4204</v>
      </c>
      <c r="C89" t="s">
        <v>220</v>
      </c>
      <c r="D89" t="s">
        <v>221</v>
      </c>
      <c r="E89" t="s">
        <v>203</v>
      </c>
      <c r="F89" t="s">
        <v>222</v>
      </c>
      <c r="G89">
        <v>2</v>
      </c>
      <c r="H89">
        <v>2</v>
      </c>
      <c r="I89">
        <v>12</v>
      </c>
      <c r="J89" t="s">
        <v>138</v>
      </c>
    </row>
    <row r="90" spans="1:10" x14ac:dyDescent="0.3">
      <c r="A90" t="s">
        <v>310</v>
      </c>
      <c r="B90">
        <v>4205</v>
      </c>
      <c r="C90" t="s">
        <v>220</v>
      </c>
      <c r="D90" t="s">
        <v>221</v>
      </c>
      <c r="E90" t="s">
        <v>203</v>
      </c>
      <c r="F90" t="s">
        <v>222</v>
      </c>
      <c r="G90">
        <v>2</v>
      </c>
      <c r="H90">
        <v>2</v>
      </c>
      <c r="I90">
        <v>13</v>
      </c>
      <c r="J90" t="s">
        <v>115</v>
      </c>
    </row>
    <row r="91" spans="1:10" x14ac:dyDescent="0.3">
      <c r="A91" t="s">
        <v>311</v>
      </c>
      <c r="B91">
        <v>4206</v>
      </c>
      <c r="C91" t="s">
        <v>220</v>
      </c>
      <c r="D91" t="s">
        <v>221</v>
      </c>
      <c r="E91" t="s">
        <v>203</v>
      </c>
      <c r="F91" t="s">
        <v>222</v>
      </c>
      <c r="G91">
        <v>2</v>
      </c>
      <c r="H91">
        <v>2</v>
      </c>
      <c r="I91">
        <v>14</v>
      </c>
      <c r="J91" t="s">
        <v>195</v>
      </c>
    </row>
    <row r="92" spans="1:10" x14ac:dyDescent="0.3">
      <c r="A92" t="s">
        <v>312</v>
      </c>
      <c r="B92">
        <v>4207</v>
      </c>
      <c r="C92" t="s">
        <v>220</v>
      </c>
      <c r="D92" t="s">
        <v>221</v>
      </c>
      <c r="E92" t="s">
        <v>203</v>
      </c>
      <c r="F92" t="s">
        <v>222</v>
      </c>
      <c r="G92">
        <v>2</v>
      </c>
      <c r="H92">
        <v>2</v>
      </c>
      <c r="I92">
        <v>15</v>
      </c>
      <c r="J92" t="s">
        <v>147</v>
      </c>
    </row>
    <row r="93" spans="1:10" x14ac:dyDescent="0.3">
      <c r="A93" t="s">
        <v>313</v>
      </c>
      <c r="B93">
        <v>4208</v>
      </c>
      <c r="C93" t="s">
        <v>220</v>
      </c>
      <c r="D93" t="s">
        <v>221</v>
      </c>
      <c r="E93" t="s">
        <v>203</v>
      </c>
      <c r="F93" t="s">
        <v>222</v>
      </c>
      <c r="G93">
        <v>2</v>
      </c>
      <c r="H93">
        <v>3</v>
      </c>
      <c r="I93">
        <v>9</v>
      </c>
      <c r="J93" t="s">
        <v>156</v>
      </c>
    </row>
    <row r="94" spans="1:10" x14ac:dyDescent="0.3">
      <c r="A94" t="s">
        <v>314</v>
      </c>
      <c r="B94">
        <v>4209</v>
      </c>
      <c r="C94" t="s">
        <v>220</v>
      </c>
      <c r="D94" t="s">
        <v>221</v>
      </c>
      <c r="E94" t="s">
        <v>203</v>
      </c>
      <c r="F94" t="s">
        <v>222</v>
      </c>
      <c r="G94">
        <v>2</v>
      </c>
      <c r="H94">
        <v>3</v>
      </c>
      <c r="I94">
        <v>10</v>
      </c>
      <c r="J94" t="s">
        <v>187</v>
      </c>
    </row>
    <row r="95" spans="1:10" x14ac:dyDescent="0.3">
      <c r="A95" t="s">
        <v>315</v>
      </c>
      <c r="B95">
        <v>4210</v>
      </c>
      <c r="C95" t="s">
        <v>220</v>
      </c>
      <c r="D95" t="s">
        <v>221</v>
      </c>
      <c r="E95" t="s">
        <v>203</v>
      </c>
      <c r="F95" t="s">
        <v>222</v>
      </c>
      <c r="G95">
        <v>2</v>
      </c>
      <c r="H95">
        <v>3</v>
      </c>
      <c r="I95">
        <v>11</v>
      </c>
      <c r="J95" t="s">
        <v>190</v>
      </c>
    </row>
    <row r="96" spans="1:10" x14ac:dyDescent="0.3">
      <c r="A96" t="s">
        <v>316</v>
      </c>
      <c r="B96">
        <v>4211</v>
      </c>
      <c r="C96" t="s">
        <v>220</v>
      </c>
      <c r="D96" t="s">
        <v>221</v>
      </c>
      <c r="E96" t="s">
        <v>203</v>
      </c>
      <c r="F96" t="s">
        <v>222</v>
      </c>
      <c r="G96">
        <v>2</v>
      </c>
      <c r="H96">
        <v>3</v>
      </c>
      <c r="I96">
        <v>12</v>
      </c>
      <c r="J96" t="s">
        <v>162</v>
      </c>
    </row>
    <row r="97" spans="1:10" x14ac:dyDescent="0.3">
      <c r="A97" t="s">
        <v>317</v>
      </c>
      <c r="B97">
        <v>4212</v>
      </c>
      <c r="C97" t="s">
        <v>220</v>
      </c>
      <c r="D97" t="s">
        <v>221</v>
      </c>
      <c r="E97" t="s">
        <v>203</v>
      </c>
      <c r="F97" t="s">
        <v>222</v>
      </c>
      <c r="G97">
        <v>2</v>
      </c>
      <c r="H97">
        <v>3</v>
      </c>
      <c r="I97">
        <v>13</v>
      </c>
      <c r="J97" t="s">
        <v>139</v>
      </c>
    </row>
    <row r="98" spans="1:10" x14ac:dyDescent="0.3">
      <c r="A98" t="s">
        <v>318</v>
      </c>
      <c r="B98">
        <v>4213</v>
      </c>
      <c r="C98" t="s">
        <v>220</v>
      </c>
      <c r="D98" t="s">
        <v>221</v>
      </c>
      <c r="E98" t="s">
        <v>203</v>
      </c>
      <c r="F98" t="s">
        <v>222</v>
      </c>
      <c r="G98">
        <v>2</v>
      </c>
      <c r="H98">
        <v>3</v>
      </c>
      <c r="I98">
        <v>14</v>
      </c>
      <c r="J98" t="s">
        <v>194</v>
      </c>
    </row>
    <row r="99" spans="1:10" x14ac:dyDescent="0.3">
      <c r="A99" t="s">
        <v>319</v>
      </c>
      <c r="B99">
        <v>4214</v>
      </c>
      <c r="C99" t="s">
        <v>220</v>
      </c>
      <c r="D99" t="s">
        <v>221</v>
      </c>
      <c r="E99" t="s">
        <v>203</v>
      </c>
      <c r="F99" t="s">
        <v>222</v>
      </c>
      <c r="G99">
        <v>2</v>
      </c>
      <c r="H99">
        <v>3</v>
      </c>
      <c r="I99">
        <v>15</v>
      </c>
      <c r="J99" t="s">
        <v>134</v>
      </c>
    </row>
    <row r="100" spans="1:10" x14ac:dyDescent="0.3">
      <c r="A100" t="s">
        <v>320</v>
      </c>
      <c r="B100">
        <v>4215</v>
      </c>
      <c r="C100" t="s">
        <v>220</v>
      </c>
      <c r="D100" t="s">
        <v>221</v>
      </c>
      <c r="E100" t="s">
        <v>203</v>
      </c>
      <c r="F100" t="s">
        <v>222</v>
      </c>
      <c r="G100">
        <v>2</v>
      </c>
      <c r="H100">
        <v>4</v>
      </c>
      <c r="I100">
        <v>9</v>
      </c>
      <c r="J100" t="s">
        <v>173</v>
      </c>
    </row>
    <row r="101" spans="1:10" x14ac:dyDescent="0.3">
      <c r="A101" t="s">
        <v>321</v>
      </c>
      <c r="B101">
        <v>4216</v>
      </c>
      <c r="C101" t="s">
        <v>220</v>
      </c>
      <c r="D101" t="s">
        <v>221</v>
      </c>
      <c r="E101" t="s">
        <v>203</v>
      </c>
      <c r="F101" t="s">
        <v>222</v>
      </c>
      <c r="G101">
        <v>2</v>
      </c>
      <c r="H101">
        <v>4</v>
      </c>
      <c r="I101">
        <v>10</v>
      </c>
      <c r="J101" t="s">
        <v>148</v>
      </c>
    </row>
    <row r="102" spans="1:10" x14ac:dyDescent="0.3">
      <c r="A102" t="s">
        <v>322</v>
      </c>
      <c r="B102">
        <v>4217</v>
      </c>
      <c r="C102" t="s">
        <v>220</v>
      </c>
      <c r="D102" t="s">
        <v>221</v>
      </c>
      <c r="E102" t="s">
        <v>203</v>
      </c>
      <c r="F102" t="s">
        <v>222</v>
      </c>
      <c r="G102">
        <v>2</v>
      </c>
      <c r="H102">
        <v>4</v>
      </c>
      <c r="I102">
        <v>11</v>
      </c>
      <c r="J102" t="s">
        <v>154</v>
      </c>
    </row>
    <row r="103" spans="1:10" x14ac:dyDescent="0.3">
      <c r="A103" t="s">
        <v>323</v>
      </c>
      <c r="B103">
        <v>4218</v>
      </c>
      <c r="C103" t="s">
        <v>220</v>
      </c>
      <c r="D103" t="s">
        <v>221</v>
      </c>
      <c r="E103" t="s">
        <v>203</v>
      </c>
      <c r="F103" t="s">
        <v>222</v>
      </c>
      <c r="G103">
        <v>2</v>
      </c>
      <c r="H103">
        <v>4</v>
      </c>
      <c r="I103">
        <v>12</v>
      </c>
      <c r="J103" t="s">
        <v>189</v>
      </c>
    </row>
    <row r="104" spans="1:10" x14ac:dyDescent="0.3">
      <c r="A104" t="s">
        <v>324</v>
      </c>
      <c r="B104">
        <v>4219</v>
      </c>
      <c r="C104" t="s">
        <v>220</v>
      </c>
      <c r="D104" t="s">
        <v>221</v>
      </c>
      <c r="E104" t="s">
        <v>203</v>
      </c>
      <c r="F104" t="s">
        <v>222</v>
      </c>
      <c r="G104">
        <v>2</v>
      </c>
      <c r="H104">
        <v>4</v>
      </c>
      <c r="I104">
        <v>13</v>
      </c>
      <c r="J104" t="s">
        <v>153</v>
      </c>
    </row>
    <row r="105" spans="1:10" x14ac:dyDescent="0.3">
      <c r="A105" t="s">
        <v>325</v>
      </c>
      <c r="B105">
        <v>4220</v>
      </c>
      <c r="C105" t="s">
        <v>220</v>
      </c>
      <c r="D105" t="s">
        <v>221</v>
      </c>
      <c r="E105" t="s">
        <v>203</v>
      </c>
      <c r="F105" t="s">
        <v>222</v>
      </c>
      <c r="G105">
        <v>2</v>
      </c>
      <c r="H105">
        <v>4</v>
      </c>
      <c r="I105">
        <v>14</v>
      </c>
      <c r="J105" t="s">
        <v>120</v>
      </c>
    </row>
    <row r="106" spans="1:10" x14ac:dyDescent="0.3">
      <c r="A106" t="s">
        <v>326</v>
      </c>
      <c r="B106">
        <v>4221</v>
      </c>
      <c r="C106" t="s">
        <v>220</v>
      </c>
      <c r="D106" t="s">
        <v>221</v>
      </c>
      <c r="E106" t="s">
        <v>203</v>
      </c>
      <c r="F106" t="s">
        <v>222</v>
      </c>
      <c r="G106">
        <v>2</v>
      </c>
      <c r="H106">
        <v>4</v>
      </c>
      <c r="I106">
        <v>15</v>
      </c>
      <c r="J106" t="s">
        <v>175</v>
      </c>
    </row>
    <row r="107" spans="1:10" x14ac:dyDescent="0.3">
      <c r="A107" t="s">
        <v>327</v>
      </c>
      <c r="B107">
        <v>4222</v>
      </c>
      <c r="C107" t="s">
        <v>220</v>
      </c>
      <c r="D107" t="s">
        <v>221</v>
      </c>
      <c r="E107" t="s">
        <v>203</v>
      </c>
      <c r="F107" t="s">
        <v>222</v>
      </c>
      <c r="G107">
        <v>2</v>
      </c>
      <c r="H107">
        <v>5</v>
      </c>
      <c r="I107">
        <v>9</v>
      </c>
      <c r="J107" t="s">
        <v>146</v>
      </c>
    </row>
    <row r="108" spans="1:10" x14ac:dyDescent="0.3">
      <c r="A108" t="s">
        <v>328</v>
      </c>
      <c r="B108">
        <v>4223</v>
      </c>
      <c r="C108" t="s">
        <v>220</v>
      </c>
      <c r="D108" t="s">
        <v>221</v>
      </c>
      <c r="E108" t="s">
        <v>203</v>
      </c>
      <c r="F108" t="s">
        <v>222</v>
      </c>
      <c r="G108">
        <v>2</v>
      </c>
      <c r="H108">
        <v>5</v>
      </c>
      <c r="I108">
        <v>10</v>
      </c>
      <c r="J108" t="s">
        <v>158</v>
      </c>
    </row>
    <row r="109" spans="1:10" x14ac:dyDescent="0.3">
      <c r="A109" t="s">
        <v>329</v>
      </c>
      <c r="B109">
        <v>4224</v>
      </c>
      <c r="C109" t="s">
        <v>220</v>
      </c>
      <c r="D109" t="s">
        <v>221</v>
      </c>
      <c r="E109" t="s">
        <v>203</v>
      </c>
      <c r="F109" t="s">
        <v>222</v>
      </c>
      <c r="G109">
        <v>2</v>
      </c>
      <c r="H109">
        <v>5</v>
      </c>
      <c r="I109">
        <v>11</v>
      </c>
      <c r="J109" t="s">
        <v>160</v>
      </c>
    </row>
    <row r="110" spans="1:10" x14ac:dyDescent="0.3">
      <c r="A110" t="s">
        <v>330</v>
      </c>
      <c r="B110">
        <v>4225</v>
      </c>
      <c r="C110" t="s">
        <v>220</v>
      </c>
      <c r="D110" t="s">
        <v>221</v>
      </c>
      <c r="E110" t="s">
        <v>203</v>
      </c>
      <c r="F110" t="s">
        <v>222</v>
      </c>
      <c r="G110">
        <v>2</v>
      </c>
      <c r="H110">
        <v>5</v>
      </c>
      <c r="I110">
        <v>12</v>
      </c>
      <c r="J110" t="s">
        <v>167</v>
      </c>
    </row>
    <row r="111" spans="1:10" x14ac:dyDescent="0.3">
      <c r="A111" t="s">
        <v>331</v>
      </c>
      <c r="B111">
        <v>4226</v>
      </c>
      <c r="C111" t="s">
        <v>220</v>
      </c>
      <c r="D111" t="s">
        <v>221</v>
      </c>
      <c r="E111" t="s">
        <v>203</v>
      </c>
      <c r="F111" t="s">
        <v>222</v>
      </c>
      <c r="G111">
        <v>2</v>
      </c>
      <c r="H111">
        <v>5</v>
      </c>
      <c r="I111">
        <v>13</v>
      </c>
      <c r="J111" t="s">
        <v>124</v>
      </c>
    </row>
    <row r="112" spans="1:10" x14ac:dyDescent="0.3">
      <c r="A112" t="s">
        <v>332</v>
      </c>
      <c r="B112">
        <v>4227</v>
      </c>
      <c r="C112" t="s">
        <v>220</v>
      </c>
      <c r="D112" t="s">
        <v>221</v>
      </c>
      <c r="E112" t="s">
        <v>203</v>
      </c>
      <c r="F112" t="s">
        <v>222</v>
      </c>
      <c r="G112">
        <v>2</v>
      </c>
      <c r="H112">
        <v>5</v>
      </c>
      <c r="I112">
        <v>14</v>
      </c>
      <c r="J112" t="s">
        <v>149</v>
      </c>
    </row>
    <row r="113" spans="1:10" x14ac:dyDescent="0.3">
      <c r="A113" t="s">
        <v>333</v>
      </c>
      <c r="B113">
        <v>4228</v>
      </c>
      <c r="C113" t="s">
        <v>220</v>
      </c>
      <c r="D113" t="s">
        <v>221</v>
      </c>
      <c r="E113" t="s">
        <v>203</v>
      </c>
      <c r="F113" t="s">
        <v>222</v>
      </c>
      <c r="G113">
        <v>2</v>
      </c>
      <c r="H113">
        <v>5</v>
      </c>
      <c r="I113">
        <v>15</v>
      </c>
      <c r="J113" t="s">
        <v>159</v>
      </c>
    </row>
    <row r="114" spans="1:10" x14ac:dyDescent="0.3">
      <c r="A114" t="s">
        <v>334</v>
      </c>
      <c r="B114">
        <v>4229</v>
      </c>
      <c r="C114" t="s">
        <v>220</v>
      </c>
      <c r="D114" t="s">
        <v>221</v>
      </c>
      <c r="E114" t="s">
        <v>203</v>
      </c>
      <c r="F114" t="s">
        <v>222</v>
      </c>
      <c r="G114">
        <v>2</v>
      </c>
      <c r="H114">
        <v>6</v>
      </c>
      <c r="I114">
        <v>9</v>
      </c>
      <c r="J114" t="s">
        <v>131</v>
      </c>
    </row>
    <row r="115" spans="1:10" x14ac:dyDescent="0.3">
      <c r="A115" t="s">
        <v>335</v>
      </c>
      <c r="B115">
        <v>4230</v>
      </c>
      <c r="C115" t="s">
        <v>220</v>
      </c>
      <c r="D115" t="s">
        <v>221</v>
      </c>
      <c r="E115" t="s">
        <v>203</v>
      </c>
      <c r="F115" t="s">
        <v>222</v>
      </c>
      <c r="G115">
        <v>2</v>
      </c>
      <c r="H115">
        <v>6</v>
      </c>
      <c r="I115">
        <v>10</v>
      </c>
      <c r="J115" t="s">
        <v>143</v>
      </c>
    </row>
    <row r="116" spans="1:10" x14ac:dyDescent="0.3">
      <c r="A116" t="s">
        <v>336</v>
      </c>
      <c r="B116">
        <v>4231</v>
      </c>
      <c r="C116" t="s">
        <v>220</v>
      </c>
      <c r="D116" t="s">
        <v>221</v>
      </c>
      <c r="E116" t="s">
        <v>203</v>
      </c>
      <c r="F116" t="s">
        <v>222</v>
      </c>
      <c r="G116">
        <v>2</v>
      </c>
      <c r="H116">
        <v>6</v>
      </c>
      <c r="I116">
        <v>11</v>
      </c>
      <c r="J116" t="s">
        <v>165</v>
      </c>
    </row>
    <row r="117" spans="1:10" x14ac:dyDescent="0.3">
      <c r="A117" t="s">
        <v>337</v>
      </c>
      <c r="B117">
        <v>4232</v>
      </c>
      <c r="C117" t="s">
        <v>220</v>
      </c>
      <c r="D117" t="s">
        <v>221</v>
      </c>
      <c r="E117" t="s">
        <v>203</v>
      </c>
      <c r="F117" t="s">
        <v>222</v>
      </c>
      <c r="G117">
        <v>2</v>
      </c>
      <c r="H117">
        <v>6</v>
      </c>
      <c r="I117">
        <v>12</v>
      </c>
      <c r="J117" t="s">
        <v>133</v>
      </c>
    </row>
    <row r="118" spans="1:10" x14ac:dyDescent="0.3">
      <c r="A118" t="s">
        <v>338</v>
      </c>
      <c r="B118">
        <v>4233</v>
      </c>
      <c r="C118" t="s">
        <v>220</v>
      </c>
      <c r="D118" t="s">
        <v>221</v>
      </c>
      <c r="E118" t="s">
        <v>203</v>
      </c>
      <c r="F118" t="s">
        <v>222</v>
      </c>
      <c r="G118">
        <v>2</v>
      </c>
      <c r="H118">
        <v>6</v>
      </c>
      <c r="I118">
        <v>13</v>
      </c>
      <c r="J118" t="s">
        <v>137</v>
      </c>
    </row>
    <row r="119" spans="1:10" x14ac:dyDescent="0.3">
      <c r="A119" t="s">
        <v>339</v>
      </c>
      <c r="B119">
        <v>4234</v>
      </c>
      <c r="C119" t="s">
        <v>220</v>
      </c>
      <c r="D119" t="s">
        <v>221</v>
      </c>
      <c r="E119" t="s">
        <v>203</v>
      </c>
      <c r="F119" t="s">
        <v>222</v>
      </c>
      <c r="G119">
        <v>2</v>
      </c>
      <c r="H119">
        <v>6</v>
      </c>
      <c r="I119">
        <v>14</v>
      </c>
      <c r="J119" t="s">
        <v>168</v>
      </c>
    </row>
    <row r="120" spans="1:10" x14ac:dyDescent="0.3">
      <c r="A120" t="s">
        <v>340</v>
      </c>
      <c r="B120">
        <v>4235</v>
      </c>
      <c r="C120" t="s">
        <v>220</v>
      </c>
      <c r="D120" t="s">
        <v>221</v>
      </c>
      <c r="E120" t="s">
        <v>203</v>
      </c>
      <c r="F120" t="s">
        <v>222</v>
      </c>
      <c r="G120">
        <v>2</v>
      </c>
      <c r="H120">
        <v>6</v>
      </c>
      <c r="I120">
        <v>15</v>
      </c>
      <c r="J120" t="s">
        <v>132</v>
      </c>
    </row>
    <row r="121" spans="1:10" x14ac:dyDescent="0.3">
      <c r="A121" t="s">
        <v>341</v>
      </c>
      <c r="B121">
        <v>4236</v>
      </c>
      <c r="C121" t="s">
        <v>220</v>
      </c>
      <c r="D121" t="s">
        <v>221</v>
      </c>
      <c r="E121" t="s">
        <v>203</v>
      </c>
      <c r="F121" t="s">
        <v>222</v>
      </c>
      <c r="G121">
        <v>2</v>
      </c>
      <c r="H121">
        <v>7</v>
      </c>
      <c r="I121">
        <v>9</v>
      </c>
      <c r="J121" t="s">
        <v>186</v>
      </c>
    </row>
    <row r="122" spans="1:10" x14ac:dyDescent="0.3">
      <c r="A122" t="s">
        <v>342</v>
      </c>
      <c r="B122">
        <v>4237</v>
      </c>
      <c r="C122" t="s">
        <v>220</v>
      </c>
      <c r="D122" t="s">
        <v>221</v>
      </c>
      <c r="E122" t="s">
        <v>203</v>
      </c>
      <c r="F122" t="s">
        <v>222</v>
      </c>
      <c r="G122">
        <v>2</v>
      </c>
      <c r="H122">
        <v>7</v>
      </c>
      <c r="I122">
        <v>10</v>
      </c>
      <c r="J122" t="s">
        <v>191</v>
      </c>
    </row>
    <row r="123" spans="1:10" x14ac:dyDescent="0.3">
      <c r="A123" t="s">
        <v>343</v>
      </c>
      <c r="B123">
        <v>4238</v>
      </c>
      <c r="C123" t="s">
        <v>220</v>
      </c>
      <c r="D123" t="s">
        <v>221</v>
      </c>
      <c r="E123" t="s">
        <v>203</v>
      </c>
      <c r="F123" t="s">
        <v>222</v>
      </c>
      <c r="G123">
        <v>2</v>
      </c>
      <c r="H123">
        <v>7</v>
      </c>
      <c r="I123">
        <v>11</v>
      </c>
      <c r="J123" t="s">
        <v>122</v>
      </c>
    </row>
    <row r="124" spans="1:10" x14ac:dyDescent="0.3">
      <c r="A124" t="s">
        <v>344</v>
      </c>
      <c r="B124">
        <v>4239</v>
      </c>
      <c r="C124" t="s">
        <v>220</v>
      </c>
      <c r="D124" t="s">
        <v>221</v>
      </c>
      <c r="E124" t="s">
        <v>203</v>
      </c>
      <c r="F124" t="s">
        <v>222</v>
      </c>
      <c r="G124">
        <v>2</v>
      </c>
      <c r="H124">
        <v>7</v>
      </c>
      <c r="I124">
        <v>12</v>
      </c>
      <c r="J124" t="s">
        <v>181</v>
      </c>
    </row>
    <row r="125" spans="1:10" x14ac:dyDescent="0.3">
      <c r="A125" t="s">
        <v>345</v>
      </c>
      <c r="B125">
        <v>4240</v>
      </c>
      <c r="C125" t="s">
        <v>220</v>
      </c>
      <c r="D125" t="s">
        <v>221</v>
      </c>
      <c r="E125" t="s">
        <v>203</v>
      </c>
      <c r="F125" t="s">
        <v>222</v>
      </c>
      <c r="G125">
        <v>2</v>
      </c>
      <c r="H125">
        <v>7</v>
      </c>
      <c r="I125">
        <v>13</v>
      </c>
      <c r="J125" t="s">
        <v>145</v>
      </c>
    </row>
    <row r="126" spans="1:10" x14ac:dyDescent="0.3">
      <c r="A126" t="s">
        <v>346</v>
      </c>
      <c r="B126">
        <v>4241</v>
      </c>
      <c r="C126" t="s">
        <v>220</v>
      </c>
      <c r="D126" t="s">
        <v>221</v>
      </c>
      <c r="E126" t="s">
        <v>203</v>
      </c>
      <c r="F126" t="s">
        <v>222</v>
      </c>
      <c r="G126">
        <v>2</v>
      </c>
      <c r="H126">
        <v>7</v>
      </c>
      <c r="I126">
        <v>14</v>
      </c>
      <c r="J126" t="s">
        <v>180</v>
      </c>
    </row>
    <row r="127" spans="1:10" x14ac:dyDescent="0.3">
      <c r="A127" t="s">
        <v>347</v>
      </c>
      <c r="B127">
        <v>4242</v>
      </c>
      <c r="C127" t="s">
        <v>220</v>
      </c>
      <c r="D127" t="s">
        <v>221</v>
      </c>
      <c r="E127" t="s">
        <v>203</v>
      </c>
      <c r="F127" t="s">
        <v>222</v>
      </c>
      <c r="G127">
        <v>2</v>
      </c>
      <c r="H127">
        <v>7</v>
      </c>
      <c r="I127">
        <v>15</v>
      </c>
      <c r="J127" t="s">
        <v>177</v>
      </c>
    </row>
    <row r="128" spans="1:10" x14ac:dyDescent="0.3">
      <c r="A128" t="s">
        <v>348</v>
      </c>
      <c r="B128">
        <v>4243</v>
      </c>
      <c r="C128" t="s">
        <v>220</v>
      </c>
      <c r="D128" t="s">
        <v>221</v>
      </c>
      <c r="E128" t="s">
        <v>203</v>
      </c>
      <c r="F128" t="s">
        <v>222</v>
      </c>
      <c r="G128">
        <v>2</v>
      </c>
      <c r="H128">
        <v>8</v>
      </c>
      <c r="I128">
        <v>9</v>
      </c>
      <c r="J128" t="s">
        <v>179</v>
      </c>
    </row>
    <row r="129" spans="1:10" x14ac:dyDescent="0.3">
      <c r="A129" t="s">
        <v>349</v>
      </c>
      <c r="B129">
        <v>4244</v>
      </c>
      <c r="C129" t="s">
        <v>220</v>
      </c>
      <c r="D129" t="s">
        <v>221</v>
      </c>
      <c r="E129" t="s">
        <v>203</v>
      </c>
      <c r="F129" t="s">
        <v>222</v>
      </c>
      <c r="G129">
        <v>2</v>
      </c>
      <c r="H129">
        <v>8</v>
      </c>
      <c r="I129">
        <v>10</v>
      </c>
      <c r="J129" t="s">
        <v>117</v>
      </c>
    </row>
    <row r="130" spans="1:10" x14ac:dyDescent="0.3">
      <c r="A130" t="s">
        <v>350</v>
      </c>
      <c r="B130">
        <v>4245</v>
      </c>
      <c r="C130" t="s">
        <v>220</v>
      </c>
      <c r="D130" t="s">
        <v>221</v>
      </c>
      <c r="E130" t="s">
        <v>203</v>
      </c>
      <c r="F130" t="s">
        <v>222</v>
      </c>
      <c r="G130">
        <v>2</v>
      </c>
      <c r="H130">
        <v>8</v>
      </c>
      <c r="I130">
        <v>11</v>
      </c>
      <c r="J130" t="s">
        <v>119</v>
      </c>
    </row>
    <row r="131" spans="1:10" x14ac:dyDescent="0.3">
      <c r="A131" t="s">
        <v>351</v>
      </c>
      <c r="B131">
        <v>4246</v>
      </c>
      <c r="C131" t="s">
        <v>220</v>
      </c>
      <c r="D131" t="s">
        <v>221</v>
      </c>
      <c r="E131" t="s">
        <v>203</v>
      </c>
      <c r="F131" t="s">
        <v>222</v>
      </c>
      <c r="G131">
        <v>2</v>
      </c>
      <c r="H131">
        <v>8</v>
      </c>
      <c r="I131">
        <v>12</v>
      </c>
      <c r="J131" t="s">
        <v>157</v>
      </c>
    </row>
    <row r="132" spans="1:10" x14ac:dyDescent="0.3">
      <c r="A132" t="s">
        <v>352</v>
      </c>
      <c r="B132">
        <v>4247</v>
      </c>
      <c r="C132" t="s">
        <v>220</v>
      </c>
      <c r="D132" t="s">
        <v>221</v>
      </c>
      <c r="E132" t="s">
        <v>203</v>
      </c>
      <c r="F132" t="s">
        <v>222</v>
      </c>
      <c r="G132">
        <v>2</v>
      </c>
      <c r="H132">
        <v>8</v>
      </c>
      <c r="I132">
        <v>13</v>
      </c>
      <c r="J132" t="s">
        <v>151</v>
      </c>
    </row>
    <row r="133" spans="1:10" x14ac:dyDescent="0.3">
      <c r="A133" t="s">
        <v>353</v>
      </c>
      <c r="B133">
        <v>4248</v>
      </c>
      <c r="C133" t="s">
        <v>220</v>
      </c>
      <c r="D133" t="s">
        <v>221</v>
      </c>
      <c r="E133" t="s">
        <v>203</v>
      </c>
      <c r="F133" t="s">
        <v>222</v>
      </c>
      <c r="G133">
        <v>2</v>
      </c>
      <c r="H133">
        <v>8</v>
      </c>
      <c r="I133">
        <v>14</v>
      </c>
      <c r="J133" t="s">
        <v>144</v>
      </c>
    </row>
    <row r="134" spans="1:10" x14ac:dyDescent="0.3">
      <c r="A134" t="s">
        <v>354</v>
      </c>
      <c r="B134">
        <v>4249</v>
      </c>
      <c r="C134" t="s">
        <v>220</v>
      </c>
      <c r="D134" t="s">
        <v>221</v>
      </c>
      <c r="E134" t="s">
        <v>203</v>
      </c>
      <c r="F134" t="s">
        <v>222</v>
      </c>
      <c r="G134">
        <v>2</v>
      </c>
      <c r="H134">
        <v>8</v>
      </c>
      <c r="I134">
        <v>15</v>
      </c>
      <c r="J134" t="s">
        <v>193</v>
      </c>
    </row>
    <row r="135" spans="1:10" x14ac:dyDescent="0.3">
      <c r="A135" t="s">
        <v>355</v>
      </c>
      <c r="B135">
        <v>4250</v>
      </c>
      <c r="C135" t="s">
        <v>220</v>
      </c>
      <c r="D135" t="s">
        <v>221</v>
      </c>
      <c r="E135" t="s">
        <v>203</v>
      </c>
      <c r="F135" t="s">
        <v>222</v>
      </c>
      <c r="G135">
        <v>2</v>
      </c>
      <c r="H135">
        <v>9</v>
      </c>
      <c r="I135">
        <v>9</v>
      </c>
      <c r="J135" t="s">
        <v>178</v>
      </c>
    </row>
    <row r="136" spans="1:10" x14ac:dyDescent="0.3">
      <c r="A136" t="s">
        <v>356</v>
      </c>
      <c r="B136">
        <v>4251</v>
      </c>
      <c r="C136" t="s">
        <v>220</v>
      </c>
      <c r="D136" t="s">
        <v>221</v>
      </c>
      <c r="E136" t="s">
        <v>203</v>
      </c>
      <c r="F136" t="s">
        <v>222</v>
      </c>
      <c r="G136">
        <v>2</v>
      </c>
      <c r="H136">
        <v>9</v>
      </c>
      <c r="I136">
        <v>10</v>
      </c>
      <c r="J136" t="s">
        <v>172</v>
      </c>
    </row>
    <row r="137" spans="1:10" x14ac:dyDescent="0.3">
      <c r="A137" t="s">
        <v>357</v>
      </c>
      <c r="B137">
        <v>4252</v>
      </c>
      <c r="C137" t="s">
        <v>220</v>
      </c>
      <c r="D137" t="s">
        <v>221</v>
      </c>
      <c r="E137" t="s">
        <v>203</v>
      </c>
      <c r="F137" t="s">
        <v>222</v>
      </c>
      <c r="G137">
        <v>2</v>
      </c>
      <c r="H137">
        <v>9</v>
      </c>
      <c r="I137">
        <v>11</v>
      </c>
      <c r="J137" t="s">
        <v>118</v>
      </c>
    </row>
    <row r="138" spans="1:10" x14ac:dyDescent="0.3">
      <c r="A138" t="s">
        <v>358</v>
      </c>
      <c r="B138">
        <v>4253</v>
      </c>
      <c r="C138" t="s">
        <v>220</v>
      </c>
      <c r="D138" t="s">
        <v>221</v>
      </c>
      <c r="E138" t="s">
        <v>203</v>
      </c>
      <c r="F138" t="s">
        <v>222</v>
      </c>
      <c r="G138">
        <v>2</v>
      </c>
      <c r="H138">
        <v>9</v>
      </c>
      <c r="I138">
        <v>12</v>
      </c>
      <c r="J138" t="s">
        <v>180</v>
      </c>
    </row>
    <row r="139" spans="1:10" x14ac:dyDescent="0.3">
      <c r="A139" t="s">
        <v>359</v>
      </c>
      <c r="B139">
        <v>4254</v>
      </c>
      <c r="C139" t="s">
        <v>220</v>
      </c>
      <c r="D139" t="s">
        <v>221</v>
      </c>
      <c r="E139" t="s">
        <v>203</v>
      </c>
      <c r="F139" t="s">
        <v>222</v>
      </c>
      <c r="G139">
        <v>2</v>
      </c>
      <c r="H139">
        <v>9</v>
      </c>
      <c r="I139">
        <v>13</v>
      </c>
      <c r="J139" t="s">
        <v>169</v>
      </c>
    </row>
    <row r="140" spans="1:10" x14ac:dyDescent="0.3">
      <c r="A140" t="s">
        <v>360</v>
      </c>
      <c r="B140">
        <v>4255</v>
      </c>
      <c r="C140" t="s">
        <v>220</v>
      </c>
      <c r="D140" t="s">
        <v>221</v>
      </c>
      <c r="E140" t="s">
        <v>203</v>
      </c>
      <c r="F140" t="s">
        <v>222</v>
      </c>
      <c r="G140">
        <v>2</v>
      </c>
      <c r="H140">
        <v>9</v>
      </c>
      <c r="I140">
        <v>14</v>
      </c>
      <c r="J140" t="s">
        <v>135</v>
      </c>
    </row>
    <row r="141" spans="1:10" x14ac:dyDescent="0.3">
      <c r="A141" t="s">
        <v>361</v>
      </c>
      <c r="B141">
        <v>4256</v>
      </c>
      <c r="C141" t="s">
        <v>220</v>
      </c>
      <c r="D141" t="s">
        <v>221</v>
      </c>
      <c r="E141" t="s">
        <v>203</v>
      </c>
      <c r="F141" t="s">
        <v>222</v>
      </c>
      <c r="G141">
        <v>2</v>
      </c>
      <c r="H141">
        <v>9</v>
      </c>
      <c r="I141">
        <v>15</v>
      </c>
      <c r="J141" t="s">
        <v>116</v>
      </c>
    </row>
    <row r="142" spans="1:10" x14ac:dyDescent="0.3">
      <c r="A142" t="s">
        <v>362</v>
      </c>
      <c r="B142">
        <v>4257</v>
      </c>
      <c r="C142" t="s">
        <v>220</v>
      </c>
      <c r="D142" t="s">
        <v>221</v>
      </c>
      <c r="E142" t="s">
        <v>203</v>
      </c>
      <c r="F142" t="s">
        <v>222</v>
      </c>
      <c r="G142">
        <v>2</v>
      </c>
      <c r="H142">
        <v>10</v>
      </c>
      <c r="I142">
        <v>9</v>
      </c>
      <c r="J142" t="s">
        <v>183</v>
      </c>
    </row>
    <row r="143" spans="1:10" x14ac:dyDescent="0.3">
      <c r="A143" t="s">
        <v>363</v>
      </c>
      <c r="B143">
        <v>4258</v>
      </c>
      <c r="C143" t="s">
        <v>220</v>
      </c>
      <c r="D143" t="s">
        <v>221</v>
      </c>
      <c r="E143" t="s">
        <v>203</v>
      </c>
      <c r="F143" t="s">
        <v>222</v>
      </c>
      <c r="G143">
        <v>2</v>
      </c>
      <c r="H143">
        <v>10</v>
      </c>
      <c r="I143">
        <v>10</v>
      </c>
      <c r="J143" t="s">
        <v>129</v>
      </c>
    </row>
    <row r="144" spans="1:10" x14ac:dyDescent="0.3">
      <c r="A144" t="s">
        <v>364</v>
      </c>
      <c r="B144">
        <v>4259</v>
      </c>
      <c r="C144" t="s">
        <v>220</v>
      </c>
      <c r="D144" t="s">
        <v>221</v>
      </c>
      <c r="E144" t="s">
        <v>203</v>
      </c>
      <c r="F144" t="s">
        <v>222</v>
      </c>
      <c r="G144">
        <v>2</v>
      </c>
      <c r="H144">
        <v>10</v>
      </c>
      <c r="I144">
        <v>11</v>
      </c>
      <c r="J144" t="s">
        <v>123</v>
      </c>
    </row>
    <row r="145" spans="1:10" x14ac:dyDescent="0.3">
      <c r="A145" t="s">
        <v>365</v>
      </c>
      <c r="B145">
        <v>4260</v>
      </c>
      <c r="C145" t="s">
        <v>220</v>
      </c>
      <c r="D145" t="s">
        <v>221</v>
      </c>
      <c r="E145" t="s">
        <v>203</v>
      </c>
      <c r="F145" t="s">
        <v>222</v>
      </c>
      <c r="G145">
        <v>2</v>
      </c>
      <c r="H145">
        <v>10</v>
      </c>
      <c r="I145">
        <v>12</v>
      </c>
      <c r="J145" t="s">
        <v>130</v>
      </c>
    </row>
    <row r="146" spans="1:10" x14ac:dyDescent="0.3">
      <c r="A146" t="s">
        <v>366</v>
      </c>
      <c r="B146">
        <v>4261</v>
      </c>
      <c r="C146" t="s">
        <v>220</v>
      </c>
      <c r="D146" t="s">
        <v>221</v>
      </c>
      <c r="E146" t="s">
        <v>203</v>
      </c>
      <c r="F146" t="s">
        <v>222</v>
      </c>
      <c r="G146">
        <v>2</v>
      </c>
      <c r="H146">
        <v>10</v>
      </c>
      <c r="I146">
        <v>13</v>
      </c>
      <c r="J146" t="s">
        <v>196</v>
      </c>
    </row>
    <row r="147" spans="1:10" x14ac:dyDescent="0.3">
      <c r="A147" t="s">
        <v>367</v>
      </c>
      <c r="B147">
        <v>4262</v>
      </c>
      <c r="C147" t="s">
        <v>220</v>
      </c>
      <c r="D147" t="s">
        <v>221</v>
      </c>
      <c r="E147" t="s">
        <v>203</v>
      </c>
      <c r="F147" t="s">
        <v>222</v>
      </c>
      <c r="G147">
        <v>2</v>
      </c>
      <c r="H147">
        <v>10</v>
      </c>
      <c r="I147">
        <v>14</v>
      </c>
      <c r="J147" t="s">
        <v>163</v>
      </c>
    </row>
    <row r="148" spans="1:10" x14ac:dyDescent="0.3">
      <c r="A148" t="s">
        <v>368</v>
      </c>
      <c r="B148">
        <v>4263</v>
      </c>
      <c r="C148" t="s">
        <v>220</v>
      </c>
      <c r="D148" t="s">
        <v>221</v>
      </c>
      <c r="E148" t="s">
        <v>203</v>
      </c>
      <c r="F148" t="s">
        <v>222</v>
      </c>
      <c r="G148">
        <v>2</v>
      </c>
      <c r="H148">
        <v>10</v>
      </c>
      <c r="I148">
        <v>15</v>
      </c>
      <c r="J148" t="s">
        <v>113</v>
      </c>
    </row>
    <row r="149" spans="1:10" x14ac:dyDescent="0.3">
      <c r="A149" t="s">
        <v>369</v>
      </c>
      <c r="B149">
        <v>4264</v>
      </c>
      <c r="C149" t="s">
        <v>220</v>
      </c>
      <c r="D149" t="s">
        <v>221</v>
      </c>
      <c r="E149" t="s">
        <v>203</v>
      </c>
      <c r="F149" t="s">
        <v>222</v>
      </c>
      <c r="G149">
        <v>2</v>
      </c>
      <c r="H149">
        <v>11</v>
      </c>
      <c r="I149">
        <v>9</v>
      </c>
      <c r="J149" t="s">
        <v>185</v>
      </c>
    </row>
    <row r="150" spans="1:10" x14ac:dyDescent="0.3">
      <c r="A150" t="s">
        <v>370</v>
      </c>
      <c r="B150">
        <v>4265</v>
      </c>
      <c r="C150" t="s">
        <v>220</v>
      </c>
      <c r="D150" t="s">
        <v>221</v>
      </c>
      <c r="E150" t="s">
        <v>203</v>
      </c>
      <c r="F150" t="s">
        <v>222</v>
      </c>
      <c r="G150">
        <v>2</v>
      </c>
      <c r="H150">
        <v>11</v>
      </c>
      <c r="I150">
        <v>10</v>
      </c>
      <c r="J150" t="s">
        <v>155</v>
      </c>
    </row>
    <row r="151" spans="1:10" x14ac:dyDescent="0.3">
      <c r="A151" t="s">
        <v>371</v>
      </c>
      <c r="B151">
        <v>4266</v>
      </c>
      <c r="C151" t="s">
        <v>220</v>
      </c>
      <c r="D151" t="s">
        <v>221</v>
      </c>
      <c r="E151" t="s">
        <v>203</v>
      </c>
      <c r="F151" t="s">
        <v>222</v>
      </c>
      <c r="G151">
        <v>2</v>
      </c>
      <c r="H151">
        <v>11</v>
      </c>
      <c r="I151">
        <v>11</v>
      </c>
      <c r="J151" t="s">
        <v>174</v>
      </c>
    </row>
    <row r="152" spans="1:10" x14ac:dyDescent="0.3">
      <c r="A152" t="s">
        <v>372</v>
      </c>
      <c r="B152">
        <v>4267</v>
      </c>
      <c r="C152" t="s">
        <v>220</v>
      </c>
      <c r="D152" t="s">
        <v>221</v>
      </c>
      <c r="E152" t="s">
        <v>203</v>
      </c>
      <c r="F152" t="s">
        <v>222</v>
      </c>
      <c r="G152">
        <v>2</v>
      </c>
      <c r="H152">
        <v>11</v>
      </c>
      <c r="I152">
        <v>12</v>
      </c>
      <c r="J152" t="s">
        <v>170</v>
      </c>
    </row>
    <row r="153" spans="1:10" x14ac:dyDescent="0.3">
      <c r="A153" t="s">
        <v>373</v>
      </c>
      <c r="B153">
        <v>4268</v>
      </c>
      <c r="C153" t="s">
        <v>220</v>
      </c>
      <c r="D153" t="s">
        <v>221</v>
      </c>
      <c r="E153" t="s">
        <v>203</v>
      </c>
      <c r="F153" t="s">
        <v>222</v>
      </c>
      <c r="G153">
        <v>2</v>
      </c>
      <c r="H153">
        <v>11</v>
      </c>
      <c r="I153">
        <v>13</v>
      </c>
      <c r="J153" t="s">
        <v>192</v>
      </c>
    </row>
    <row r="154" spans="1:10" x14ac:dyDescent="0.3">
      <c r="A154" t="s">
        <v>374</v>
      </c>
      <c r="B154">
        <v>4269</v>
      </c>
      <c r="C154" t="s">
        <v>220</v>
      </c>
      <c r="D154" t="s">
        <v>221</v>
      </c>
      <c r="E154" t="s">
        <v>203</v>
      </c>
      <c r="F154" t="s">
        <v>222</v>
      </c>
      <c r="G154">
        <v>2</v>
      </c>
      <c r="H154">
        <v>11</v>
      </c>
      <c r="I154">
        <v>14</v>
      </c>
      <c r="J154" t="s">
        <v>142</v>
      </c>
    </row>
    <row r="155" spans="1:10" x14ac:dyDescent="0.3">
      <c r="A155" t="s">
        <v>375</v>
      </c>
      <c r="B155">
        <v>4270</v>
      </c>
      <c r="C155" t="s">
        <v>220</v>
      </c>
      <c r="D155" t="s">
        <v>221</v>
      </c>
      <c r="E155" t="s">
        <v>203</v>
      </c>
      <c r="F155" t="s">
        <v>222</v>
      </c>
      <c r="G155">
        <v>2</v>
      </c>
      <c r="H155">
        <v>11</v>
      </c>
      <c r="I155">
        <v>15</v>
      </c>
      <c r="J155" t="s">
        <v>176</v>
      </c>
    </row>
    <row r="156" spans="1:10" x14ac:dyDescent="0.3">
      <c r="A156" t="s">
        <v>376</v>
      </c>
      <c r="B156">
        <v>4271</v>
      </c>
      <c r="C156" t="s">
        <v>220</v>
      </c>
      <c r="D156" t="s">
        <v>221</v>
      </c>
      <c r="E156" t="s">
        <v>203</v>
      </c>
      <c r="F156" t="s">
        <v>222</v>
      </c>
      <c r="G156">
        <v>2</v>
      </c>
      <c r="H156">
        <v>12</v>
      </c>
      <c r="I156">
        <v>9</v>
      </c>
      <c r="J156" t="s">
        <v>125</v>
      </c>
    </row>
    <row r="157" spans="1:10" x14ac:dyDescent="0.3">
      <c r="A157" t="s">
        <v>377</v>
      </c>
      <c r="B157">
        <v>4272</v>
      </c>
      <c r="C157" t="s">
        <v>220</v>
      </c>
      <c r="D157" t="s">
        <v>221</v>
      </c>
      <c r="E157" t="s">
        <v>203</v>
      </c>
      <c r="F157" t="s">
        <v>222</v>
      </c>
      <c r="G157">
        <v>2</v>
      </c>
      <c r="H157">
        <v>12</v>
      </c>
      <c r="I157">
        <v>10</v>
      </c>
      <c r="J157" t="s">
        <v>182</v>
      </c>
    </row>
    <row r="158" spans="1:10" x14ac:dyDescent="0.3">
      <c r="A158" t="s">
        <v>378</v>
      </c>
      <c r="B158">
        <v>4273</v>
      </c>
      <c r="C158" t="s">
        <v>220</v>
      </c>
      <c r="D158" t="s">
        <v>221</v>
      </c>
      <c r="E158" t="s">
        <v>203</v>
      </c>
      <c r="F158" t="s">
        <v>222</v>
      </c>
      <c r="G158">
        <v>2</v>
      </c>
      <c r="H158">
        <v>12</v>
      </c>
      <c r="I158">
        <v>11</v>
      </c>
      <c r="J158" t="s">
        <v>164</v>
      </c>
    </row>
    <row r="159" spans="1:10" x14ac:dyDescent="0.3">
      <c r="A159" t="s">
        <v>379</v>
      </c>
      <c r="B159">
        <v>4274</v>
      </c>
      <c r="C159" t="s">
        <v>220</v>
      </c>
      <c r="D159" t="s">
        <v>221</v>
      </c>
      <c r="E159" t="s">
        <v>203</v>
      </c>
      <c r="F159" t="s">
        <v>222</v>
      </c>
      <c r="G159">
        <v>2</v>
      </c>
      <c r="H159">
        <v>12</v>
      </c>
      <c r="I159">
        <v>12</v>
      </c>
      <c r="J159" t="s">
        <v>114</v>
      </c>
    </row>
    <row r="160" spans="1:10" x14ac:dyDescent="0.3">
      <c r="A160" t="s">
        <v>380</v>
      </c>
      <c r="B160">
        <v>4275</v>
      </c>
      <c r="C160" t="s">
        <v>220</v>
      </c>
      <c r="D160" t="s">
        <v>221</v>
      </c>
      <c r="E160" t="s">
        <v>203</v>
      </c>
      <c r="F160" t="s">
        <v>222</v>
      </c>
      <c r="G160">
        <v>2</v>
      </c>
      <c r="H160">
        <v>12</v>
      </c>
      <c r="I160">
        <v>13</v>
      </c>
      <c r="J160" t="s">
        <v>166</v>
      </c>
    </row>
    <row r="161" spans="1:10" x14ac:dyDescent="0.3">
      <c r="A161" t="s">
        <v>381</v>
      </c>
      <c r="B161">
        <v>4276</v>
      </c>
      <c r="C161" t="s">
        <v>220</v>
      </c>
      <c r="D161" t="s">
        <v>221</v>
      </c>
      <c r="E161" t="s">
        <v>203</v>
      </c>
      <c r="F161" t="s">
        <v>222</v>
      </c>
      <c r="G161">
        <v>2</v>
      </c>
      <c r="H161">
        <v>12</v>
      </c>
      <c r="I161">
        <v>14</v>
      </c>
      <c r="J161" t="s">
        <v>126</v>
      </c>
    </row>
    <row r="162" spans="1:10" x14ac:dyDescent="0.3">
      <c r="A162" t="s">
        <v>382</v>
      </c>
      <c r="B162">
        <v>4277</v>
      </c>
      <c r="C162" t="s">
        <v>220</v>
      </c>
      <c r="D162" t="s">
        <v>221</v>
      </c>
      <c r="E162" t="s">
        <v>203</v>
      </c>
      <c r="F162" t="s">
        <v>222</v>
      </c>
      <c r="G162">
        <v>2</v>
      </c>
      <c r="H162">
        <v>12</v>
      </c>
      <c r="I162">
        <v>15</v>
      </c>
      <c r="J162" t="s">
        <v>152</v>
      </c>
    </row>
    <row r="163" spans="1:10" x14ac:dyDescent="0.3">
      <c r="A163" t="s">
        <v>383</v>
      </c>
      <c r="B163">
        <v>4278</v>
      </c>
      <c r="C163" t="s">
        <v>220</v>
      </c>
      <c r="D163" t="s">
        <v>221</v>
      </c>
      <c r="E163" t="s">
        <v>203</v>
      </c>
      <c r="F163" t="s">
        <v>222</v>
      </c>
      <c r="G163">
        <v>2</v>
      </c>
      <c r="H163">
        <v>13</v>
      </c>
      <c r="I163">
        <v>9</v>
      </c>
      <c r="J163" t="s">
        <v>171</v>
      </c>
    </row>
    <row r="164" spans="1:10" x14ac:dyDescent="0.3">
      <c r="A164" t="s">
        <v>384</v>
      </c>
      <c r="B164">
        <v>4279</v>
      </c>
      <c r="C164" t="s">
        <v>220</v>
      </c>
      <c r="D164" t="s">
        <v>221</v>
      </c>
      <c r="E164" t="s">
        <v>203</v>
      </c>
      <c r="F164" t="s">
        <v>222</v>
      </c>
      <c r="G164">
        <v>2</v>
      </c>
      <c r="H164">
        <v>13</v>
      </c>
      <c r="I164">
        <v>10</v>
      </c>
      <c r="J164" t="s">
        <v>136</v>
      </c>
    </row>
    <row r="165" spans="1:10" x14ac:dyDescent="0.3">
      <c r="A165" t="s">
        <v>385</v>
      </c>
      <c r="B165">
        <v>4280</v>
      </c>
      <c r="C165" t="s">
        <v>220</v>
      </c>
      <c r="D165" t="s">
        <v>221</v>
      </c>
      <c r="E165" t="s">
        <v>203</v>
      </c>
      <c r="F165" t="s">
        <v>222</v>
      </c>
      <c r="G165">
        <v>2</v>
      </c>
      <c r="H165">
        <v>13</v>
      </c>
      <c r="I165">
        <v>11</v>
      </c>
      <c r="J165" t="s">
        <v>161</v>
      </c>
    </row>
    <row r="166" spans="1:10" x14ac:dyDescent="0.3">
      <c r="A166" t="s">
        <v>386</v>
      </c>
      <c r="B166">
        <v>4281</v>
      </c>
      <c r="C166" t="s">
        <v>220</v>
      </c>
      <c r="D166" t="s">
        <v>221</v>
      </c>
      <c r="E166" t="s">
        <v>203</v>
      </c>
      <c r="F166" t="s">
        <v>222</v>
      </c>
      <c r="G166">
        <v>2</v>
      </c>
      <c r="H166">
        <v>13</v>
      </c>
      <c r="I166">
        <v>12</v>
      </c>
      <c r="J166" t="s">
        <v>127</v>
      </c>
    </row>
    <row r="167" spans="1:10" x14ac:dyDescent="0.3">
      <c r="A167" t="s">
        <v>387</v>
      </c>
      <c r="B167">
        <v>4282</v>
      </c>
      <c r="C167" t="s">
        <v>220</v>
      </c>
      <c r="D167" t="s">
        <v>221</v>
      </c>
      <c r="E167" t="s">
        <v>203</v>
      </c>
      <c r="F167" t="s">
        <v>222</v>
      </c>
      <c r="G167">
        <v>2</v>
      </c>
      <c r="H167">
        <v>13</v>
      </c>
      <c r="I167">
        <v>13</v>
      </c>
      <c r="J167" t="s">
        <v>141</v>
      </c>
    </row>
    <row r="168" spans="1:10" x14ac:dyDescent="0.3">
      <c r="A168" t="s">
        <v>388</v>
      </c>
      <c r="B168">
        <v>4283</v>
      </c>
      <c r="C168" t="s">
        <v>220</v>
      </c>
      <c r="D168" t="s">
        <v>221</v>
      </c>
      <c r="E168" t="s">
        <v>203</v>
      </c>
      <c r="F168" t="s">
        <v>222</v>
      </c>
      <c r="G168">
        <v>2</v>
      </c>
      <c r="H168">
        <v>13</v>
      </c>
      <c r="I168">
        <v>14</v>
      </c>
      <c r="J168" t="s">
        <v>184</v>
      </c>
    </row>
    <row r="169" spans="1:10" x14ac:dyDescent="0.3">
      <c r="A169" t="s">
        <v>389</v>
      </c>
      <c r="B169">
        <v>4284</v>
      </c>
      <c r="C169" t="s">
        <v>220</v>
      </c>
      <c r="D169" t="s">
        <v>221</v>
      </c>
      <c r="E169" t="s">
        <v>203</v>
      </c>
      <c r="F169" t="s">
        <v>222</v>
      </c>
      <c r="G169">
        <v>2</v>
      </c>
      <c r="H169">
        <v>13</v>
      </c>
      <c r="I169">
        <v>15</v>
      </c>
      <c r="J169" t="s">
        <v>150</v>
      </c>
    </row>
    <row r="170" spans="1:10" x14ac:dyDescent="0.3">
      <c r="A170" t="s">
        <v>390</v>
      </c>
      <c r="B170">
        <v>5101</v>
      </c>
      <c r="C170" t="s">
        <v>220</v>
      </c>
      <c r="D170" t="s">
        <v>221</v>
      </c>
      <c r="E170" t="s">
        <v>204</v>
      </c>
      <c r="F170" t="s">
        <v>222</v>
      </c>
      <c r="G170">
        <v>1</v>
      </c>
      <c r="H170">
        <v>15</v>
      </c>
      <c r="I170">
        <v>2</v>
      </c>
      <c r="J170" t="s">
        <v>120</v>
      </c>
    </row>
    <row r="171" spans="1:10" x14ac:dyDescent="0.3">
      <c r="A171" t="s">
        <v>391</v>
      </c>
      <c r="B171">
        <v>5102</v>
      </c>
      <c r="C171" t="s">
        <v>220</v>
      </c>
      <c r="D171" t="s">
        <v>221</v>
      </c>
      <c r="E171" t="s">
        <v>204</v>
      </c>
      <c r="F171" t="s">
        <v>222</v>
      </c>
      <c r="G171">
        <v>1</v>
      </c>
      <c r="H171">
        <v>15</v>
      </c>
      <c r="I171">
        <v>3</v>
      </c>
      <c r="J171" t="s">
        <v>150</v>
      </c>
    </row>
    <row r="172" spans="1:10" x14ac:dyDescent="0.3">
      <c r="A172" t="s">
        <v>392</v>
      </c>
      <c r="B172">
        <v>5103</v>
      </c>
      <c r="C172" t="s">
        <v>220</v>
      </c>
      <c r="D172" t="s">
        <v>221</v>
      </c>
      <c r="E172" t="s">
        <v>204</v>
      </c>
      <c r="F172" t="s">
        <v>222</v>
      </c>
      <c r="G172">
        <v>1</v>
      </c>
      <c r="H172">
        <v>15</v>
      </c>
      <c r="I172">
        <v>4</v>
      </c>
      <c r="J172" t="s">
        <v>172</v>
      </c>
    </row>
    <row r="173" spans="1:10" x14ac:dyDescent="0.3">
      <c r="A173" t="s">
        <v>393</v>
      </c>
      <c r="B173">
        <v>5104</v>
      </c>
      <c r="C173" t="s">
        <v>220</v>
      </c>
      <c r="D173" t="s">
        <v>221</v>
      </c>
      <c r="E173" t="s">
        <v>204</v>
      </c>
      <c r="F173" t="s">
        <v>222</v>
      </c>
      <c r="G173">
        <v>1</v>
      </c>
      <c r="H173">
        <v>15</v>
      </c>
      <c r="I173">
        <v>5</v>
      </c>
      <c r="J173" t="s">
        <v>184</v>
      </c>
    </row>
    <row r="174" spans="1:10" x14ac:dyDescent="0.3">
      <c r="A174" t="s">
        <v>394</v>
      </c>
      <c r="B174">
        <v>5105</v>
      </c>
      <c r="C174" t="s">
        <v>220</v>
      </c>
      <c r="D174" t="s">
        <v>221</v>
      </c>
      <c r="E174" t="s">
        <v>204</v>
      </c>
      <c r="F174" t="s">
        <v>222</v>
      </c>
      <c r="G174">
        <v>1</v>
      </c>
      <c r="H174">
        <v>15</v>
      </c>
      <c r="I174">
        <v>6</v>
      </c>
      <c r="J174" t="s">
        <v>181</v>
      </c>
    </row>
    <row r="175" spans="1:10" x14ac:dyDescent="0.3">
      <c r="A175" t="s">
        <v>395</v>
      </c>
      <c r="B175">
        <v>5106</v>
      </c>
      <c r="C175" t="s">
        <v>220</v>
      </c>
      <c r="D175" t="s">
        <v>221</v>
      </c>
      <c r="E175" t="s">
        <v>204</v>
      </c>
      <c r="F175" t="s">
        <v>222</v>
      </c>
      <c r="G175">
        <v>1</v>
      </c>
      <c r="H175">
        <v>15</v>
      </c>
      <c r="I175">
        <v>7</v>
      </c>
      <c r="J175" t="s">
        <v>180</v>
      </c>
    </row>
    <row r="176" spans="1:10" x14ac:dyDescent="0.3">
      <c r="A176" t="s">
        <v>396</v>
      </c>
      <c r="B176">
        <v>5107</v>
      </c>
      <c r="C176" t="s">
        <v>220</v>
      </c>
      <c r="D176" t="s">
        <v>221</v>
      </c>
      <c r="E176" t="s">
        <v>204</v>
      </c>
      <c r="F176" t="s">
        <v>222</v>
      </c>
      <c r="G176">
        <v>1</v>
      </c>
      <c r="H176">
        <v>15</v>
      </c>
      <c r="I176">
        <v>8</v>
      </c>
      <c r="J176" t="s">
        <v>169</v>
      </c>
    </row>
    <row r="177" spans="1:10" x14ac:dyDescent="0.3">
      <c r="A177" t="s">
        <v>397</v>
      </c>
      <c r="B177">
        <v>5108</v>
      </c>
      <c r="C177" t="s">
        <v>220</v>
      </c>
      <c r="D177" t="s">
        <v>221</v>
      </c>
      <c r="E177" t="s">
        <v>204</v>
      </c>
      <c r="F177" t="s">
        <v>222</v>
      </c>
      <c r="G177">
        <v>1</v>
      </c>
      <c r="H177">
        <v>16</v>
      </c>
      <c r="I177">
        <v>2</v>
      </c>
      <c r="J177" t="s">
        <v>125</v>
      </c>
    </row>
    <row r="178" spans="1:10" x14ac:dyDescent="0.3">
      <c r="A178" t="s">
        <v>398</v>
      </c>
      <c r="B178">
        <v>5109</v>
      </c>
      <c r="C178" t="s">
        <v>220</v>
      </c>
      <c r="D178" t="s">
        <v>221</v>
      </c>
      <c r="E178" t="s">
        <v>204</v>
      </c>
      <c r="F178" t="s">
        <v>222</v>
      </c>
      <c r="G178">
        <v>1</v>
      </c>
      <c r="H178">
        <v>16</v>
      </c>
      <c r="I178">
        <v>3</v>
      </c>
      <c r="J178" t="s">
        <v>146</v>
      </c>
    </row>
    <row r="179" spans="1:10" x14ac:dyDescent="0.3">
      <c r="A179" t="s">
        <v>399</v>
      </c>
      <c r="B179">
        <v>5110</v>
      </c>
      <c r="C179" t="s">
        <v>220</v>
      </c>
      <c r="D179" t="s">
        <v>221</v>
      </c>
      <c r="E179" t="s">
        <v>204</v>
      </c>
      <c r="F179" t="s">
        <v>222</v>
      </c>
      <c r="G179">
        <v>1</v>
      </c>
      <c r="H179">
        <v>16</v>
      </c>
      <c r="I179">
        <v>4</v>
      </c>
      <c r="J179" t="s">
        <v>173</v>
      </c>
    </row>
    <row r="180" spans="1:10" x14ac:dyDescent="0.3">
      <c r="A180" t="s">
        <v>400</v>
      </c>
      <c r="B180">
        <v>5111</v>
      </c>
      <c r="C180" t="s">
        <v>220</v>
      </c>
      <c r="D180" t="s">
        <v>221</v>
      </c>
      <c r="E180" t="s">
        <v>204</v>
      </c>
      <c r="F180" t="s">
        <v>222</v>
      </c>
      <c r="G180">
        <v>1</v>
      </c>
      <c r="H180">
        <v>16</v>
      </c>
      <c r="I180">
        <v>5</v>
      </c>
      <c r="J180" t="s">
        <v>140</v>
      </c>
    </row>
    <row r="181" spans="1:10" x14ac:dyDescent="0.3">
      <c r="A181" t="s">
        <v>401</v>
      </c>
      <c r="B181">
        <v>5112</v>
      </c>
      <c r="C181" t="s">
        <v>220</v>
      </c>
      <c r="D181" t="s">
        <v>221</v>
      </c>
      <c r="E181" t="s">
        <v>204</v>
      </c>
      <c r="F181" t="s">
        <v>222</v>
      </c>
      <c r="G181">
        <v>1</v>
      </c>
      <c r="H181">
        <v>16</v>
      </c>
      <c r="I181">
        <v>6</v>
      </c>
      <c r="J181" t="s">
        <v>141</v>
      </c>
    </row>
    <row r="182" spans="1:10" x14ac:dyDescent="0.3">
      <c r="A182" t="s">
        <v>402</v>
      </c>
      <c r="B182">
        <v>5113</v>
      </c>
      <c r="C182" t="s">
        <v>220</v>
      </c>
      <c r="D182" t="s">
        <v>221</v>
      </c>
      <c r="E182" t="s">
        <v>204</v>
      </c>
      <c r="F182" t="s">
        <v>222</v>
      </c>
      <c r="G182">
        <v>1</v>
      </c>
      <c r="H182">
        <v>16</v>
      </c>
      <c r="I182">
        <v>7</v>
      </c>
      <c r="J182" t="s">
        <v>145</v>
      </c>
    </row>
    <row r="183" spans="1:10" x14ac:dyDescent="0.3">
      <c r="A183" t="s">
        <v>403</v>
      </c>
      <c r="B183">
        <v>5114</v>
      </c>
      <c r="C183" t="s">
        <v>220</v>
      </c>
      <c r="D183" t="s">
        <v>221</v>
      </c>
      <c r="E183" t="s">
        <v>204</v>
      </c>
      <c r="F183" t="s">
        <v>222</v>
      </c>
      <c r="G183">
        <v>1</v>
      </c>
      <c r="H183">
        <v>16</v>
      </c>
      <c r="I183">
        <v>8</v>
      </c>
      <c r="J183" t="s">
        <v>183</v>
      </c>
    </row>
    <row r="184" spans="1:10" x14ac:dyDescent="0.3">
      <c r="A184" t="s">
        <v>404</v>
      </c>
      <c r="B184">
        <v>5115</v>
      </c>
      <c r="C184" t="s">
        <v>220</v>
      </c>
      <c r="D184" t="s">
        <v>221</v>
      </c>
      <c r="E184" t="s">
        <v>204</v>
      </c>
      <c r="F184" t="s">
        <v>222</v>
      </c>
      <c r="G184">
        <v>1</v>
      </c>
      <c r="H184">
        <v>17</v>
      </c>
      <c r="I184">
        <v>2</v>
      </c>
      <c r="J184" t="s">
        <v>126</v>
      </c>
    </row>
    <row r="185" spans="1:10" x14ac:dyDescent="0.3">
      <c r="A185" t="s">
        <v>405</v>
      </c>
      <c r="B185">
        <v>5116</v>
      </c>
      <c r="C185" t="s">
        <v>220</v>
      </c>
      <c r="D185" t="s">
        <v>221</v>
      </c>
      <c r="E185" t="s">
        <v>204</v>
      </c>
      <c r="F185" t="s">
        <v>222</v>
      </c>
      <c r="G185">
        <v>1</v>
      </c>
      <c r="H185">
        <v>17</v>
      </c>
      <c r="I185">
        <v>3</v>
      </c>
      <c r="J185" t="s">
        <v>117</v>
      </c>
    </row>
    <row r="186" spans="1:10" x14ac:dyDescent="0.3">
      <c r="A186" t="s">
        <v>406</v>
      </c>
      <c r="B186">
        <v>5117</v>
      </c>
      <c r="C186" t="s">
        <v>220</v>
      </c>
      <c r="D186" t="s">
        <v>221</v>
      </c>
      <c r="E186" t="s">
        <v>204</v>
      </c>
      <c r="F186" t="s">
        <v>222</v>
      </c>
      <c r="G186">
        <v>1</v>
      </c>
      <c r="H186">
        <v>17</v>
      </c>
      <c r="I186">
        <v>4</v>
      </c>
      <c r="J186" t="s">
        <v>149</v>
      </c>
    </row>
    <row r="187" spans="1:10" x14ac:dyDescent="0.3">
      <c r="A187" t="s">
        <v>407</v>
      </c>
      <c r="B187">
        <v>5118</v>
      </c>
      <c r="C187" t="s">
        <v>220</v>
      </c>
      <c r="D187" t="s">
        <v>221</v>
      </c>
      <c r="E187" t="s">
        <v>204</v>
      </c>
      <c r="F187" t="s">
        <v>222</v>
      </c>
      <c r="G187">
        <v>1</v>
      </c>
      <c r="H187">
        <v>17</v>
      </c>
      <c r="I187">
        <v>5</v>
      </c>
      <c r="J187" t="s">
        <v>185</v>
      </c>
    </row>
    <row r="188" spans="1:10" x14ac:dyDescent="0.3">
      <c r="A188" t="s">
        <v>408</v>
      </c>
      <c r="B188">
        <v>5119</v>
      </c>
      <c r="C188" t="s">
        <v>220</v>
      </c>
      <c r="D188" t="s">
        <v>221</v>
      </c>
      <c r="E188" t="s">
        <v>204</v>
      </c>
      <c r="F188" t="s">
        <v>222</v>
      </c>
      <c r="G188">
        <v>1</v>
      </c>
      <c r="H188">
        <v>17</v>
      </c>
      <c r="I188">
        <v>6</v>
      </c>
      <c r="J188" t="s">
        <v>162</v>
      </c>
    </row>
    <row r="189" spans="1:10" x14ac:dyDescent="0.3">
      <c r="A189" t="s">
        <v>409</v>
      </c>
      <c r="B189">
        <v>5120</v>
      </c>
      <c r="C189" t="s">
        <v>220</v>
      </c>
      <c r="D189" t="s">
        <v>221</v>
      </c>
      <c r="E189" t="s">
        <v>204</v>
      </c>
      <c r="F189" t="s">
        <v>222</v>
      </c>
      <c r="G189">
        <v>1</v>
      </c>
      <c r="H189">
        <v>17</v>
      </c>
      <c r="I189">
        <v>7</v>
      </c>
      <c r="J189" t="s">
        <v>122</v>
      </c>
    </row>
    <row r="190" spans="1:10" x14ac:dyDescent="0.3">
      <c r="A190" t="s">
        <v>410</v>
      </c>
      <c r="B190">
        <v>5121</v>
      </c>
      <c r="C190" t="s">
        <v>220</v>
      </c>
      <c r="D190" t="s">
        <v>221</v>
      </c>
      <c r="E190" t="s">
        <v>204</v>
      </c>
      <c r="F190" t="s">
        <v>222</v>
      </c>
      <c r="G190">
        <v>1</v>
      </c>
      <c r="H190">
        <v>17</v>
      </c>
      <c r="I190">
        <v>8</v>
      </c>
      <c r="J190" t="s">
        <v>171</v>
      </c>
    </row>
    <row r="191" spans="1:10" x14ac:dyDescent="0.3">
      <c r="A191" t="s">
        <v>411</v>
      </c>
      <c r="B191">
        <v>5122</v>
      </c>
      <c r="C191" t="s">
        <v>220</v>
      </c>
      <c r="D191" t="s">
        <v>221</v>
      </c>
      <c r="E191" t="s">
        <v>204</v>
      </c>
      <c r="F191" t="s">
        <v>222</v>
      </c>
      <c r="G191">
        <v>1</v>
      </c>
      <c r="H191">
        <v>18</v>
      </c>
      <c r="I191">
        <v>2</v>
      </c>
      <c r="J191" t="s">
        <v>127</v>
      </c>
    </row>
    <row r="192" spans="1:10" x14ac:dyDescent="0.3">
      <c r="A192" t="s">
        <v>412</v>
      </c>
      <c r="B192">
        <v>5123</v>
      </c>
      <c r="C192" t="s">
        <v>220</v>
      </c>
      <c r="D192" t="s">
        <v>221</v>
      </c>
      <c r="E192" t="s">
        <v>204</v>
      </c>
      <c r="F192" t="s">
        <v>222</v>
      </c>
      <c r="G192">
        <v>1</v>
      </c>
      <c r="H192">
        <v>18</v>
      </c>
      <c r="I192">
        <v>3</v>
      </c>
      <c r="J192" t="s">
        <v>151</v>
      </c>
    </row>
    <row r="193" spans="1:10" x14ac:dyDescent="0.3">
      <c r="A193" t="s">
        <v>413</v>
      </c>
      <c r="B193">
        <v>5124</v>
      </c>
      <c r="C193" t="s">
        <v>220</v>
      </c>
      <c r="D193" t="s">
        <v>221</v>
      </c>
      <c r="E193" t="s">
        <v>204</v>
      </c>
      <c r="F193" t="s">
        <v>222</v>
      </c>
      <c r="G193">
        <v>1</v>
      </c>
      <c r="H193">
        <v>18</v>
      </c>
      <c r="I193">
        <v>4</v>
      </c>
      <c r="J193" t="s">
        <v>143</v>
      </c>
    </row>
    <row r="194" spans="1:10" x14ac:dyDescent="0.3">
      <c r="A194" t="s">
        <v>414</v>
      </c>
      <c r="B194">
        <v>5125</v>
      </c>
      <c r="C194" t="s">
        <v>220</v>
      </c>
      <c r="D194" t="s">
        <v>221</v>
      </c>
      <c r="E194" t="s">
        <v>204</v>
      </c>
      <c r="F194" t="s">
        <v>222</v>
      </c>
      <c r="G194">
        <v>1</v>
      </c>
      <c r="H194">
        <v>18</v>
      </c>
      <c r="I194">
        <v>5</v>
      </c>
      <c r="J194" t="s">
        <v>179</v>
      </c>
    </row>
    <row r="195" spans="1:10" x14ac:dyDescent="0.3">
      <c r="A195" t="s">
        <v>415</v>
      </c>
      <c r="B195">
        <v>5126</v>
      </c>
      <c r="C195" t="s">
        <v>220</v>
      </c>
      <c r="D195" t="s">
        <v>221</v>
      </c>
      <c r="E195" t="s">
        <v>204</v>
      </c>
      <c r="F195" t="s">
        <v>222</v>
      </c>
      <c r="G195">
        <v>1</v>
      </c>
      <c r="H195">
        <v>18</v>
      </c>
      <c r="I195">
        <v>6</v>
      </c>
      <c r="J195" t="s">
        <v>161</v>
      </c>
    </row>
    <row r="196" spans="1:10" x14ac:dyDescent="0.3">
      <c r="A196" t="s">
        <v>416</v>
      </c>
      <c r="B196">
        <v>5127</v>
      </c>
      <c r="C196" t="s">
        <v>220</v>
      </c>
      <c r="D196" t="s">
        <v>221</v>
      </c>
      <c r="E196" t="s">
        <v>204</v>
      </c>
      <c r="F196" t="s">
        <v>222</v>
      </c>
      <c r="G196">
        <v>1</v>
      </c>
      <c r="H196">
        <v>18</v>
      </c>
      <c r="I196">
        <v>7</v>
      </c>
      <c r="J196" t="s">
        <v>188</v>
      </c>
    </row>
    <row r="197" spans="1:10" x14ac:dyDescent="0.3">
      <c r="A197" t="s">
        <v>417</v>
      </c>
      <c r="B197">
        <v>5128</v>
      </c>
      <c r="C197" t="s">
        <v>220</v>
      </c>
      <c r="D197" t="s">
        <v>221</v>
      </c>
      <c r="E197" t="s">
        <v>204</v>
      </c>
      <c r="F197" t="s">
        <v>222</v>
      </c>
      <c r="G197">
        <v>1</v>
      </c>
      <c r="H197">
        <v>18</v>
      </c>
      <c r="I197">
        <v>8</v>
      </c>
      <c r="J197" t="s">
        <v>138</v>
      </c>
    </row>
    <row r="198" spans="1:10" x14ac:dyDescent="0.3">
      <c r="A198" t="s">
        <v>418</v>
      </c>
      <c r="B198">
        <v>5129</v>
      </c>
      <c r="C198" t="s">
        <v>220</v>
      </c>
      <c r="D198" t="s">
        <v>221</v>
      </c>
      <c r="E198" t="s">
        <v>204</v>
      </c>
      <c r="F198" t="s">
        <v>222</v>
      </c>
      <c r="G198">
        <v>1</v>
      </c>
      <c r="H198">
        <v>19</v>
      </c>
      <c r="I198">
        <v>2</v>
      </c>
      <c r="J198" t="s">
        <v>128</v>
      </c>
    </row>
    <row r="199" spans="1:10" x14ac:dyDescent="0.3">
      <c r="A199" t="s">
        <v>419</v>
      </c>
      <c r="B199">
        <v>5130</v>
      </c>
      <c r="C199" t="s">
        <v>220</v>
      </c>
      <c r="D199" t="s">
        <v>221</v>
      </c>
      <c r="E199" t="s">
        <v>204</v>
      </c>
      <c r="F199" t="s">
        <v>222</v>
      </c>
      <c r="G199">
        <v>1</v>
      </c>
      <c r="H199">
        <v>19</v>
      </c>
      <c r="I199">
        <v>3</v>
      </c>
      <c r="J199" t="s">
        <v>152</v>
      </c>
    </row>
    <row r="200" spans="1:10" x14ac:dyDescent="0.3">
      <c r="A200" t="s">
        <v>420</v>
      </c>
      <c r="B200">
        <v>5131</v>
      </c>
      <c r="C200" t="s">
        <v>220</v>
      </c>
      <c r="D200" t="s">
        <v>221</v>
      </c>
      <c r="E200" t="s">
        <v>204</v>
      </c>
      <c r="F200" t="s">
        <v>222</v>
      </c>
      <c r="G200">
        <v>1</v>
      </c>
      <c r="H200">
        <v>19</v>
      </c>
      <c r="I200">
        <v>4</v>
      </c>
      <c r="J200" t="s">
        <v>164</v>
      </c>
    </row>
    <row r="201" spans="1:10" x14ac:dyDescent="0.3">
      <c r="A201" t="s">
        <v>421</v>
      </c>
      <c r="B201">
        <v>5132</v>
      </c>
      <c r="C201" t="s">
        <v>220</v>
      </c>
      <c r="D201" t="s">
        <v>221</v>
      </c>
      <c r="E201" t="s">
        <v>204</v>
      </c>
      <c r="F201" t="s">
        <v>222</v>
      </c>
      <c r="G201">
        <v>1</v>
      </c>
      <c r="H201">
        <v>19</v>
      </c>
      <c r="I201">
        <v>5</v>
      </c>
      <c r="J201" t="s">
        <v>142</v>
      </c>
    </row>
    <row r="202" spans="1:10" x14ac:dyDescent="0.3">
      <c r="A202" t="s">
        <v>422</v>
      </c>
      <c r="B202">
        <v>5133</v>
      </c>
      <c r="C202" t="s">
        <v>220</v>
      </c>
      <c r="D202" t="s">
        <v>221</v>
      </c>
      <c r="E202" t="s">
        <v>204</v>
      </c>
      <c r="F202" t="s">
        <v>222</v>
      </c>
      <c r="G202">
        <v>1</v>
      </c>
      <c r="H202">
        <v>19</v>
      </c>
      <c r="I202">
        <v>6</v>
      </c>
      <c r="J202" t="s">
        <v>147</v>
      </c>
    </row>
    <row r="203" spans="1:10" x14ac:dyDescent="0.3">
      <c r="A203" t="s">
        <v>423</v>
      </c>
      <c r="B203">
        <v>5134</v>
      </c>
      <c r="C203" t="s">
        <v>220</v>
      </c>
      <c r="D203" t="s">
        <v>221</v>
      </c>
      <c r="E203" t="s">
        <v>204</v>
      </c>
      <c r="F203" t="s">
        <v>222</v>
      </c>
      <c r="G203">
        <v>1</v>
      </c>
      <c r="H203">
        <v>19</v>
      </c>
      <c r="I203">
        <v>7</v>
      </c>
      <c r="J203" t="s">
        <v>190</v>
      </c>
    </row>
    <row r="204" spans="1:10" x14ac:dyDescent="0.3">
      <c r="A204" t="s">
        <v>424</v>
      </c>
      <c r="B204">
        <v>5135</v>
      </c>
      <c r="C204" t="s">
        <v>220</v>
      </c>
      <c r="D204" t="s">
        <v>221</v>
      </c>
      <c r="E204" t="s">
        <v>204</v>
      </c>
      <c r="F204" t="s">
        <v>222</v>
      </c>
      <c r="G204">
        <v>1</v>
      </c>
      <c r="H204">
        <v>19</v>
      </c>
      <c r="I204">
        <v>8</v>
      </c>
      <c r="J204" t="s">
        <v>136</v>
      </c>
    </row>
    <row r="205" spans="1:10" x14ac:dyDescent="0.3">
      <c r="A205" t="s">
        <v>425</v>
      </c>
      <c r="B205">
        <v>5136</v>
      </c>
      <c r="C205" t="s">
        <v>220</v>
      </c>
      <c r="D205" t="s">
        <v>221</v>
      </c>
      <c r="E205" t="s">
        <v>204</v>
      </c>
      <c r="F205" t="s">
        <v>222</v>
      </c>
      <c r="G205">
        <v>1</v>
      </c>
      <c r="H205">
        <v>20</v>
      </c>
      <c r="I205">
        <v>2</v>
      </c>
      <c r="J205" t="s">
        <v>129</v>
      </c>
    </row>
    <row r="206" spans="1:10" x14ac:dyDescent="0.3">
      <c r="A206" t="s">
        <v>426</v>
      </c>
      <c r="B206">
        <v>5137</v>
      </c>
      <c r="C206" t="s">
        <v>220</v>
      </c>
      <c r="D206" t="s">
        <v>221</v>
      </c>
      <c r="E206" t="s">
        <v>204</v>
      </c>
      <c r="F206" t="s">
        <v>222</v>
      </c>
      <c r="G206">
        <v>1</v>
      </c>
      <c r="H206">
        <v>20</v>
      </c>
      <c r="I206">
        <v>3</v>
      </c>
      <c r="J206" t="s">
        <v>153</v>
      </c>
    </row>
    <row r="207" spans="1:10" x14ac:dyDescent="0.3">
      <c r="A207" t="s">
        <v>427</v>
      </c>
      <c r="B207">
        <v>5138</v>
      </c>
      <c r="C207" t="s">
        <v>220</v>
      </c>
      <c r="D207" t="s">
        <v>221</v>
      </c>
      <c r="E207" t="s">
        <v>204</v>
      </c>
      <c r="F207" t="s">
        <v>222</v>
      </c>
      <c r="G207">
        <v>1</v>
      </c>
      <c r="H207">
        <v>20</v>
      </c>
      <c r="I207">
        <v>4</v>
      </c>
      <c r="J207" t="s">
        <v>139</v>
      </c>
    </row>
    <row r="208" spans="1:10" x14ac:dyDescent="0.3">
      <c r="A208" t="s">
        <v>428</v>
      </c>
      <c r="B208">
        <v>5139</v>
      </c>
      <c r="C208" t="s">
        <v>220</v>
      </c>
      <c r="D208" t="s">
        <v>221</v>
      </c>
      <c r="E208" t="s">
        <v>204</v>
      </c>
      <c r="F208" t="s">
        <v>222</v>
      </c>
      <c r="G208">
        <v>1</v>
      </c>
      <c r="H208">
        <v>20</v>
      </c>
      <c r="I208">
        <v>5</v>
      </c>
      <c r="J208" t="s">
        <v>177</v>
      </c>
    </row>
    <row r="209" spans="1:10" x14ac:dyDescent="0.3">
      <c r="A209" t="s">
        <v>429</v>
      </c>
      <c r="B209">
        <v>5140</v>
      </c>
      <c r="C209" t="s">
        <v>220</v>
      </c>
      <c r="D209" t="s">
        <v>221</v>
      </c>
      <c r="E209" t="s">
        <v>204</v>
      </c>
      <c r="F209" t="s">
        <v>222</v>
      </c>
      <c r="G209">
        <v>1</v>
      </c>
      <c r="H209">
        <v>20</v>
      </c>
      <c r="I209">
        <v>6</v>
      </c>
      <c r="J209" t="s">
        <v>119</v>
      </c>
    </row>
    <row r="210" spans="1:10" x14ac:dyDescent="0.3">
      <c r="A210" t="s">
        <v>430</v>
      </c>
      <c r="B210">
        <v>5141</v>
      </c>
      <c r="C210" t="s">
        <v>220</v>
      </c>
      <c r="D210" t="s">
        <v>221</v>
      </c>
      <c r="E210" t="s">
        <v>204</v>
      </c>
      <c r="F210" t="s">
        <v>222</v>
      </c>
      <c r="G210">
        <v>1</v>
      </c>
      <c r="H210">
        <v>20</v>
      </c>
      <c r="I210">
        <v>7</v>
      </c>
      <c r="J210" t="s">
        <v>191</v>
      </c>
    </row>
    <row r="211" spans="1:10" x14ac:dyDescent="0.3">
      <c r="A211" t="s">
        <v>431</v>
      </c>
      <c r="B211">
        <v>5142</v>
      </c>
      <c r="C211" t="s">
        <v>220</v>
      </c>
      <c r="D211" t="s">
        <v>221</v>
      </c>
      <c r="E211" t="s">
        <v>204</v>
      </c>
      <c r="F211" t="s">
        <v>222</v>
      </c>
      <c r="G211">
        <v>1</v>
      </c>
      <c r="H211">
        <v>20</v>
      </c>
      <c r="I211">
        <v>8</v>
      </c>
      <c r="J211" t="s">
        <v>144</v>
      </c>
    </row>
    <row r="212" spans="1:10" x14ac:dyDescent="0.3">
      <c r="A212" t="s">
        <v>432</v>
      </c>
      <c r="B212">
        <v>5143</v>
      </c>
      <c r="C212" t="s">
        <v>220</v>
      </c>
      <c r="D212" t="s">
        <v>221</v>
      </c>
      <c r="E212" t="s">
        <v>204</v>
      </c>
      <c r="F212" t="s">
        <v>222</v>
      </c>
      <c r="G212">
        <v>1</v>
      </c>
      <c r="H212">
        <v>21</v>
      </c>
      <c r="I212">
        <v>2</v>
      </c>
      <c r="J212" t="s">
        <v>123</v>
      </c>
    </row>
    <row r="213" spans="1:10" x14ac:dyDescent="0.3">
      <c r="A213" t="s">
        <v>433</v>
      </c>
      <c r="B213">
        <v>5144</v>
      </c>
      <c r="C213" t="s">
        <v>220</v>
      </c>
      <c r="D213" t="s">
        <v>221</v>
      </c>
      <c r="E213" t="s">
        <v>204</v>
      </c>
      <c r="F213" t="s">
        <v>222</v>
      </c>
      <c r="G213">
        <v>1</v>
      </c>
      <c r="H213">
        <v>21</v>
      </c>
      <c r="I213">
        <v>3</v>
      </c>
      <c r="J213" t="s">
        <v>154</v>
      </c>
    </row>
    <row r="214" spans="1:10" x14ac:dyDescent="0.3">
      <c r="A214" t="s">
        <v>434</v>
      </c>
      <c r="B214">
        <v>5145</v>
      </c>
      <c r="C214" t="s">
        <v>220</v>
      </c>
      <c r="D214" t="s">
        <v>221</v>
      </c>
      <c r="E214" t="s">
        <v>204</v>
      </c>
      <c r="F214" t="s">
        <v>222</v>
      </c>
      <c r="G214">
        <v>1</v>
      </c>
      <c r="H214">
        <v>21</v>
      </c>
      <c r="I214">
        <v>4</v>
      </c>
      <c r="J214" t="s">
        <v>174</v>
      </c>
    </row>
    <row r="215" spans="1:10" x14ac:dyDescent="0.3">
      <c r="A215" t="s">
        <v>435</v>
      </c>
      <c r="B215">
        <v>5146</v>
      </c>
      <c r="C215" t="s">
        <v>220</v>
      </c>
      <c r="D215" t="s">
        <v>221</v>
      </c>
      <c r="E215" t="s">
        <v>204</v>
      </c>
      <c r="F215" t="s">
        <v>222</v>
      </c>
      <c r="G215">
        <v>1</v>
      </c>
      <c r="H215">
        <v>21</v>
      </c>
      <c r="I215">
        <v>5</v>
      </c>
      <c r="J215" t="s">
        <v>178</v>
      </c>
    </row>
    <row r="216" spans="1:10" x14ac:dyDescent="0.3">
      <c r="A216" t="s">
        <v>436</v>
      </c>
      <c r="B216">
        <v>5147</v>
      </c>
      <c r="C216" t="s">
        <v>220</v>
      </c>
      <c r="D216" t="s">
        <v>221</v>
      </c>
      <c r="E216" t="s">
        <v>204</v>
      </c>
      <c r="F216" t="s">
        <v>222</v>
      </c>
      <c r="G216">
        <v>1</v>
      </c>
      <c r="H216">
        <v>21</v>
      </c>
      <c r="I216">
        <v>6</v>
      </c>
      <c r="J216" t="s">
        <v>167</v>
      </c>
    </row>
    <row r="217" spans="1:10" x14ac:dyDescent="0.3">
      <c r="A217" t="s">
        <v>437</v>
      </c>
      <c r="B217">
        <v>5148</v>
      </c>
      <c r="C217" t="s">
        <v>220</v>
      </c>
      <c r="D217" t="s">
        <v>221</v>
      </c>
      <c r="E217" t="s">
        <v>204</v>
      </c>
      <c r="F217" t="s">
        <v>222</v>
      </c>
      <c r="G217">
        <v>1</v>
      </c>
      <c r="H217">
        <v>21</v>
      </c>
      <c r="I217">
        <v>7</v>
      </c>
      <c r="J217" t="s">
        <v>176</v>
      </c>
    </row>
    <row r="218" spans="1:10" x14ac:dyDescent="0.3">
      <c r="A218" t="s">
        <v>438</v>
      </c>
      <c r="B218">
        <v>5149</v>
      </c>
      <c r="C218" t="s">
        <v>220</v>
      </c>
      <c r="D218" t="s">
        <v>221</v>
      </c>
      <c r="E218" t="s">
        <v>204</v>
      </c>
      <c r="F218" t="s">
        <v>222</v>
      </c>
      <c r="G218">
        <v>1</v>
      </c>
      <c r="H218">
        <v>21</v>
      </c>
      <c r="I218">
        <v>8</v>
      </c>
      <c r="J218" t="s">
        <v>166</v>
      </c>
    </row>
    <row r="219" spans="1:10" x14ac:dyDescent="0.3">
      <c r="A219" t="s">
        <v>439</v>
      </c>
      <c r="B219">
        <v>5150</v>
      </c>
      <c r="C219" t="s">
        <v>220</v>
      </c>
      <c r="D219" t="s">
        <v>221</v>
      </c>
      <c r="E219" t="s">
        <v>204</v>
      </c>
      <c r="F219" t="s">
        <v>222</v>
      </c>
      <c r="G219">
        <v>1</v>
      </c>
      <c r="H219">
        <v>22</v>
      </c>
      <c r="I219">
        <v>2</v>
      </c>
      <c r="J219" t="s">
        <v>130</v>
      </c>
    </row>
    <row r="220" spans="1:10" x14ac:dyDescent="0.3">
      <c r="A220" t="s">
        <v>440</v>
      </c>
      <c r="B220">
        <v>5151</v>
      </c>
      <c r="C220" t="s">
        <v>220</v>
      </c>
      <c r="D220" t="s">
        <v>221</v>
      </c>
      <c r="E220" t="s">
        <v>204</v>
      </c>
      <c r="F220" t="s">
        <v>222</v>
      </c>
      <c r="G220">
        <v>1</v>
      </c>
      <c r="H220">
        <v>22</v>
      </c>
      <c r="I220">
        <v>3</v>
      </c>
      <c r="J220" t="s">
        <v>155</v>
      </c>
    </row>
    <row r="221" spans="1:10" x14ac:dyDescent="0.3">
      <c r="A221" t="s">
        <v>441</v>
      </c>
      <c r="B221">
        <v>5152</v>
      </c>
      <c r="C221" t="s">
        <v>220</v>
      </c>
      <c r="D221" t="s">
        <v>221</v>
      </c>
      <c r="E221" t="s">
        <v>204</v>
      </c>
      <c r="F221" t="s">
        <v>222</v>
      </c>
      <c r="G221">
        <v>1</v>
      </c>
      <c r="H221">
        <v>22</v>
      </c>
      <c r="I221">
        <v>4</v>
      </c>
      <c r="J221" t="s">
        <v>168</v>
      </c>
    </row>
    <row r="222" spans="1:10" x14ac:dyDescent="0.3">
      <c r="A222" t="s">
        <v>442</v>
      </c>
      <c r="B222">
        <v>5153</v>
      </c>
      <c r="C222" t="s">
        <v>220</v>
      </c>
      <c r="D222" t="s">
        <v>221</v>
      </c>
      <c r="E222" t="s">
        <v>204</v>
      </c>
      <c r="F222" t="s">
        <v>222</v>
      </c>
      <c r="G222">
        <v>1</v>
      </c>
      <c r="H222">
        <v>22</v>
      </c>
      <c r="I222">
        <v>5</v>
      </c>
      <c r="J222" t="s">
        <v>186</v>
      </c>
    </row>
    <row r="223" spans="1:10" x14ac:dyDescent="0.3">
      <c r="A223" t="s">
        <v>443</v>
      </c>
      <c r="B223">
        <v>5154</v>
      </c>
      <c r="C223" t="s">
        <v>220</v>
      </c>
      <c r="D223" t="s">
        <v>221</v>
      </c>
      <c r="E223" t="s">
        <v>204</v>
      </c>
      <c r="F223" t="s">
        <v>222</v>
      </c>
      <c r="G223">
        <v>1</v>
      </c>
      <c r="H223">
        <v>22</v>
      </c>
      <c r="I223">
        <v>6</v>
      </c>
      <c r="J223" t="s">
        <v>170</v>
      </c>
    </row>
    <row r="224" spans="1:10" x14ac:dyDescent="0.3">
      <c r="A224" t="s">
        <v>444</v>
      </c>
      <c r="B224">
        <v>5155</v>
      </c>
      <c r="C224" t="s">
        <v>220</v>
      </c>
      <c r="D224" t="s">
        <v>221</v>
      </c>
      <c r="E224" t="s">
        <v>204</v>
      </c>
      <c r="F224" t="s">
        <v>222</v>
      </c>
      <c r="G224">
        <v>1</v>
      </c>
      <c r="H224">
        <v>22</v>
      </c>
      <c r="I224">
        <v>7</v>
      </c>
      <c r="J224" t="s">
        <v>121</v>
      </c>
    </row>
    <row r="225" spans="1:10" x14ac:dyDescent="0.3">
      <c r="A225" t="s">
        <v>445</v>
      </c>
      <c r="B225">
        <v>5156</v>
      </c>
      <c r="C225" t="s">
        <v>220</v>
      </c>
      <c r="D225" t="s">
        <v>221</v>
      </c>
      <c r="E225" t="s">
        <v>204</v>
      </c>
      <c r="F225" t="s">
        <v>222</v>
      </c>
      <c r="G225">
        <v>1</v>
      </c>
      <c r="H225">
        <v>22</v>
      </c>
      <c r="I225">
        <v>8</v>
      </c>
      <c r="J225" t="s">
        <v>180</v>
      </c>
    </row>
    <row r="226" spans="1:10" x14ac:dyDescent="0.3">
      <c r="A226" t="s">
        <v>446</v>
      </c>
      <c r="B226">
        <v>5157</v>
      </c>
      <c r="C226" t="s">
        <v>220</v>
      </c>
      <c r="D226" t="s">
        <v>221</v>
      </c>
      <c r="E226" t="s">
        <v>204</v>
      </c>
      <c r="F226" t="s">
        <v>222</v>
      </c>
      <c r="G226">
        <v>1</v>
      </c>
      <c r="H226">
        <v>23</v>
      </c>
      <c r="I226">
        <v>2</v>
      </c>
      <c r="J226" t="s">
        <v>131</v>
      </c>
    </row>
    <row r="227" spans="1:10" x14ac:dyDescent="0.3">
      <c r="A227" t="s">
        <v>447</v>
      </c>
      <c r="B227">
        <v>5158</v>
      </c>
      <c r="C227" t="s">
        <v>220</v>
      </c>
      <c r="D227" t="s">
        <v>221</v>
      </c>
      <c r="E227" t="s">
        <v>204</v>
      </c>
      <c r="F227" t="s">
        <v>222</v>
      </c>
      <c r="G227">
        <v>1</v>
      </c>
      <c r="H227">
        <v>23</v>
      </c>
      <c r="I227">
        <v>3</v>
      </c>
      <c r="J227" t="s">
        <v>137</v>
      </c>
    </row>
    <row r="228" spans="1:10" x14ac:dyDescent="0.3">
      <c r="A228" t="s">
        <v>448</v>
      </c>
      <c r="B228">
        <v>5159</v>
      </c>
      <c r="C228" t="s">
        <v>220</v>
      </c>
      <c r="D228" t="s">
        <v>221</v>
      </c>
      <c r="E228" t="s">
        <v>204</v>
      </c>
      <c r="F228" t="s">
        <v>222</v>
      </c>
      <c r="G228">
        <v>1</v>
      </c>
      <c r="H228">
        <v>23</v>
      </c>
      <c r="I228">
        <v>4</v>
      </c>
      <c r="J228" t="s">
        <v>124</v>
      </c>
    </row>
    <row r="229" spans="1:10" x14ac:dyDescent="0.3">
      <c r="A229" t="s">
        <v>449</v>
      </c>
      <c r="B229">
        <v>5160</v>
      </c>
      <c r="C229" t="s">
        <v>220</v>
      </c>
      <c r="D229" t="s">
        <v>221</v>
      </c>
      <c r="E229" t="s">
        <v>204</v>
      </c>
      <c r="F229" t="s">
        <v>222</v>
      </c>
      <c r="G229">
        <v>1</v>
      </c>
      <c r="H229">
        <v>23</v>
      </c>
      <c r="I229">
        <v>5</v>
      </c>
      <c r="J229" t="s">
        <v>182</v>
      </c>
    </row>
    <row r="230" spans="1:10" x14ac:dyDescent="0.3">
      <c r="A230" t="s">
        <v>450</v>
      </c>
      <c r="B230">
        <v>5161</v>
      </c>
      <c r="C230" t="s">
        <v>220</v>
      </c>
      <c r="D230" t="s">
        <v>221</v>
      </c>
      <c r="E230" t="s">
        <v>204</v>
      </c>
      <c r="F230" t="s">
        <v>222</v>
      </c>
      <c r="G230">
        <v>1</v>
      </c>
      <c r="H230">
        <v>23</v>
      </c>
      <c r="I230">
        <v>6</v>
      </c>
      <c r="J230" t="s">
        <v>148</v>
      </c>
    </row>
    <row r="231" spans="1:10" x14ac:dyDescent="0.3">
      <c r="A231" t="s">
        <v>451</v>
      </c>
      <c r="B231">
        <v>5162</v>
      </c>
      <c r="C231" t="s">
        <v>220</v>
      </c>
      <c r="D231" t="s">
        <v>221</v>
      </c>
      <c r="E231" t="s">
        <v>204</v>
      </c>
      <c r="F231" t="s">
        <v>222</v>
      </c>
      <c r="G231">
        <v>1</v>
      </c>
      <c r="H231">
        <v>23</v>
      </c>
      <c r="I231">
        <v>7</v>
      </c>
      <c r="J231" t="s">
        <v>114</v>
      </c>
    </row>
    <row r="232" spans="1:10" x14ac:dyDescent="0.3">
      <c r="A232" t="s">
        <v>452</v>
      </c>
      <c r="B232">
        <v>5163</v>
      </c>
      <c r="C232" t="s">
        <v>220</v>
      </c>
      <c r="D232" t="s">
        <v>221</v>
      </c>
      <c r="E232" t="s">
        <v>204</v>
      </c>
      <c r="F232" t="s">
        <v>222</v>
      </c>
      <c r="G232">
        <v>1</v>
      </c>
      <c r="H232">
        <v>23</v>
      </c>
      <c r="I232">
        <v>8</v>
      </c>
      <c r="J232" t="s">
        <v>180</v>
      </c>
    </row>
    <row r="233" spans="1:10" x14ac:dyDescent="0.3">
      <c r="A233" t="s">
        <v>453</v>
      </c>
      <c r="B233">
        <v>5164</v>
      </c>
      <c r="C233" t="s">
        <v>220</v>
      </c>
      <c r="D233" t="s">
        <v>221</v>
      </c>
      <c r="E233" t="s">
        <v>204</v>
      </c>
      <c r="F233" t="s">
        <v>222</v>
      </c>
      <c r="G233">
        <v>1</v>
      </c>
      <c r="H233">
        <v>24</v>
      </c>
      <c r="I233">
        <v>2</v>
      </c>
      <c r="J233" t="s">
        <v>132</v>
      </c>
    </row>
    <row r="234" spans="1:10" x14ac:dyDescent="0.3">
      <c r="A234" t="s">
        <v>454</v>
      </c>
      <c r="B234">
        <v>5165</v>
      </c>
      <c r="C234" t="s">
        <v>220</v>
      </c>
      <c r="D234" t="s">
        <v>221</v>
      </c>
      <c r="E234" t="s">
        <v>204</v>
      </c>
      <c r="F234" t="s">
        <v>222</v>
      </c>
      <c r="G234">
        <v>1</v>
      </c>
      <c r="H234">
        <v>24</v>
      </c>
      <c r="I234">
        <v>3</v>
      </c>
      <c r="J234" t="s">
        <v>156</v>
      </c>
    </row>
    <row r="235" spans="1:10" x14ac:dyDescent="0.3">
      <c r="A235" t="s">
        <v>455</v>
      </c>
      <c r="B235">
        <v>5166</v>
      </c>
      <c r="C235" t="s">
        <v>220</v>
      </c>
      <c r="D235" t="s">
        <v>221</v>
      </c>
      <c r="E235" t="s">
        <v>204</v>
      </c>
      <c r="F235" t="s">
        <v>222</v>
      </c>
      <c r="G235">
        <v>1</v>
      </c>
      <c r="H235">
        <v>24</v>
      </c>
      <c r="I235">
        <v>4</v>
      </c>
      <c r="J235" t="s">
        <v>175</v>
      </c>
    </row>
    <row r="236" spans="1:10" x14ac:dyDescent="0.3">
      <c r="A236" t="s">
        <v>456</v>
      </c>
      <c r="B236">
        <v>5167</v>
      </c>
      <c r="C236" t="s">
        <v>220</v>
      </c>
      <c r="D236" t="s">
        <v>221</v>
      </c>
      <c r="E236" t="s">
        <v>204</v>
      </c>
      <c r="F236" t="s">
        <v>222</v>
      </c>
      <c r="G236">
        <v>1</v>
      </c>
      <c r="H236">
        <v>24</v>
      </c>
      <c r="I236">
        <v>5</v>
      </c>
      <c r="J236" t="s">
        <v>187</v>
      </c>
    </row>
    <row r="237" spans="1:10" x14ac:dyDescent="0.3">
      <c r="A237" t="s">
        <v>457</v>
      </c>
      <c r="B237">
        <v>5168</v>
      </c>
      <c r="C237" t="s">
        <v>220</v>
      </c>
      <c r="D237" t="s">
        <v>221</v>
      </c>
      <c r="E237" t="s">
        <v>204</v>
      </c>
      <c r="F237" t="s">
        <v>222</v>
      </c>
      <c r="G237">
        <v>1</v>
      </c>
      <c r="H237">
        <v>24</v>
      </c>
      <c r="I237">
        <v>6</v>
      </c>
      <c r="J237" t="s">
        <v>134</v>
      </c>
    </row>
    <row r="238" spans="1:10" x14ac:dyDescent="0.3">
      <c r="A238" t="s">
        <v>458</v>
      </c>
      <c r="B238">
        <v>5169</v>
      </c>
      <c r="C238" t="s">
        <v>220</v>
      </c>
      <c r="D238" t="s">
        <v>221</v>
      </c>
      <c r="E238" t="s">
        <v>204</v>
      </c>
      <c r="F238" t="s">
        <v>222</v>
      </c>
      <c r="G238">
        <v>1</v>
      </c>
      <c r="H238">
        <v>24</v>
      </c>
      <c r="I238">
        <v>7</v>
      </c>
      <c r="J238" t="s">
        <v>163</v>
      </c>
    </row>
    <row r="239" spans="1:10" x14ac:dyDescent="0.3">
      <c r="A239" t="s">
        <v>459</v>
      </c>
      <c r="B239">
        <v>5170</v>
      </c>
      <c r="C239" t="s">
        <v>220</v>
      </c>
      <c r="D239" t="s">
        <v>221</v>
      </c>
      <c r="E239" t="s">
        <v>204</v>
      </c>
      <c r="F239" t="s">
        <v>222</v>
      </c>
      <c r="G239">
        <v>1</v>
      </c>
      <c r="H239">
        <v>24</v>
      </c>
      <c r="I239">
        <v>8</v>
      </c>
      <c r="J239" t="s">
        <v>180</v>
      </c>
    </row>
    <row r="240" spans="1:10" x14ac:dyDescent="0.3">
      <c r="A240" t="s">
        <v>460</v>
      </c>
      <c r="B240">
        <v>5171</v>
      </c>
      <c r="C240" t="s">
        <v>220</v>
      </c>
      <c r="D240" t="s">
        <v>221</v>
      </c>
      <c r="E240" t="s">
        <v>204</v>
      </c>
      <c r="F240" t="s">
        <v>222</v>
      </c>
      <c r="G240">
        <v>1</v>
      </c>
      <c r="H240">
        <v>25</v>
      </c>
      <c r="I240">
        <v>2</v>
      </c>
      <c r="J240" t="s">
        <v>133</v>
      </c>
    </row>
    <row r="241" spans="1:10" x14ac:dyDescent="0.3">
      <c r="A241" t="s">
        <v>461</v>
      </c>
      <c r="B241">
        <v>5172</v>
      </c>
      <c r="C241" t="s">
        <v>220</v>
      </c>
      <c r="D241" t="s">
        <v>221</v>
      </c>
      <c r="E241" t="s">
        <v>204</v>
      </c>
      <c r="F241" t="s">
        <v>222</v>
      </c>
      <c r="G241">
        <v>1</v>
      </c>
      <c r="H241">
        <v>25</v>
      </c>
      <c r="I241">
        <v>3</v>
      </c>
      <c r="J241" t="s">
        <v>157</v>
      </c>
    </row>
    <row r="242" spans="1:10" x14ac:dyDescent="0.3">
      <c r="A242" t="s">
        <v>462</v>
      </c>
      <c r="B242">
        <v>5173</v>
      </c>
      <c r="C242" t="s">
        <v>220</v>
      </c>
      <c r="D242" t="s">
        <v>221</v>
      </c>
      <c r="E242" t="s">
        <v>204</v>
      </c>
      <c r="F242" t="s">
        <v>222</v>
      </c>
      <c r="G242">
        <v>1</v>
      </c>
      <c r="H242">
        <v>25</v>
      </c>
      <c r="I242">
        <v>4</v>
      </c>
      <c r="J242" t="s">
        <v>159</v>
      </c>
    </row>
    <row r="243" spans="1:10" x14ac:dyDescent="0.3">
      <c r="A243" t="s">
        <v>463</v>
      </c>
      <c r="B243">
        <v>5174</v>
      </c>
      <c r="C243" t="s">
        <v>220</v>
      </c>
      <c r="D243" t="s">
        <v>221</v>
      </c>
      <c r="E243" t="s">
        <v>204</v>
      </c>
      <c r="F243" t="s">
        <v>222</v>
      </c>
      <c r="G243">
        <v>1</v>
      </c>
      <c r="H243">
        <v>25</v>
      </c>
      <c r="I243">
        <v>5</v>
      </c>
      <c r="J243" t="s">
        <v>113</v>
      </c>
    </row>
    <row r="244" spans="1:10" x14ac:dyDescent="0.3">
      <c r="A244" t="s">
        <v>464</v>
      </c>
      <c r="B244">
        <v>5175</v>
      </c>
      <c r="C244" t="s">
        <v>220</v>
      </c>
      <c r="D244" t="s">
        <v>221</v>
      </c>
      <c r="E244" t="s">
        <v>204</v>
      </c>
      <c r="F244" t="s">
        <v>222</v>
      </c>
      <c r="G244">
        <v>1</v>
      </c>
      <c r="H244">
        <v>25</v>
      </c>
      <c r="I244">
        <v>6</v>
      </c>
      <c r="J244" t="s">
        <v>165</v>
      </c>
    </row>
    <row r="245" spans="1:10" x14ac:dyDescent="0.3">
      <c r="A245" t="s">
        <v>465</v>
      </c>
      <c r="B245">
        <v>5176</v>
      </c>
      <c r="C245" t="s">
        <v>220</v>
      </c>
      <c r="D245" t="s">
        <v>221</v>
      </c>
      <c r="E245" t="s">
        <v>204</v>
      </c>
      <c r="F245" t="s">
        <v>222</v>
      </c>
      <c r="G245">
        <v>1</v>
      </c>
      <c r="H245">
        <v>25</v>
      </c>
      <c r="I245">
        <v>7</v>
      </c>
      <c r="J245" t="s">
        <v>116</v>
      </c>
    </row>
    <row r="246" spans="1:10" x14ac:dyDescent="0.3">
      <c r="A246" t="s">
        <v>466</v>
      </c>
      <c r="B246">
        <v>5177</v>
      </c>
      <c r="C246" t="s">
        <v>220</v>
      </c>
      <c r="D246" t="s">
        <v>221</v>
      </c>
      <c r="E246" t="s">
        <v>204</v>
      </c>
      <c r="F246" t="s">
        <v>222</v>
      </c>
      <c r="G246">
        <v>1</v>
      </c>
      <c r="H246">
        <v>25</v>
      </c>
      <c r="I246">
        <v>8</v>
      </c>
      <c r="J246" t="s">
        <v>180</v>
      </c>
    </row>
    <row r="247" spans="1:10" x14ac:dyDescent="0.3">
      <c r="A247" t="s">
        <v>467</v>
      </c>
      <c r="B247">
        <v>5178</v>
      </c>
      <c r="C247" t="s">
        <v>220</v>
      </c>
      <c r="D247" t="s">
        <v>221</v>
      </c>
      <c r="E247" t="s">
        <v>204</v>
      </c>
      <c r="F247" t="s">
        <v>222</v>
      </c>
      <c r="G247">
        <v>1</v>
      </c>
      <c r="H247">
        <v>26</v>
      </c>
      <c r="I247">
        <v>2</v>
      </c>
      <c r="J247" t="s">
        <v>118</v>
      </c>
    </row>
    <row r="248" spans="1:10" x14ac:dyDescent="0.3">
      <c r="A248" t="s">
        <v>468</v>
      </c>
      <c r="B248">
        <v>5179</v>
      </c>
      <c r="C248" t="s">
        <v>220</v>
      </c>
      <c r="D248" t="s">
        <v>221</v>
      </c>
      <c r="E248" t="s">
        <v>204</v>
      </c>
      <c r="F248" t="s">
        <v>222</v>
      </c>
      <c r="G248">
        <v>1</v>
      </c>
      <c r="H248">
        <v>26</v>
      </c>
      <c r="I248">
        <v>3</v>
      </c>
      <c r="J248" t="s">
        <v>158</v>
      </c>
    </row>
    <row r="249" spans="1:10" x14ac:dyDescent="0.3">
      <c r="A249" t="s">
        <v>469</v>
      </c>
      <c r="B249">
        <v>5180</v>
      </c>
      <c r="C249" t="s">
        <v>220</v>
      </c>
      <c r="D249" t="s">
        <v>221</v>
      </c>
      <c r="E249" t="s">
        <v>204</v>
      </c>
      <c r="F249" t="s">
        <v>222</v>
      </c>
      <c r="G249">
        <v>1</v>
      </c>
      <c r="H249">
        <v>26</v>
      </c>
      <c r="I249">
        <v>4</v>
      </c>
      <c r="J249" t="s">
        <v>135</v>
      </c>
    </row>
    <row r="250" spans="1:10" x14ac:dyDescent="0.3">
      <c r="A250" t="s">
        <v>470</v>
      </c>
      <c r="B250">
        <v>5181</v>
      </c>
      <c r="C250" t="s">
        <v>220</v>
      </c>
      <c r="D250" t="s">
        <v>221</v>
      </c>
      <c r="E250" t="s">
        <v>204</v>
      </c>
      <c r="F250" t="s">
        <v>222</v>
      </c>
      <c r="G250">
        <v>1</v>
      </c>
      <c r="H250">
        <v>26</v>
      </c>
      <c r="I250">
        <v>5</v>
      </c>
      <c r="J250" t="s">
        <v>160</v>
      </c>
    </row>
    <row r="251" spans="1:10" x14ac:dyDescent="0.3">
      <c r="A251" t="s">
        <v>471</v>
      </c>
      <c r="B251">
        <v>5182</v>
      </c>
      <c r="C251" t="s">
        <v>220</v>
      </c>
      <c r="D251" t="s">
        <v>221</v>
      </c>
      <c r="E251" t="s">
        <v>204</v>
      </c>
      <c r="F251" t="s">
        <v>222</v>
      </c>
      <c r="G251">
        <v>1</v>
      </c>
      <c r="H251">
        <v>26</v>
      </c>
      <c r="I251">
        <v>6</v>
      </c>
      <c r="J251" t="s">
        <v>115</v>
      </c>
    </row>
    <row r="252" spans="1:10" x14ac:dyDescent="0.3">
      <c r="A252" t="s">
        <v>472</v>
      </c>
      <c r="B252">
        <v>5183</v>
      </c>
      <c r="C252" t="s">
        <v>220</v>
      </c>
      <c r="D252" t="s">
        <v>221</v>
      </c>
      <c r="E252" t="s">
        <v>204</v>
      </c>
      <c r="F252" t="s">
        <v>222</v>
      </c>
      <c r="G252">
        <v>1</v>
      </c>
      <c r="H252">
        <v>26</v>
      </c>
      <c r="I252">
        <v>7</v>
      </c>
      <c r="J252" t="s">
        <v>189</v>
      </c>
    </row>
    <row r="253" spans="1:10" x14ac:dyDescent="0.3">
      <c r="A253" t="s">
        <v>473</v>
      </c>
      <c r="B253">
        <v>5184</v>
      </c>
      <c r="C253" t="s">
        <v>220</v>
      </c>
      <c r="D253" t="s">
        <v>221</v>
      </c>
      <c r="E253" t="s">
        <v>204</v>
      </c>
      <c r="F253" t="s">
        <v>222</v>
      </c>
      <c r="G253">
        <v>1</v>
      </c>
      <c r="H253">
        <v>26</v>
      </c>
      <c r="I253">
        <v>8</v>
      </c>
      <c r="J253" t="s">
        <v>149</v>
      </c>
    </row>
    <row r="254" spans="1:10" x14ac:dyDescent="0.3">
      <c r="A254" t="s">
        <v>474</v>
      </c>
      <c r="B254">
        <v>5201</v>
      </c>
      <c r="C254" t="s">
        <v>220</v>
      </c>
      <c r="D254" t="s">
        <v>221</v>
      </c>
      <c r="E254" t="s">
        <v>204</v>
      </c>
      <c r="F254" t="s">
        <v>222</v>
      </c>
      <c r="G254">
        <v>2</v>
      </c>
      <c r="H254">
        <v>15</v>
      </c>
      <c r="I254">
        <v>9</v>
      </c>
      <c r="J254" t="s">
        <v>154</v>
      </c>
    </row>
    <row r="255" spans="1:10" x14ac:dyDescent="0.3">
      <c r="A255" t="s">
        <v>475</v>
      </c>
      <c r="B255">
        <v>5202</v>
      </c>
      <c r="C255" t="s">
        <v>220</v>
      </c>
      <c r="D255" t="s">
        <v>221</v>
      </c>
      <c r="E255" t="s">
        <v>204</v>
      </c>
      <c r="F255" t="s">
        <v>222</v>
      </c>
      <c r="G255">
        <v>2</v>
      </c>
      <c r="H255">
        <v>15</v>
      </c>
      <c r="I255">
        <v>10</v>
      </c>
      <c r="J255" t="s">
        <v>162</v>
      </c>
    </row>
    <row r="256" spans="1:10" x14ac:dyDescent="0.3">
      <c r="A256" t="s">
        <v>476</v>
      </c>
      <c r="B256">
        <v>5203</v>
      </c>
      <c r="C256" t="s">
        <v>220</v>
      </c>
      <c r="D256" t="s">
        <v>221</v>
      </c>
      <c r="E256" t="s">
        <v>204</v>
      </c>
      <c r="F256" t="s">
        <v>222</v>
      </c>
      <c r="G256">
        <v>2</v>
      </c>
      <c r="H256">
        <v>15</v>
      </c>
      <c r="I256">
        <v>11</v>
      </c>
      <c r="J256" t="s">
        <v>122</v>
      </c>
    </row>
    <row r="257" spans="1:10" x14ac:dyDescent="0.3">
      <c r="A257" t="s">
        <v>477</v>
      </c>
      <c r="B257">
        <v>5204</v>
      </c>
      <c r="C257" t="s">
        <v>220</v>
      </c>
      <c r="D257" t="s">
        <v>221</v>
      </c>
      <c r="E257" t="s">
        <v>204</v>
      </c>
      <c r="F257" t="s">
        <v>222</v>
      </c>
      <c r="G257">
        <v>2</v>
      </c>
      <c r="H257">
        <v>15</v>
      </c>
      <c r="I257">
        <v>12</v>
      </c>
      <c r="J257" t="s">
        <v>176</v>
      </c>
    </row>
    <row r="258" spans="1:10" x14ac:dyDescent="0.3">
      <c r="A258" t="s">
        <v>478</v>
      </c>
      <c r="B258">
        <v>5205</v>
      </c>
      <c r="C258" t="s">
        <v>220</v>
      </c>
      <c r="D258" t="s">
        <v>221</v>
      </c>
      <c r="E258" t="s">
        <v>204</v>
      </c>
      <c r="F258" t="s">
        <v>222</v>
      </c>
      <c r="G258">
        <v>2</v>
      </c>
      <c r="H258">
        <v>15</v>
      </c>
      <c r="I258">
        <v>13</v>
      </c>
      <c r="J258" t="s">
        <v>157</v>
      </c>
    </row>
    <row r="259" spans="1:10" x14ac:dyDescent="0.3">
      <c r="A259" t="s">
        <v>479</v>
      </c>
      <c r="B259">
        <v>5206</v>
      </c>
      <c r="C259" t="s">
        <v>220</v>
      </c>
      <c r="D259" t="s">
        <v>221</v>
      </c>
      <c r="E259" t="s">
        <v>204</v>
      </c>
      <c r="F259" t="s">
        <v>222</v>
      </c>
      <c r="G259">
        <v>2</v>
      </c>
      <c r="H259">
        <v>15</v>
      </c>
      <c r="I259">
        <v>14</v>
      </c>
      <c r="J259" t="s">
        <v>115</v>
      </c>
    </row>
    <row r="260" spans="1:10" x14ac:dyDescent="0.3">
      <c r="A260" t="s">
        <v>480</v>
      </c>
      <c r="B260">
        <v>5207</v>
      </c>
      <c r="C260" t="s">
        <v>220</v>
      </c>
      <c r="D260" t="s">
        <v>221</v>
      </c>
      <c r="E260" t="s">
        <v>204</v>
      </c>
      <c r="F260" t="s">
        <v>222</v>
      </c>
      <c r="G260">
        <v>2</v>
      </c>
      <c r="H260">
        <v>15</v>
      </c>
      <c r="I260">
        <v>15</v>
      </c>
      <c r="J260" t="s">
        <v>140</v>
      </c>
    </row>
    <row r="261" spans="1:10" x14ac:dyDescent="0.3">
      <c r="A261" t="s">
        <v>481</v>
      </c>
      <c r="B261">
        <v>5208</v>
      </c>
      <c r="C261" t="s">
        <v>220</v>
      </c>
      <c r="D261" t="s">
        <v>221</v>
      </c>
      <c r="E261" t="s">
        <v>204</v>
      </c>
      <c r="F261" t="s">
        <v>222</v>
      </c>
      <c r="G261">
        <v>2</v>
      </c>
      <c r="H261">
        <v>16</v>
      </c>
      <c r="I261">
        <v>9</v>
      </c>
      <c r="J261" t="s">
        <v>190</v>
      </c>
    </row>
    <row r="262" spans="1:10" x14ac:dyDescent="0.3">
      <c r="A262" t="s">
        <v>482</v>
      </c>
      <c r="B262">
        <v>5209</v>
      </c>
      <c r="C262" t="s">
        <v>220</v>
      </c>
      <c r="D262" t="s">
        <v>221</v>
      </c>
      <c r="E262" t="s">
        <v>204</v>
      </c>
      <c r="F262" t="s">
        <v>222</v>
      </c>
      <c r="G262">
        <v>2</v>
      </c>
      <c r="H262">
        <v>16</v>
      </c>
      <c r="I262">
        <v>10</v>
      </c>
      <c r="J262" t="s">
        <v>146</v>
      </c>
    </row>
    <row r="263" spans="1:10" x14ac:dyDescent="0.3">
      <c r="A263" t="s">
        <v>483</v>
      </c>
      <c r="B263">
        <v>5210</v>
      </c>
      <c r="C263" t="s">
        <v>220</v>
      </c>
      <c r="D263" t="s">
        <v>221</v>
      </c>
      <c r="E263" t="s">
        <v>204</v>
      </c>
      <c r="F263" t="s">
        <v>222</v>
      </c>
      <c r="G263">
        <v>2</v>
      </c>
      <c r="H263">
        <v>16</v>
      </c>
      <c r="I263">
        <v>11</v>
      </c>
      <c r="J263" t="s">
        <v>114</v>
      </c>
    </row>
    <row r="264" spans="1:10" x14ac:dyDescent="0.3">
      <c r="A264" t="s">
        <v>484</v>
      </c>
      <c r="B264">
        <v>5211</v>
      </c>
      <c r="C264" t="s">
        <v>220</v>
      </c>
      <c r="D264" t="s">
        <v>221</v>
      </c>
      <c r="E264" t="s">
        <v>204</v>
      </c>
      <c r="F264" t="s">
        <v>222</v>
      </c>
      <c r="G264">
        <v>2</v>
      </c>
      <c r="H264">
        <v>16</v>
      </c>
      <c r="I264">
        <v>12</v>
      </c>
      <c r="J264" t="s">
        <v>148</v>
      </c>
    </row>
    <row r="265" spans="1:10" x14ac:dyDescent="0.3">
      <c r="A265" t="s">
        <v>485</v>
      </c>
      <c r="B265">
        <v>5212</v>
      </c>
      <c r="C265" t="s">
        <v>220</v>
      </c>
      <c r="D265" t="s">
        <v>221</v>
      </c>
      <c r="E265" t="s">
        <v>204</v>
      </c>
      <c r="F265" t="s">
        <v>222</v>
      </c>
      <c r="G265">
        <v>2</v>
      </c>
      <c r="H265">
        <v>16</v>
      </c>
      <c r="I265">
        <v>13</v>
      </c>
      <c r="J265" t="s">
        <v>175</v>
      </c>
    </row>
    <row r="266" spans="1:10" x14ac:dyDescent="0.3">
      <c r="A266" t="s">
        <v>486</v>
      </c>
      <c r="B266">
        <v>5213</v>
      </c>
      <c r="C266" t="s">
        <v>220</v>
      </c>
      <c r="D266" t="s">
        <v>221</v>
      </c>
      <c r="E266" t="s">
        <v>204</v>
      </c>
      <c r="F266" t="s">
        <v>222</v>
      </c>
      <c r="G266">
        <v>2</v>
      </c>
      <c r="H266">
        <v>16</v>
      </c>
      <c r="I266">
        <v>14</v>
      </c>
      <c r="J266" t="s">
        <v>180</v>
      </c>
    </row>
    <row r="267" spans="1:10" x14ac:dyDescent="0.3">
      <c r="A267" t="s">
        <v>487</v>
      </c>
      <c r="B267">
        <v>5214</v>
      </c>
      <c r="C267" t="s">
        <v>220</v>
      </c>
      <c r="D267" t="s">
        <v>221</v>
      </c>
      <c r="E267" t="s">
        <v>204</v>
      </c>
      <c r="F267" t="s">
        <v>222</v>
      </c>
      <c r="G267">
        <v>2</v>
      </c>
      <c r="H267">
        <v>16</v>
      </c>
      <c r="I267">
        <v>15</v>
      </c>
      <c r="J267" t="s">
        <v>163</v>
      </c>
    </row>
    <row r="268" spans="1:10" x14ac:dyDescent="0.3">
      <c r="A268" t="s">
        <v>488</v>
      </c>
      <c r="B268">
        <v>5215</v>
      </c>
      <c r="C268" t="s">
        <v>220</v>
      </c>
      <c r="D268" t="s">
        <v>221</v>
      </c>
      <c r="E268" t="s">
        <v>204</v>
      </c>
      <c r="F268" t="s">
        <v>222</v>
      </c>
      <c r="G268">
        <v>2</v>
      </c>
      <c r="H268">
        <v>17</v>
      </c>
      <c r="I268">
        <v>9</v>
      </c>
      <c r="J268" t="s">
        <v>155</v>
      </c>
    </row>
    <row r="269" spans="1:10" x14ac:dyDescent="0.3">
      <c r="A269" t="s">
        <v>489</v>
      </c>
      <c r="B269">
        <v>5216</v>
      </c>
      <c r="C269" t="s">
        <v>220</v>
      </c>
      <c r="D269" t="s">
        <v>221</v>
      </c>
      <c r="E269" t="s">
        <v>204</v>
      </c>
      <c r="F269" t="s">
        <v>222</v>
      </c>
      <c r="G269">
        <v>2</v>
      </c>
      <c r="H269">
        <v>17</v>
      </c>
      <c r="I269">
        <v>10</v>
      </c>
      <c r="J269" t="s">
        <v>186</v>
      </c>
    </row>
    <row r="270" spans="1:10" x14ac:dyDescent="0.3">
      <c r="A270" t="s">
        <v>490</v>
      </c>
      <c r="B270">
        <v>5217</v>
      </c>
      <c r="C270" t="s">
        <v>220</v>
      </c>
      <c r="D270" t="s">
        <v>221</v>
      </c>
      <c r="E270" t="s">
        <v>204</v>
      </c>
      <c r="F270" t="s">
        <v>222</v>
      </c>
      <c r="G270">
        <v>2</v>
      </c>
      <c r="H270">
        <v>17</v>
      </c>
      <c r="I270">
        <v>11</v>
      </c>
      <c r="J270" t="s">
        <v>193</v>
      </c>
    </row>
    <row r="271" spans="1:10" x14ac:dyDescent="0.3">
      <c r="A271" t="s">
        <v>491</v>
      </c>
      <c r="B271">
        <v>5218</v>
      </c>
      <c r="C271" t="s">
        <v>220</v>
      </c>
      <c r="D271" t="s">
        <v>221</v>
      </c>
      <c r="E271" t="s">
        <v>204</v>
      </c>
      <c r="F271" t="s">
        <v>222</v>
      </c>
      <c r="G271">
        <v>2</v>
      </c>
      <c r="H271">
        <v>17</v>
      </c>
      <c r="I271">
        <v>12</v>
      </c>
      <c r="J271" t="s">
        <v>147</v>
      </c>
    </row>
    <row r="272" spans="1:10" x14ac:dyDescent="0.3">
      <c r="A272" t="s">
        <v>492</v>
      </c>
      <c r="B272">
        <v>5219</v>
      </c>
      <c r="C272" t="s">
        <v>220</v>
      </c>
      <c r="D272" t="s">
        <v>221</v>
      </c>
      <c r="E272" t="s">
        <v>204</v>
      </c>
      <c r="F272" t="s">
        <v>222</v>
      </c>
      <c r="G272">
        <v>2</v>
      </c>
      <c r="H272">
        <v>17</v>
      </c>
      <c r="I272">
        <v>13</v>
      </c>
      <c r="J272" t="s">
        <v>132</v>
      </c>
    </row>
    <row r="273" spans="1:10" x14ac:dyDescent="0.3">
      <c r="A273" t="s">
        <v>493</v>
      </c>
      <c r="B273">
        <v>5220</v>
      </c>
      <c r="C273" t="s">
        <v>220</v>
      </c>
      <c r="D273" t="s">
        <v>221</v>
      </c>
      <c r="E273" t="s">
        <v>204</v>
      </c>
      <c r="F273" t="s">
        <v>222</v>
      </c>
      <c r="G273">
        <v>2</v>
      </c>
      <c r="H273">
        <v>17</v>
      </c>
      <c r="I273">
        <v>14</v>
      </c>
      <c r="J273" t="s">
        <v>182</v>
      </c>
    </row>
    <row r="274" spans="1:10" x14ac:dyDescent="0.3">
      <c r="A274" t="s">
        <v>494</v>
      </c>
      <c r="B274">
        <v>5221</v>
      </c>
      <c r="C274" t="s">
        <v>220</v>
      </c>
      <c r="D274" t="s">
        <v>221</v>
      </c>
      <c r="E274" t="s">
        <v>204</v>
      </c>
      <c r="F274" t="s">
        <v>222</v>
      </c>
      <c r="G274">
        <v>2</v>
      </c>
      <c r="H274">
        <v>17</v>
      </c>
      <c r="I274">
        <v>15</v>
      </c>
      <c r="J274" t="s">
        <v>173</v>
      </c>
    </row>
    <row r="275" spans="1:10" x14ac:dyDescent="0.3">
      <c r="A275" t="s">
        <v>495</v>
      </c>
      <c r="B275">
        <v>5222</v>
      </c>
      <c r="C275" t="s">
        <v>220</v>
      </c>
      <c r="D275" t="s">
        <v>221</v>
      </c>
      <c r="E275" t="s">
        <v>204</v>
      </c>
      <c r="F275" t="s">
        <v>222</v>
      </c>
      <c r="G275">
        <v>2</v>
      </c>
      <c r="H275">
        <v>18</v>
      </c>
      <c r="I275">
        <v>9</v>
      </c>
      <c r="J275" t="s">
        <v>125</v>
      </c>
    </row>
    <row r="276" spans="1:10" x14ac:dyDescent="0.3">
      <c r="A276" t="s">
        <v>496</v>
      </c>
      <c r="B276">
        <v>5223</v>
      </c>
      <c r="C276" t="s">
        <v>220</v>
      </c>
      <c r="D276" t="s">
        <v>221</v>
      </c>
      <c r="E276" t="s">
        <v>204</v>
      </c>
      <c r="F276" t="s">
        <v>222</v>
      </c>
      <c r="G276">
        <v>2</v>
      </c>
      <c r="H276">
        <v>18</v>
      </c>
      <c r="I276">
        <v>10</v>
      </c>
      <c r="J276" t="s">
        <v>123</v>
      </c>
    </row>
    <row r="277" spans="1:10" x14ac:dyDescent="0.3">
      <c r="A277" t="s">
        <v>497</v>
      </c>
      <c r="B277">
        <v>5224</v>
      </c>
      <c r="C277" t="s">
        <v>220</v>
      </c>
      <c r="D277" t="s">
        <v>221</v>
      </c>
      <c r="E277" t="s">
        <v>204</v>
      </c>
      <c r="F277" t="s">
        <v>222</v>
      </c>
      <c r="G277">
        <v>2</v>
      </c>
      <c r="H277">
        <v>18</v>
      </c>
      <c r="I277">
        <v>11</v>
      </c>
      <c r="J277" t="s">
        <v>189</v>
      </c>
    </row>
    <row r="278" spans="1:10" x14ac:dyDescent="0.3">
      <c r="A278" t="s">
        <v>498</v>
      </c>
      <c r="B278">
        <v>5225</v>
      </c>
      <c r="C278" t="s">
        <v>220</v>
      </c>
      <c r="D278" t="s">
        <v>221</v>
      </c>
      <c r="E278" t="s">
        <v>204</v>
      </c>
      <c r="F278" t="s">
        <v>222</v>
      </c>
      <c r="G278">
        <v>2</v>
      </c>
      <c r="H278">
        <v>18</v>
      </c>
      <c r="I278">
        <v>12</v>
      </c>
      <c r="J278" t="s">
        <v>171</v>
      </c>
    </row>
    <row r="279" spans="1:10" x14ac:dyDescent="0.3">
      <c r="A279" t="s">
        <v>499</v>
      </c>
      <c r="B279">
        <v>5226</v>
      </c>
      <c r="C279" t="s">
        <v>220</v>
      </c>
      <c r="D279" t="s">
        <v>221</v>
      </c>
      <c r="E279" t="s">
        <v>204</v>
      </c>
      <c r="F279" t="s">
        <v>222</v>
      </c>
      <c r="G279">
        <v>2</v>
      </c>
      <c r="H279">
        <v>18</v>
      </c>
      <c r="I279">
        <v>13</v>
      </c>
      <c r="J279" t="s">
        <v>191</v>
      </c>
    </row>
    <row r="280" spans="1:10" x14ac:dyDescent="0.3">
      <c r="A280" t="s">
        <v>500</v>
      </c>
      <c r="B280">
        <v>5227</v>
      </c>
      <c r="C280" t="s">
        <v>220</v>
      </c>
      <c r="D280" t="s">
        <v>221</v>
      </c>
      <c r="E280" t="s">
        <v>204</v>
      </c>
      <c r="F280" t="s">
        <v>222</v>
      </c>
      <c r="G280">
        <v>2</v>
      </c>
      <c r="H280">
        <v>18</v>
      </c>
      <c r="I280">
        <v>14</v>
      </c>
      <c r="J280" t="s">
        <v>151</v>
      </c>
    </row>
    <row r="281" spans="1:10" x14ac:dyDescent="0.3">
      <c r="A281" t="s">
        <v>501</v>
      </c>
      <c r="B281">
        <v>5228</v>
      </c>
      <c r="C281" t="s">
        <v>220</v>
      </c>
      <c r="D281" t="s">
        <v>221</v>
      </c>
      <c r="E281" t="s">
        <v>204</v>
      </c>
      <c r="F281" t="s">
        <v>222</v>
      </c>
      <c r="G281">
        <v>2</v>
      </c>
      <c r="H281">
        <v>18</v>
      </c>
      <c r="I281">
        <v>15</v>
      </c>
      <c r="J281" t="s">
        <v>195</v>
      </c>
    </row>
    <row r="282" spans="1:10" x14ac:dyDescent="0.3">
      <c r="A282" t="s">
        <v>502</v>
      </c>
      <c r="B282">
        <v>5229</v>
      </c>
      <c r="C282" t="s">
        <v>220</v>
      </c>
      <c r="D282" t="s">
        <v>221</v>
      </c>
      <c r="E282" t="s">
        <v>204</v>
      </c>
      <c r="F282" t="s">
        <v>222</v>
      </c>
      <c r="G282">
        <v>2</v>
      </c>
      <c r="H282">
        <v>19</v>
      </c>
      <c r="I282">
        <v>9</v>
      </c>
      <c r="J282" t="s">
        <v>126</v>
      </c>
    </row>
    <row r="283" spans="1:10" x14ac:dyDescent="0.3">
      <c r="A283" t="s">
        <v>503</v>
      </c>
      <c r="B283">
        <v>5230</v>
      </c>
      <c r="C283" t="s">
        <v>220</v>
      </c>
      <c r="D283" t="s">
        <v>221</v>
      </c>
      <c r="E283" t="s">
        <v>204</v>
      </c>
      <c r="F283" t="s">
        <v>222</v>
      </c>
      <c r="G283">
        <v>2</v>
      </c>
      <c r="H283">
        <v>19</v>
      </c>
      <c r="I283">
        <v>10</v>
      </c>
      <c r="J283" t="s">
        <v>156</v>
      </c>
    </row>
    <row r="284" spans="1:10" x14ac:dyDescent="0.3">
      <c r="A284" t="s">
        <v>504</v>
      </c>
      <c r="B284">
        <v>5231</v>
      </c>
      <c r="C284" t="s">
        <v>220</v>
      </c>
      <c r="D284" t="s">
        <v>221</v>
      </c>
      <c r="E284" t="s">
        <v>204</v>
      </c>
      <c r="F284" t="s">
        <v>222</v>
      </c>
      <c r="G284">
        <v>2</v>
      </c>
      <c r="H284">
        <v>19</v>
      </c>
      <c r="I284">
        <v>11</v>
      </c>
      <c r="J284" t="s">
        <v>158</v>
      </c>
    </row>
    <row r="285" spans="1:10" x14ac:dyDescent="0.3">
      <c r="A285" t="s">
        <v>505</v>
      </c>
      <c r="B285">
        <v>5232</v>
      </c>
      <c r="C285" t="s">
        <v>220</v>
      </c>
      <c r="D285" t="s">
        <v>221</v>
      </c>
      <c r="E285" t="s">
        <v>204</v>
      </c>
      <c r="F285" t="s">
        <v>222</v>
      </c>
      <c r="G285">
        <v>2</v>
      </c>
      <c r="H285">
        <v>19</v>
      </c>
      <c r="I285">
        <v>12</v>
      </c>
      <c r="J285" t="s">
        <v>165</v>
      </c>
    </row>
    <row r="286" spans="1:10" x14ac:dyDescent="0.3">
      <c r="A286" t="s">
        <v>506</v>
      </c>
      <c r="B286">
        <v>5233</v>
      </c>
      <c r="C286" t="s">
        <v>220</v>
      </c>
      <c r="D286" t="s">
        <v>221</v>
      </c>
      <c r="E286" t="s">
        <v>204</v>
      </c>
      <c r="F286" t="s">
        <v>222</v>
      </c>
      <c r="G286">
        <v>2</v>
      </c>
      <c r="H286">
        <v>19</v>
      </c>
      <c r="I286">
        <v>13</v>
      </c>
      <c r="J286" t="s">
        <v>133</v>
      </c>
    </row>
    <row r="287" spans="1:10" x14ac:dyDescent="0.3">
      <c r="A287" t="s">
        <v>507</v>
      </c>
      <c r="B287">
        <v>5234</v>
      </c>
      <c r="C287" t="s">
        <v>220</v>
      </c>
      <c r="D287" t="s">
        <v>221</v>
      </c>
      <c r="E287" t="s">
        <v>204</v>
      </c>
      <c r="F287" t="s">
        <v>222</v>
      </c>
      <c r="G287">
        <v>2</v>
      </c>
      <c r="H287">
        <v>19</v>
      </c>
      <c r="I287">
        <v>14</v>
      </c>
      <c r="J287" t="s">
        <v>143</v>
      </c>
    </row>
    <row r="288" spans="1:10" x14ac:dyDescent="0.3">
      <c r="A288" t="s">
        <v>508</v>
      </c>
      <c r="B288">
        <v>5235</v>
      </c>
      <c r="C288" t="s">
        <v>220</v>
      </c>
      <c r="D288" t="s">
        <v>221</v>
      </c>
      <c r="E288" t="s">
        <v>204</v>
      </c>
      <c r="F288" t="s">
        <v>222</v>
      </c>
      <c r="G288">
        <v>2</v>
      </c>
      <c r="H288">
        <v>19</v>
      </c>
      <c r="I288">
        <v>15</v>
      </c>
      <c r="J288" t="s">
        <v>196</v>
      </c>
    </row>
    <row r="289" spans="1:10" x14ac:dyDescent="0.3">
      <c r="A289" t="s">
        <v>509</v>
      </c>
      <c r="B289">
        <v>5236</v>
      </c>
      <c r="C289" t="s">
        <v>220</v>
      </c>
      <c r="D289" t="s">
        <v>221</v>
      </c>
      <c r="E289" t="s">
        <v>204</v>
      </c>
      <c r="F289" t="s">
        <v>222</v>
      </c>
      <c r="G289">
        <v>2</v>
      </c>
      <c r="H289">
        <v>20</v>
      </c>
      <c r="I289">
        <v>9</v>
      </c>
      <c r="J289" t="s">
        <v>179</v>
      </c>
    </row>
    <row r="290" spans="1:10" x14ac:dyDescent="0.3">
      <c r="A290" t="s">
        <v>510</v>
      </c>
      <c r="B290">
        <v>5237</v>
      </c>
      <c r="C290" t="s">
        <v>220</v>
      </c>
      <c r="D290" t="s">
        <v>221</v>
      </c>
      <c r="E290" t="s">
        <v>204</v>
      </c>
      <c r="F290" t="s">
        <v>222</v>
      </c>
      <c r="G290">
        <v>2</v>
      </c>
      <c r="H290">
        <v>20</v>
      </c>
      <c r="I290">
        <v>10</v>
      </c>
      <c r="J290" t="s">
        <v>168</v>
      </c>
    </row>
    <row r="291" spans="1:10" x14ac:dyDescent="0.3">
      <c r="A291" t="s">
        <v>511</v>
      </c>
      <c r="B291">
        <v>5238</v>
      </c>
      <c r="C291" t="s">
        <v>220</v>
      </c>
      <c r="D291" t="s">
        <v>221</v>
      </c>
      <c r="E291" t="s">
        <v>204</v>
      </c>
      <c r="F291" t="s">
        <v>222</v>
      </c>
      <c r="G291">
        <v>2</v>
      </c>
      <c r="H291">
        <v>20</v>
      </c>
      <c r="I291">
        <v>11</v>
      </c>
      <c r="J291" t="s">
        <v>161</v>
      </c>
    </row>
    <row r="292" spans="1:10" x14ac:dyDescent="0.3">
      <c r="A292" t="s">
        <v>512</v>
      </c>
      <c r="B292">
        <v>5239</v>
      </c>
      <c r="C292" t="s">
        <v>220</v>
      </c>
      <c r="D292" t="s">
        <v>221</v>
      </c>
      <c r="E292" t="s">
        <v>204</v>
      </c>
      <c r="F292" t="s">
        <v>222</v>
      </c>
      <c r="G292">
        <v>2</v>
      </c>
      <c r="H292">
        <v>20</v>
      </c>
      <c r="I292">
        <v>12</v>
      </c>
      <c r="J292" t="s">
        <v>113</v>
      </c>
    </row>
    <row r="293" spans="1:10" x14ac:dyDescent="0.3">
      <c r="A293" t="s">
        <v>513</v>
      </c>
      <c r="B293">
        <v>5240</v>
      </c>
      <c r="C293" t="s">
        <v>220</v>
      </c>
      <c r="D293" t="s">
        <v>221</v>
      </c>
      <c r="E293" t="s">
        <v>204</v>
      </c>
      <c r="F293" t="s">
        <v>222</v>
      </c>
      <c r="G293">
        <v>2</v>
      </c>
      <c r="H293">
        <v>20</v>
      </c>
      <c r="I293">
        <v>13</v>
      </c>
      <c r="J293" t="s">
        <v>152</v>
      </c>
    </row>
    <row r="294" spans="1:10" x14ac:dyDescent="0.3">
      <c r="A294" t="s">
        <v>514</v>
      </c>
      <c r="B294">
        <v>5241</v>
      </c>
      <c r="C294" t="s">
        <v>220</v>
      </c>
      <c r="D294" t="s">
        <v>221</v>
      </c>
      <c r="E294" t="s">
        <v>204</v>
      </c>
      <c r="F294" t="s">
        <v>222</v>
      </c>
      <c r="G294">
        <v>2</v>
      </c>
      <c r="H294">
        <v>20</v>
      </c>
      <c r="I294">
        <v>14</v>
      </c>
      <c r="J294" t="s">
        <v>124</v>
      </c>
    </row>
    <row r="295" spans="1:10" x14ac:dyDescent="0.3">
      <c r="A295" t="s">
        <v>515</v>
      </c>
      <c r="B295">
        <v>5242</v>
      </c>
      <c r="C295" t="s">
        <v>220</v>
      </c>
      <c r="D295" t="s">
        <v>221</v>
      </c>
      <c r="E295" t="s">
        <v>204</v>
      </c>
      <c r="F295" t="s">
        <v>222</v>
      </c>
      <c r="G295">
        <v>2</v>
      </c>
      <c r="H295">
        <v>20</v>
      </c>
      <c r="I295">
        <v>15</v>
      </c>
      <c r="J295" t="s">
        <v>192</v>
      </c>
    </row>
    <row r="296" spans="1:10" x14ac:dyDescent="0.3">
      <c r="A296" t="s">
        <v>516</v>
      </c>
      <c r="B296">
        <v>5243</v>
      </c>
      <c r="C296" t="s">
        <v>220</v>
      </c>
      <c r="D296" t="s">
        <v>221</v>
      </c>
      <c r="E296" t="s">
        <v>204</v>
      </c>
      <c r="F296" t="s">
        <v>222</v>
      </c>
      <c r="G296">
        <v>2</v>
      </c>
      <c r="H296">
        <v>21</v>
      </c>
      <c r="I296">
        <v>9</v>
      </c>
      <c r="J296" t="s">
        <v>138</v>
      </c>
    </row>
    <row r="297" spans="1:10" x14ac:dyDescent="0.3">
      <c r="A297" t="s">
        <v>517</v>
      </c>
      <c r="B297">
        <v>5244</v>
      </c>
      <c r="C297" t="s">
        <v>220</v>
      </c>
      <c r="D297" t="s">
        <v>221</v>
      </c>
      <c r="E297" t="s">
        <v>204</v>
      </c>
      <c r="F297" t="s">
        <v>222</v>
      </c>
      <c r="G297">
        <v>2</v>
      </c>
      <c r="H297">
        <v>21</v>
      </c>
      <c r="I297">
        <v>10</v>
      </c>
      <c r="J297" t="s">
        <v>188</v>
      </c>
    </row>
    <row r="298" spans="1:10" x14ac:dyDescent="0.3">
      <c r="A298" t="s">
        <v>518</v>
      </c>
      <c r="B298">
        <v>5245</v>
      </c>
      <c r="C298" t="s">
        <v>220</v>
      </c>
      <c r="D298" t="s">
        <v>221</v>
      </c>
      <c r="E298" t="s">
        <v>204</v>
      </c>
      <c r="F298" t="s">
        <v>222</v>
      </c>
      <c r="G298">
        <v>2</v>
      </c>
      <c r="H298">
        <v>21</v>
      </c>
      <c r="I298">
        <v>11</v>
      </c>
      <c r="J298" t="s">
        <v>116</v>
      </c>
    </row>
    <row r="299" spans="1:10" x14ac:dyDescent="0.3">
      <c r="A299" t="s">
        <v>519</v>
      </c>
      <c r="B299">
        <v>5246</v>
      </c>
      <c r="C299" t="s">
        <v>220</v>
      </c>
      <c r="D299" t="s">
        <v>221</v>
      </c>
      <c r="E299" t="s">
        <v>204</v>
      </c>
      <c r="F299" t="s">
        <v>222</v>
      </c>
      <c r="G299">
        <v>2</v>
      </c>
      <c r="H299">
        <v>21</v>
      </c>
      <c r="I299">
        <v>12</v>
      </c>
      <c r="J299" t="s">
        <v>150</v>
      </c>
    </row>
    <row r="300" spans="1:10" x14ac:dyDescent="0.3">
      <c r="A300" t="s">
        <v>520</v>
      </c>
      <c r="B300">
        <v>5247</v>
      </c>
      <c r="C300" t="s">
        <v>220</v>
      </c>
      <c r="D300" t="s">
        <v>221</v>
      </c>
      <c r="E300" t="s">
        <v>204</v>
      </c>
      <c r="F300" t="s">
        <v>222</v>
      </c>
      <c r="G300">
        <v>2</v>
      </c>
      <c r="H300">
        <v>21</v>
      </c>
      <c r="I300">
        <v>13</v>
      </c>
      <c r="J300" t="s">
        <v>136</v>
      </c>
    </row>
    <row r="301" spans="1:10" x14ac:dyDescent="0.3">
      <c r="A301" t="s">
        <v>521</v>
      </c>
      <c r="B301">
        <v>5248</v>
      </c>
      <c r="C301" t="s">
        <v>220</v>
      </c>
      <c r="D301" t="s">
        <v>221</v>
      </c>
      <c r="E301" t="s">
        <v>204</v>
      </c>
      <c r="F301" t="s">
        <v>222</v>
      </c>
      <c r="G301">
        <v>2</v>
      </c>
      <c r="H301">
        <v>21</v>
      </c>
      <c r="I301">
        <v>14</v>
      </c>
      <c r="J301" t="s">
        <v>144</v>
      </c>
    </row>
    <row r="302" spans="1:10" x14ac:dyDescent="0.3">
      <c r="A302" t="s">
        <v>522</v>
      </c>
      <c r="B302">
        <v>5249</v>
      </c>
      <c r="C302" t="s">
        <v>220</v>
      </c>
      <c r="D302" t="s">
        <v>221</v>
      </c>
      <c r="E302" t="s">
        <v>204</v>
      </c>
      <c r="F302" t="s">
        <v>222</v>
      </c>
      <c r="G302">
        <v>2</v>
      </c>
      <c r="H302">
        <v>21</v>
      </c>
      <c r="I302">
        <v>15</v>
      </c>
      <c r="J302" t="s">
        <v>130</v>
      </c>
    </row>
    <row r="303" spans="1:10" x14ac:dyDescent="0.3">
      <c r="A303" t="s">
        <v>523</v>
      </c>
      <c r="B303">
        <v>5250</v>
      </c>
      <c r="C303" t="s">
        <v>220</v>
      </c>
      <c r="D303" t="s">
        <v>221</v>
      </c>
      <c r="E303" t="s">
        <v>204</v>
      </c>
      <c r="F303" t="s">
        <v>222</v>
      </c>
      <c r="G303">
        <v>2</v>
      </c>
      <c r="H303">
        <v>22</v>
      </c>
      <c r="I303">
        <v>9</v>
      </c>
      <c r="J303" t="s">
        <v>183</v>
      </c>
    </row>
    <row r="304" spans="1:10" x14ac:dyDescent="0.3">
      <c r="A304" t="s">
        <v>524</v>
      </c>
      <c r="B304">
        <v>5251</v>
      </c>
      <c r="C304" t="s">
        <v>220</v>
      </c>
      <c r="D304" t="s">
        <v>221</v>
      </c>
      <c r="E304" t="s">
        <v>204</v>
      </c>
      <c r="F304" t="s">
        <v>222</v>
      </c>
      <c r="G304">
        <v>2</v>
      </c>
      <c r="H304">
        <v>22</v>
      </c>
      <c r="I304">
        <v>10</v>
      </c>
      <c r="J304" t="s">
        <v>172</v>
      </c>
    </row>
    <row r="305" spans="1:10" x14ac:dyDescent="0.3">
      <c r="A305" t="s">
        <v>525</v>
      </c>
      <c r="B305">
        <v>5252</v>
      </c>
      <c r="C305" t="s">
        <v>220</v>
      </c>
      <c r="D305" t="s">
        <v>221</v>
      </c>
      <c r="E305" t="s">
        <v>204</v>
      </c>
      <c r="F305" t="s">
        <v>222</v>
      </c>
      <c r="G305">
        <v>2</v>
      </c>
      <c r="H305">
        <v>22</v>
      </c>
      <c r="I305">
        <v>11</v>
      </c>
      <c r="J305" t="s">
        <v>135</v>
      </c>
    </row>
    <row r="306" spans="1:10" x14ac:dyDescent="0.3">
      <c r="A306" t="s">
        <v>526</v>
      </c>
      <c r="B306">
        <v>5253</v>
      </c>
      <c r="C306" t="s">
        <v>220</v>
      </c>
      <c r="D306" t="s">
        <v>221</v>
      </c>
      <c r="E306" t="s">
        <v>204</v>
      </c>
      <c r="F306" t="s">
        <v>222</v>
      </c>
      <c r="G306">
        <v>2</v>
      </c>
      <c r="H306">
        <v>22</v>
      </c>
      <c r="I306">
        <v>12</v>
      </c>
      <c r="J306" t="s">
        <v>180</v>
      </c>
    </row>
    <row r="307" spans="1:10" x14ac:dyDescent="0.3">
      <c r="A307" t="s">
        <v>527</v>
      </c>
      <c r="B307">
        <v>5254</v>
      </c>
      <c r="C307" t="s">
        <v>220</v>
      </c>
      <c r="D307" t="s">
        <v>221</v>
      </c>
      <c r="E307" t="s">
        <v>204</v>
      </c>
      <c r="F307" t="s">
        <v>222</v>
      </c>
      <c r="G307">
        <v>2</v>
      </c>
      <c r="H307">
        <v>22</v>
      </c>
      <c r="I307">
        <v>13</v>
      </c>
      <c r="J307" t="s">
        <v>118</v>
      </c>
    </row>
    <row r="308" spans="1:10" x14ac:dyDescent="0.3">
      <c r="A308" t="s">
        <v>528</v>
      </c>
      <c r="B308">
        <v>5255</v>
      </c>
      <c r="C308" t="s">
        <v>220</v>
      </c>
      <c r="D308" t="s">
        <v>221</v>
      </c>
      <c r="E308" t="s">
        <v>204</v>
      </c>
      <c r="F308" t="s">
        <v>222</v>
      </c>
      <c r="G308">
        <v>2</v>
      </c>
      <c r="H308">
        <v>22</v>
      </c>
      <c r="I308">
        <v>14</v>
      </c>
      <c r="J308" t="s">
        <v>178</v>
      </c>
    </row>
    <row r="309" spans="1:10" x14ac:dyDescent="0.3">
      <c r="A309" t="s">
        <v>529</v>
      </c>
      <c r="B309">
        <v>5256</v>
      </c>
      <c r="C309" t="s">
        <v>220</v>
      </c>
      <c r="D309" t="s">
        <v>221</v>
      </c>
      <c r="E309" t="s">
        <v>204</v>
      </c>
      <c r="F309" t="s">
        <v>222</v>
      </c>
      <c r="G309">
        <v>2</v>
      </c>
      <c r="H309">
        <v>22</v>
      </c>
      <c r="I309">
        <v>15</v>
      </c>
      <c r="J309" t="s">
        <v>160</v>
      </c>
    </row>
    <row r="310" spans="1:10" x14ac:dyDescent="0.3">
      <c r="A310" t="s">
        <v>530</v>
      </c>
      <c r="B310">
        <v>5257</v>
      </c>
      <c r="C310" t="s">
        <v>220</v>
      </c>
      <c r="D310" t="s">
        <v>221</v>
      </c>
      <c r="E310" t="s">
        <v>204</v>
      </c>
      <c r="F310" t="s">
        <v>222</v>
      </c>
      <c r="G310">
        <v>2</v>
      </c>
      <c r="H310">
        <v>23</v>
      </c>
      <c r="I310">
        <v>9</v>
      </c>
      <c r="J310" t="s">
        <v>169</v>
      </c>
    </row>
    <row r="311" spans="1:10" x14ac:dyDescent="0.3">
      <c r="A311" t="s">
        <v>531</v>
      </c>
      <c r="B311">
        <v>5258</v>
      </c>
      <c r="C311" t="s">
        <v>220</v>
      </c>
      <c r="D311" t="s">
        <v>221</v>
      </c>
      <c r="E311" t="s">
        <v>204</v>
      </c>
      <c r="F311" t="s">
        <v>222</v>
      </c>
      <c r="G311">
        <v>2</v>
      </c>
      <c r="H311">
        <v>23</v>
      </c>
      <c r="I311">
        <v>10</v>
      </c>
      <c r="J311" t="s">
        <v>129</v>
      </c>
    </row>
    <row r="312" spans="1:10" x14ac:dyDescent="0.3">
      <c r="A312" t="s">
        <v>532</v>
      </c>
      <c r="B312">
        <v>5259</v>
      </c>
      <c r="C312" t="s">
        <v>220</v>
      </c>
      <c r="D312" t="s">
        <v>221</v>
      </c>
      <c r="E312" t="s">
        <v>204</v>
      </c>
      <c r="F312" t="s">
        <v>222</v>
      </c>
      <c r="G312">
        <v>2</v>
      </c>
      <c r="H312">
        <v>23</v>
      </c>
      <c r="I312">
        <v>11</v>
      </c>
      <c r="J312" t="s">
        <v>127</v>
      </c>
    </row>
    <row r="313" spans="1:10" x14ac:dyDescent="0.3">
      <c r="A313" t="s">
        <v>533</v>
      </c>
      <c r="B313">
        <v>5260</v>
      </c>
      <c r="C313" t="s">
        <v>220</v>
      </c>
      <c r="D313" t="s">
        <v>221</v>
      </c>
      <c r="E313" t="s">
        <v>204</v>
      </c>
      <c r="F313" t="s">
        <v>222</v>
      </c>
      <c r="G313">
        <v>2</v>
      </c>
      <c r="H313">
        <v>23</v>
      </c>
      <c r="I313">
        <v>12</v>
      </c>
      <c r="J313" t="s">
        <v>174</v>
      </c>
    </row>
    <row r="314" spans="1:10" x14ac:dyDescent="0.3">
      <c r="A314" t="s">
        <v>534</v>
      </c>
      <c r="B314">
        <v>5261</v>
      </c>
      <c r="C314" t="s">
        <v>220</v>
      </c>
      <c r="D314" t="s">
        <v>221</v>
      </c>
      <c r="E314" t="s">
        <v>204</v>
      </c>
      <c r="F314" t="s">
        <v>222</v>
      </c>
      <c r="G314">
        <v>2</v>
      </c>
      <c r="H314">
        <v>23</v>
      </c>
      <c r="I314">
        <v>13</v>
      </c>
      <c r="J314" t="s">
        <v>170</v>
      </c>
    </row>
    <row r="315" spans="1:10" x14ac:dyDescent="0.3">
      <c r="A315" t="s">
        <v>535</v>
      </c>
      <c r="B315">
        <v>5262</v>
      </c>
      <c r="C315" t="s">
        <v>220</v>
      </c>
      <c r="D315" t="s">
        <v>221</v>
      </c>
      <c r="E315" t="s">
        <v>204</v>
      </c>
      <c r="F315" t="s">
        <v>222</v>
      </c>
      <c r="G315">
        <v>2</v>
      </c>
      <c r="H315">
        <v>23</v>
      </c>
      <c r="I315">
        <v>14</v>
      </c>
      <c r="J315" t="s">
        <v>131</v>
      </c>
    </row>
    <row r="316" spans="1:10" x14ac:dyDescent="0.3">
      <c r="A316" t="s">
        <v>536</v>
      </c>
      <c r="B316">
        <v>5263</v>
      </c>
      <c r="C316" t="s">
        <v>220</v>
      </c>
      <c r="D316" t="s">
        <v>221</v>
      </c>
      <c r="E316" t="s">
        <v>204</v>
      </c>
      <c r="F316" t="s">
        <v>222</v>
      </c>
      <c r="G316">
        <v>2</v>
      </c>
      <c r="H316">
        <v>23</v>
      </c>
      <c r="I316">
        <v>15</v>
      </c>
      <c r="J316" t="s">
        <v>187</v>
      </c>
    </row>
    <row r="317" spans="1:10" x14ac:dyDescent="0.3">
      <c r="A317" t="s">
        <v>537</v>
      </c>
      <c r="B317">
        <v>5264</v>
      </c>
      <c r="C317" t="s">
        <v>220</v>
      </c>
      <c r="D317" t="s">
        <v>221</v>
      </c>
      <c r="E317" t="s">
        <v>204</v>
      </c>
      <c r="F317" t="s">
        <v>222</v>
      </c>
      <c r="G317">
        <v>2</v>
      </c>
      <c r="H317">
        <v>24</v>
      </c>
      <c r="I317">
        <v>9</v>
      </c>
      <c r="J317" t="s">
        <v>145</v>
      </c>
    </row>
    <row r="318" spans="1:10" x14ac:dyDescent="0.3">
      <c r="A318" t="s">
        <v>538</v>
      </c>
      <c r="B318">
        <v>5265</v>
      </c>
      <c r="C318" t="s">
        <v>220</v>
      </c>
      <c r="D318" t="s">
        <v>221</v>
      </c>
      <c r="E318" t="s">
        <v>204</v>
      </c>
      <c r="F318" t="s">
        <v>222</v>
      </c>
      <c r="G318">
        <v>2</v>
      </c>
      <c r="H318">
        <v>24</v>
      </c>
      <c r="I318">
        <v>10</v>
      </c>
      <c r="J318" t="s">
        <v>159</v>
      </c>
    </row>
    <row r="319" spans="1:10" x14ac:dyDescent="0.3">
      <c r="A319" t="s">
        <v>539</v>
      </c>
      <c r="B319">
        <v>5266</v>
      </c>
      <c r="C319" t="s">
        <v>220</v>
      </c>
      <c r="D319" t="s">
        <v>221</v>
      </c>
      <c r="E319" t="s">
        <v>204</v>
      </c>
      <c r="F319" t="s">
        <v>222</v>
      </c>
      <c r="G319">
        <v>2</v>
      </c>
      <c r="H319">
        <v>24</v>
      </c>
      <c r="I319">
        <v>11</v>
      </c>
      <c r="J319" t="s">
        <v>134</v>
      </c>
    </row>
    <row r="320" spans="1:10" x14ac:dyDescent="0.3">
      <c r="A320" t="s">
        <v>540</v>
      </c>
      <c r="B320">
        <v>5267</v>
      </c>
      <c r="C320" t="s">
        <v>220</v>
      </c>
      <c r="D320" t="s">
        <v>221</v>
      </c>
      <c r="E320" t="s">
        <v>204</v>
      </c>
      <c r="F320" t="s">
        <v>222</v>
      </c>
      <c r="G320">
        <v>2</v>
      </c>
      <c r="H320">
        <v>24</v>
      </c>
      <c r="I320">
        <v>12</v>
      </c>
      <c r="J320" t="s">
        <v>166</v>
      </c>
    </row>
    <row r="321" spans="1:10" x14ac:dyDescent="0.3">
      <c r="A321" t="s">
        <v>541</v>
      </c>
      <c r="B321">
        <v>5268</v>
      </c>
      <c r="C321" t="s">
        <v>220</v>
      </c>
      <c r="D321" t="s">
        <v>221</v>
      </c>
      <c r="E321" t="s">
        <v>204</v>
      </c>
      <c r="F321" t="s">
        <v>222</v>
      </c>
      <c r="G321">
        <v>2</v>
      </c>
      <c r="H321">
        <v>24</v>
      </c>
      <c r="I321">
        <v>13</v>
      </c>
      <c r="J321" t="s">
        <v>117</v>
      </c>
    </row>
    <row r="322" spans="1:10" x14ac:dyDescent="0.3">
      <c r="A322" t="s">
        <v>542</v>
      </c>
      <c r="B322">
        <v>5269</v>
      </c>
      <c r="C322" t="s">
        <v>220</v>
      </c>
      <c r="D322" t="s">
        <v>221</v>
      </c>
      <c r="E322" t="s">
        <v>204</v>
      </c>
      <c r="F322" t="s">
        <v>222</v>
      </c>
      <c r="G322">
        <v>2</v>
      </c>
      <c r="H322">
        <v>24</v>
      </c>
      <c r="I322">
        <v>14</v>
      </c>
      <c r="J322" t="s">
        <v>119</v>
      </c>
    </row>
    <row r="323" spans="1:10" x14ac:dyDescent="0.3">
      <c r="A323" t="s">
        <v>543</v>
      </c>
      <c r="B323">
        <v>5270</v>
      </c>
      <c r="C323" t="s">
        <v>220</v>
      </c>
      <c r="D323" t="s">
        <v>221</v>
      </c>
      <c r="E323" t="s">
        <v>204</v>
      </c>
      <c r="F323" t="s">
        <v>222</v>
      </c>
      <c r="G323">
        <v>2</v>
      </c>
      <c r="H323">
        <v>24</v>
      </c>
      <c r="I323">
        <v>15</v>
      </c>
      <c r="J323" t="s">
        <v>164</v>
      </c>
    </row>
    <row r="324" spans="1:10" x14ac:dyDescent="0.3">
      <c r="A324" t="s">
        <v>544</v>
      </c>
      <c r="B324">
        <v>5271</v>
      </c>
      <c r="C324" t="s">
        <v>220</v>
      </c>
      <c r="D324" t="s">
        <v>221</v>
      </c>
      <c r="E324" t="s">
        <v>204</v>
      </c>
      <c r="F324" t="s">
        <v>222</v>
      </c>
      <c r="G324">
        <v>2</v>
      </c>
      <c r="H324">
        <v>25</v>
      </c>
      <c r="I324">
        <v>9</v>
      </c>
      <c r="J324" t="s">
        <v>153</v>
      </c>
    </row>
    <row r="325" spans="1:10" x14ac:dyDescent="0.3">
      <c r="A325" t="s">
        <v>545</v>
      </c>
      <c r="B325">
        <v>5272</v>
      </c>
      <c r="C325" t="s">
        <v>220</v>
      </c>
      <c r="D325" t="s">
        <v>221</v>
      </c>
      <c r="E325" t="s">
        <v>204</v>
      </c>
      <c r="F325" t="s">
        <v>222</v>
      </c>
      <c r="G325">
        <v>2</v>
      </c>
      <c r="H325">
        <v>25</v>
      </c>
      <c r="I325">
        <v>10</v>
      </c>
      <c r="J325" t="s">
        <v>167</v>
      </c>
    </row>
    <row r="326" spans="1:10" x14ac:dyDescent="0.3">
      <c r="A326" t="s">
        <v>546</v>
      </c>
      <c r="B326">
        <v>5273</v>
      </c>
      <c r="C326" t="s">
        <v>220</v>
      </c>
      <c r="D326" t="s">
        <v>221</v>
      </c>
      <c r="E326" t="s">
        <v>204</v>
      </c>
      <c r="F326" t="s">
        <v>222</v>
      </c>
      <c r="G326">
        <v>2</v>
      </c>
      <c r="H326">
        <v>25</v>
      </c>
      <c r="I326">
        <v>11</v>
      </c>
      <c r="J326" t="s">
        <v>181</v>
      </c>
    </row>
    <row r="327" spans="1:10" x14ac:dyDescent="0.3">
      <c r="A327" t="s">
        <v>547</v>
      </c>
      <c r="B327">
        <v>5274</v>
      </c>
      <c r="C327" t="s">
        <v>220</v>
      </c>
      <c r="D327" t="s">
        <v>221</v>
      </c>
      <c r="E327" t="s">
        <v>204</v>
      </c>
      <c r="F327" t="s">
        <v>222</v>
      </c>
      <c r="G327">
        <v>2</v>
      </c>
      <c r="H327">
        <v>25</v>
      </c>
      <c r="I327">
        <v>12</v>
      </c>
      <c r="J327" t="s">
        <v>184</v>
      </c>
    </row>
    <row r="328" spans="1:10" x14ac:dyDescent="0.3">
      <c r="A328" t="s">
        <v>548</v>
      </c>
      <c r="B328">
        <v>5275</v>
      </c>
      <c r="C328" t="s">
        <v>220</v>
      </c>
      <c r="D328" t="s">
        <v>221</v>
      </c>
      <c r="E328" t="s">
        <v>204</v>
      </c>
      <c r="F328" t="s">
        <v>222</v>
      </c>
      <c r="G328">
        <v>2</v>
      </c>
      <c r="H328">
        <v>25</v>
      </c>
      <c r="I328">
        <v>13</v>
      </c>
      <c r="J328" t="s">
        <v>177</v>
      </c>
    </row>
    <row r="329" spans="1:10" x14ac:dyDescent="0.3">
      <c r="A329" t="s">
        <v>549</v>
      </c>
      <c r="B329">
        <v>5276</v>
      </c>
      <c r="C329" t="s">
        <v>220</v>
      </c>
      <c r="D329" t="s">
        <v>221</v>
      </c>
      <c r="E329" t="s">
        <v>204</v>
      </c>
      <c r="F329" t="s">
        <v>222</v>
      </c>
      <c r="G329">
        <v>2</v>
      </c>
      <c r="H329">
        <v>25</v>
      </c>
      <c r="I329">
        <v>14</v>
      </c>
      <c r="J329" t="s">
        <v>185</v>
      </c>
    </row>
    <row r="330" spans="1:10" x14ac:dyDescent="0.3">
      <c r="A330" t="s">
        <v>550</v>
      </c>
      <c r="B330">
        <v>5277</v>
      </c>
      <c r="C330" t="s">
        <v>220</v>
      </c>
      <c r="D330" t="s">
        <v>221</v>
      </c>
      <c r="E330" t="s">
        <v>204</v>
      </c>
      <c r="F330" t="s">
        <v>222</v>
      </c>
      <c r="G330">
        <v>2</v>
      </c>
      <c r="H330">
        <v>25</v>
      </c>
      <c r="I330">
        <v>15</v>
      </c>
      <c r="J330" t="s">
        <v>141</v>
      </c>
    </row>
    <row r="331" spans="1:10" x14ac:dyDescent="0.3">
      <c r="A331" t="s">
        <v>551</v>
      </c>
      <c r="B331">
        <v>5278</v>
      </c>
      <c r="C331" t="s">
        <v>220</v>
      </c>
      <c r="D331" t="s">
        <v>221</v>
      </c>
      <c r="E331" t="s">
        <v>204</v>
      </c>
      <c r="F331" t="s">
        <v>222</v>
      </c>
      <c r="G331">
        <v>2</v>
      </c>
      <c r="H331">
        <v>26</v>
      </c>
      <c r="I331">
        <v>9</v>
      </c>
      <c r="J331" t="s">
        <v>120</v>
      </c>
    </row>
    <row r="332" spans="1:10" x14ac:dyDescent="0.3">
      <c r="A332" t="s">
        <v>552</v>
      </c>
      <c r="B332">
        <v>5279</v>
      </c>
      <c r="C332" t="s">
        <v>220</v>
      </c>
      <c r="D332" t="s">
        <v>221</v>
      </c>
      <c r="E332" t="s">
        <v>204</v>
      </c>
      <c r="F332" t="s">
        <v>222</v>
      </c>
      <c r="G332">
        <v>2</v>
      </c>
      <c r="H332">
        <v>26</v>
      </c>
      <c r="I332">
        <v>10</v>
      </c>
      <c r="J332" t="s">
        <v>137</v>
      </c>
    </row>
    <row r="333" spans="1:10" x14ac:dyDescent="0.3">
      <c r="A333" t="s">
        <v>553</v>
      </c>
      <c r="B333">
        <v>5280</v>
      </c>
      <c r="C333" t="s">
        <v>220</v>
      </c>
      <c r="D333" t="s">
        <v>221</v>
      </c>
      <c r="E333" t="s">
        <v>204</v>
      </c>
      <c r="F333" t="s">
        <v>222</v>
      </c>
      <c r="G333">
        <v>2</v>
      </c>
      <c r="H333">
        <v>26</v>
      </c>
      <c r="I333">
        <v>11</v>
      </c>
      <c r="J333" t="s">
        <v>142</v>
      </c>
    </row>
    <row r="334" spans="1:10" x14ac:dyDescent="0.3">
      <c r="A334" t="s">
        <v>554</v>
      </c>
      <c r="B334">
        <v>5281</v>
      </c>
      <c r="C334" t="s">
        <v>220</v>
      </c>
      <c r="D334" t="s">
        <v>221</v>
      </c>
      <c r="E334" t="s">
        <v>204</v>
      </c>
      <c r="F334" t="s">
        <v>222</v>
      </c>
      <c r="G334">
        <v>2</v>
      </c>
      <c r="H334">
        <v>26</v>
      </c>
      <c r="I334">
        <v>12</v>
      </c>
      <c r="J334" t="s">
        <v>194</v>
      </c>
    </row>
    <row r="335" spans="1:10" x14ac:dyDescent="0.3">
      <c r="A335" t="s">
        <v>555</v>
      </c>
      <c r="B335">
        <v>5282</v>
      </c>
      <c r="C335" t="s">
        <v>220</v>
      </c>
      <c r="D335" t="s">
        <v>221</v>
      </c>
      <c r="E335" t="s">
        <v>204</v>
      </c>
      <c r="F335" t="s">
        <v>222</v>
      </c>
      <c r="G335">
        <v>2</v>
      </c>
      <c r="H335">
        <v>26</v>
      </c>
      <c r="I335">
        <v>13</v>
      </c>
      <c r="J335" t="s">
        <v>128</v>
      </c>
    </row>
    <row r="336" spans="1:10" x14ac:dyDescent="0.3">
      <c r="A336" t="s">
        <v>556</v>
      </c>
      <c r="B336">
        <v>5283</v>
      </c>
      <c r="C336" t="s">
        <v>220</v>
      </c>
      <c r="D336" t="s">
        <v>221</v>
      </c>
      <c r="E336" t="s">
        <v>204</v>
      </c>
      <c r="F336" t="s">
        <v>222</v>
      </c>
      <c r="G336">
        <v>2</v>
      </c>
      <c r="H336">
        <v>26</v>
      </c>
      <c r="I336">
        <v>14</v>
      </c>
      <c r="J336" t="s">
        <v>121</v>
      </c>
    </row>
    <row r="337" spans="1:10" x14ac:dyDescent="0.3">
      <c r="A337" t="s">
        <v>557</v>
      </c>
      <c r="B337">
        <v>5284</v>
      </c>
      <c r="C337" t="s">
        <v>220</v>
      </c>
      <c r="D337" t="s">
        <v>221</v>
      </c>
      <c r="E337" t="s">
        <v>204</v>
      </c>
      <c r="F337" t="s">
        <v>222</v>
      </c>
      <c r="G337">
        <v>2</v>
      </c>
      <c r="H337">
        <v>26</v>
      </c>
      <c r="I337">
        <v>15</v>
      </c>
      <c r="J337" t="s">
        <v>139</v>
      </c>
    </row>
    <row r="338" spans="1:10" x14ac:dyDescent="0.3">
      <c r="A338" t="s">
        <v>558</v>
      </c>
      <c r="B338">
        <v>6101</v>
      </c>
      <c r="C338" t="s">
        <v>220</v>
      </c>
      <c r="D338" t="s">
        <v>221</v>
      </c>
      <c r="E338" t="s">
        <v>205</v>
      </c>
      <c r="F338" t="s">
        <v>222</v>
      </c>
      <c r="G338">
        <v>1</v>
      </c>
      <c r="H338">
        <v>28</v>
      </c>
      <c r="I338">
        <v>2</v>
      </c>
      <c r="J338" t="s">
        <v>133</v>
      </c>
    </row>
    <row r="339" spans="1:10" x14ac:dyDescent="0.3">
      <c r="A339" t="s">
        <v>559</v>
      </c>
      <c r="B339">
        <v>6102</v>
      </c>
      <c r="C339" t="s">
        <v>220</v>
      </c>
      <c r="D339" t="s">
        <v>221</v>
      </c>
      <c r="E339" t="s">
        <v>205</v>
      </c>
      <c r="F339" t="s">
        <v>222</v>
      </c>
      <c r="G339">
        <v>1</v>
      </c>
      <c r="H339">
        <v>28</v>
      </c>
      <c r="I339">
        <v>3</v>
      </c>
      <c r="J339" t="s">
        <v>159</v>
      </c>
    </row>
    <row r="340" spans="1:10" x14ac:dyDescent="0.3">
      <c r="A340" t="s">
        <v>560</v>
      </c>
      <c r="B340">
        <v>6103</v>
      </c>
      <c r="C340" t="s">
        <v>220</v>
      </c>
      <c r="D340" t="s">
        <v>221</v>
      </c>
      <c r="E340" t="s">
        <v>205</v>
      </c>
      <c r="F340" t="s">
        <v>222</v>
      </c>
      <c r="G340">
        <v>1</v>
      </c>
      <c r="H340">
        <v>28</v>
      </c>
      <c r="I340">
        <v>4</v>
      </c>
      <c r="J340" t="s">
        <v>176</v>
      </c>
    </row>
    <row r="341" spans="1:10" x14ac:dyDescent="0.3">
      <c r="A341" t="s">
        <v>561</v>
      </c>
      <c r="B341">
        <v>6104</v>
      </c>
      <c r="C341" t="s">
        <v>220</v>
      </c>
      <c r="D341" t="s">
        <v>221</v>
      </c>
      <c r="E341" t="s">
        <v>205</v>
      </c>
      <c r="F341" t="s">
        <v>222</v>
      </c>
      <c r="G341">
        <v>1</v>
      </c>
      <c r="H341">
        <v>28</v>
      </c>
      <c r="I341">
        <v>5</v>
      </c>
      <c r="J341" t="s">
        <v>144</v>
      </c>
    </row>
    <row r="342" spans="1:10" x14ac:dyDescent="0.3">
      <c r="A342" t="s">
        <v>562</v>
      </c>
      <c r="B342">
        <v>6105</v>
      </c>
      <c r="C342" t="s">
        <v>220</v>
      </c>
      <c r="D342" t="s">
        <v>221</v>
      </c>
      <c r="E342" t="s">
        <v>205</v>
      </c>
      <c r="F342" t="s">
        <v>222</v>
      </c>
      <c r="G342">
        <v>1</v>
      </c>
      <c r="H342">
        <v>28</v>
      </c>
      <c r="I342">
        <v>6</v>
      </c>
      <c r="J342" t="s">
        <v>128</v>
      </c>
    </row>
    <row r="343" spans="1:10" x14ac:dyDescent="0.3">
      <c r="A343" t="s">
        <v>563</v>
      </c>
      <c r="B343">
        <v>6106</v>
      </c>
      <c r="C343" t="s">
        <v>220</v>
      </c>
      <c r="D343" t="s">
        <v>221</v>
      </c>
      <c r="E343" t="s">
        <v>205</v>
      </c>
      <c r="F343" t="s">
        <v>222</v>
      </c>
      <c r="G343">
        <v>1</v>
      </c>
      <c r="H343">
        <v>28</v>
      </c>
      <c r="I343">
        <v>7</v>
      </c>
      <c r="J343" t="s">
        <v>118</v>
      </c>
    </row>
    <row r="344" spans="1:10" x14ac:dyDescent="0.3">
      <c r="A344" t="s">
        <v>564</v>
      </c>
      <c r="B344">
        <v>6107</v>
      </c>
      <c r="C344" t="s">
        <v>220</v>
      </c>
      <c r="D344" t="s">
        <v>221</v>
      </c>
      <c r="E344" t="s">
        <v>205</v>
      </c>
      <c r="F344" t="s">
        <v>222</v>
      </c>
      <c r="G344">
        <v>1</v>
      </c>
      <c r="H344">
        <v>28</v>
      </c>
      <c r="I344">
        <v>8</v>
      </c>
      <c r="J344" t="s">
        <v>187</v>
      </c>
    </row>
    <row r="345" spans="1:10" x14ac:dyDescent="0.3">
      <c r="A345" t="s">
        <v>565</v>
      </c>
      <c r="B345">
        <v>6108</v>
      </c>
      <c r="C345" t="s">
        <v>220</v>
      </c>
      <c r="D345" t="s">
        <v>221</v>
      </c>
      <c r="E345" t="s">
        <v>205</v>
      </c>
      <c r="F345" t="s">
        <v>222</v>
      </c>
      <c r="G345">
        <v>1</v>
      </c>
      <c r="H345">
        <v>29</v>
      </c>
      <c r="I345">
        <v>2</v>
      </c>
      <c r="J345" t="s">
        <v>134</v>
      </c>
    </row>
    <row r="346" spans="1:10" x14ac:dyDescent="0.3">
      <c r="A346" t="s">
        <v>566</v>
      </c>
      <c r="B346">
        <v>6109</v>
      </c>
      <c r="C346" t="s">
        <v>220</v>
      </c>
      <c r="D346" t="s">
        <v>221</v>
      </c>
      <c r="E346" t="s">
        <v>205</v>
      </c>
      <c r="F346" t="s">
        <v>222</v>
      </c>
      <c r="G346">
        <v>1</v>
      </c>
      <c r="H346">
        <v>29</v>
      </c>
      <c r="I346">
        <v>3</v>
      </c>
      <c r="J346" t="s">
        <v>160</v>
      </c>
    </row>
    <row r="347" spans="1:10" x14ac:dyDescent="0.3">
      <c r="A347" t="s">
        <v>567</v>
      </c>
      <c r="B347">
        <v>6110</v>
      </c>
      <c r="C347" t="s">
        <v>220</v>
      </c>
      <c r="D347" t="s">
        <v>221</v>
      </c>
      <c r="E347" t="s">
        <v>205</v>
      </c>
      <c r="F347" t="s">
        <v>222</v>
      </c>
      <c r="G347">
        <v>1</v>
      </c>
      <c r="H347">
        <v>29</v>
      </c>
      <c r="I347">
        <v>4</v>
      </c>
      <c r="J347" t="s">
        <v>152</v>
      </c>
    </row>
    <row r="348" spans="1:10" x14ac:dyDescent="0.3">
      <c r="A348" t="s">
        <v>568</v>
      </c>
      <c r="B348">
        <v>6111</v>
      </c>
      <c r="C348" t="s">
        <v>220</v>
      </c>
      <c r="D348" t="s">
        <v>221</v>
      </c>
      <c r="E348" t="s">
        <v>205</v>
      </c>
      <c r="F348" t="s">
        <v>222</v>
      </c>
      <c r="G348">
        <v>1</v>
      </c>
      <c r="H348">
        <v>29</v>
      </c>
      <c r="I348">
        <v>5</v>
      </c>
      <c r="J348" t="s">
        <v>167</v>
      </c>
    </row>
    <row r="349" spans="1:10" x14ac:dyDescent="0.3">
      <c r="A349" t="s">
        <v>569</v>
      </c>
      <c r="B349">
        <v>6112</v>
      </c>
      <c r="C349" t="s">
        <v>220</v>
      </c>
      <c r="D349" t="s">
        <v>221</v>
      </c>
      <c r="E349" t="s">
        <v>205</v>
      </c>
      <c r="F349" t="s">
        <v>222</v>
      </c>
      <c r="G349">
        <v>1</v>
      </c>
      <c r="H349">
        <v>29</v>
      </c>
      <c r="I349">
        <v>6</v>
      </c>
      <c r="J349" t="s">
        <v>185</v>
      </c>
    </row>
    <row r="350" spans="1:10" x14ac:dyDescent="0.3">
      <c r="A350" t="s">
        <v>570</v>
      </c>
      <c r="B350">
        <v>6113</v>
      </c>
      <c r="C350" t="s">
        <v>220</v>
      </c>
      <c r="D350" t="s">
        <v>221</v>
      </c>
      <c r="E350" t="s">
        <v>205</v>
      </c>
      <c r="F350" t="s">
        <v>222</v>
      </c>
      <c r="G350">
        <v>1</v>
      </c>
      <c r="H350">
        <v>29</v>
      </c>
      <c r="I350">
        <v>7</v>
      </c>
      <c r="J350" t="s">
        <v>153</v>
      </c>
    </row>
    <row r="351" spans="1:10" x14ac:dyDescent="0.3">
      <c r="A351" t="s">
        <v>571</v>
      </c>
      <c r="B351">
        <v>6114</v>
      </c>
      <c r="C351" t="s">
        <v>220</v>
      </c>
      <c r="D351" t="s">
        <v>221</v>
      </c>
      <c r="E351" t="s">
        <v>205</v>
      </c>
      <c r="F351" t="s">
        <v>222</v>
      </c>
      <c r="G351">
        <v>1</v>
      </c>
      <c r="H351">
        <v>29</v>
      </c>
      <c r="I351">
        <v>8</v>
      </c>
      <c r="J351" t="s">
        <v>191</v>
      </c>
    </row>
    <row r="352" spans="1:10" x14ac:dyDescent="0.3">
      <c r="A352" t="s">
        <v>572</v>
      </c>
      <c r="B352">
        <v>6115</v>
      </c>
      <c r="C352" t="s">
        <v>220</v>
      </c>
      <c r="D352" t="s">
        <v>221</v>
      </c>
      <c r="E352" t="s">
        <v>205</v>
      </c>
      <c r="F352" t="s">
        <v>222</v>
      </c>
      <c r="G352">
        <v>1</v>
      </c>
      <c r="H352">
        <v>30</v>
      </c>
      <c r="I352">
        <v>2</v>
      </c>
      <c r="J352" t="s">
        <v>135</v>
      </c>
    </row>
    <row r="353" spans="1:10" x14ac:dyDescent="0.3">
      <c r="A353" t="s">
        <v>573</v>
      </c>
      <c r="B353">
        <v>6116</v>
      </c>
      <c r="C353" t="s">
        <v>220</v>
      </c>
      <c r="D353" t="s">
        <v>221</v>
      </c>
      <c r="E353" t="s">
        <v>205</v>
      </c>
      <c r="F353" t="s">
        <v>222</v>
      </c>
      <c r="G353">
        <v>1</v>
      </c>
      <c r="H353">
        <v>30</v>
      </c>
      <c r="I353">
        <v>3</v>
      </c>
      <c r="J353" t="s">
        <v>161</v>
      </c>
    </row>
    <row r="354" spans="1:10" x14ac:dyDescent="0.3">
      <c r="A354" t="s">
        <v>574</v>
      </c>
      <c r="B354">
        <v>6117</v>
      </c>
      <c r="C354" t="s">
        <v>220</v>
      </c>
      <c r="D354" t="s">
        <v>221</v>
      </c>
      <c r="E354" t="s">
        <v>205</v>
      </c>
      <c r="F354" t="s">
        <v>222</v>
      </c>
      <c r="G354">
        <v>1</v>
      </c>
      <c r="H354">
        <v>30</v>
      </c>
      <c r="I354">
        <v>4</v>
      </c>
      <c r="J354" t="s">
        <v>127</v>
      </c>
    </row>
    <row r="355" spans="1:10" x14ac:dyDescent="0.3">
      <c r="A355" t="s">
        <v>575</v>
      </c>
      <c r="B355">
        <v>6118</v>
      </c>
      <c r="C355" t="s">
        <v>220</v>
      </c>
      <c r="D355" t="s">
        <v>221</v>
      </c>
      <c r="E355" t="s">
        <v>205</v>
      </c>
      <c r="F355" t="s">
        <v>222</v>
      </c>
      <c r="G355">
        <v>1</v>
      </c>
      <c r="H355">
        <v>30</v>
      </c>
      <c r="I355">
        <v>5</v>
      </c>
      <c r="J355" t="s">
        <v>169</v>
      </c>
    </row>
    <row r="356" spans="1:10" x14ac:dyDescent="0.3">
      <c r="A356" t="s">
        <v>576</v>
      </c>
      <c r="B356">
        <v>6119</v>
      </c>
      <c r="C356" t="s">
        <v>220</v>
      </c>
      <c r="D356" t="s">
        <v>221</v>
      </c>
      <c r="E356" t="s">
        <v>205</v>
      </c>
      <c r="F356" t="s">
        <v>222</v>
      </c>
      <c r="G356">
        <v>1</v>
      </c>
      <c r="H356">
        <v>30</v>
      </c>
      <c r="I356">
        <v>6</v>
      </c>
      <c r="J356" t="s">
        <v>113</v>
      </c>
    </row>
    <row r="357" spans="1:10" x14ac:dyDescent="0.3">
      <c r="A357" t="s">
        <v>577</v>
      </c>
      <c r="B357">
        <v>6120</v>
      </c>
      <c r="C357" t="s">
        <v>220</v>
      </c>
      <c r="D357" t="s">
        <v>221</v>
      </c>
      <c r="E357" t="s">
        <v>205</v>
      </c>
      <c r="F357" t="s">
        <v>222</v>
      </c>
      <c r="G357">
        <v>1</v>
      </c>
      <c r="H357">
        <v>30</v>
      </c>
      <c r="I357">
        <v>7</v>
      </c>
      <c r="J357" t="s">
        <v>125</v>
      </c>
    </row>
    <row r="358" spans="1:10" x14ac:dyDescent="0.3">
      <c r="A358" t="s">
        <v>578</v>
      </c>
      <c r="B358">
        <v>6121</v>
      </c>
      <c r="C358" t="s">
        <v>220</v>
      </c>
      <c r="D358" t="s">
        <v>221</v>
      </c>
      <c r="E358" t="s">
        <v>205</v>
      </c>
      <c r="F358" t="s">
        <v>222</v>
      </c>
      <c r="G358">
        <v>1</v>
      </c>
      <c r="H358">
        <v>30</v>
      </c>
      <c r="I358">
        <v>8</v>
      </c>
      <c r="J358" t="s">
        <v>149</v>
      </c>
    </row>
    <row r="359" spans="1:10" x14ac:dyDescent="0.3">
      <c r="A359" t="s">
        <v>579</v>
      </c>
      <c r="B359">
        <v>6122</v>
      </c>
      <c r="C359" t="s">
        <v>220</v>
      </c>
      <c r="D359" t="s">
        <v>221</v>
      </c>
      <c r="E359" t="s">
        <v>205</v>
      </c>
      <c r="F359" t="s">
        <v>222</v>
      </c>
      <c r="G359">
        <v>1</v>
      </c>
      <c r="H359">
        <v>31</v>
      </c>
      <c r="I359">
        <v>2</v>
      </c>
      <c r="J359" t="s">
        <v>136</v>
      </c>
    </row>
    <row r="360" spans="1:10" x14ac:dyDescent="0.3">
      <c r="A360" t="s">
        <v>580</v>
      </c>
      <c r="B360">
        <v>6123</v>
      </c>
      <c r="C360" t="s">
        <v>220</v>
      </c>
      <c r="D360" t="s">
        <v>221</v>
      </c>
      <c r="E360" t="s">
        <v>205</v>
      </c>
      <c r="F360" t="s">
        <v>222</v>
      </c>
      <c r="G360">
        <v>1</v>
      </c>
      <c r="H360">
        <v>31</v>
      </c>
      <c r="I360">
        <v>3</v>
      </c>
      <c r="J360" t="s">
        <v>162</v>
      </c>
    </row>
    <row r="361" spans="1:10" x14ac:dyDescent="0.3">
      <c r="A361" t="s">
        <v>581</v>
      </c>
      <c r="B361">
        <v>6124</v>
      </c>
      <c r="C361" t="s">
        <v>220</v>
      </c>
      <c r="D361" t="s">
        <v>221</v>
      </c>
      <c r="E361" t="s">
        <v>205</v>
      </c>
      <c r="F361" t="s">
        <v>222</v>
      </c>
      <c r="G361">
        <v>1</v>
      </c>
      <c r="H361">
        <v>31</v>
      </c>
      <c r="I361">
        <v>4</v>
      </c>
      <c r="J361" t="s">
        <v>150</v>
      </c>
    </row>
    <row r="362" spans="1:10" x14ac:dyDescent="0.3">
      <c r="A362" t="s">
        <v>582</v>
      </c>
      <c r="B362">
        <v>6125</v>
      </c>
      <c r="C362" t="s">
        <v>220</v>
      </c>
      <c r="D362" t="s">
        <v>221</v>
      </c>
      <c r="E362" t="s">
        <v>205</v>
      </c>
      <c r="F362" t="s">
        <v>222</v>
      </c>
      <c r="G362">
        <v>1</v>
      </c>
      <c r="H362">
        <v>31</v>
      </c>
      <c r="I362">
        <v>5</v>
      </c>
      <c r="J362" t="s">
        <v>171</v>
      </c>
    </row>
    <row r="363" spans="1:10" x14ac:dyDescent="0.3">
      <c r="A363" t="s">
        <v>583</v>
      </c>
      <c r="B363">
        <v>6126</v>
      </c>
      <c r="C363" t="s">
        <v>220</v>
      </c>
      <c r="D363" t="s">
        <v>221</v>
      </c>
      <c r="E363" t="s">
        <v>205</v>
      </c>
      <c r="F363" t="s">
        <v>222</v>
      </c>
      <c r="G363">
        <v>1</v>
      </c>
      <c r="H363">
        <v>31</v>
      </c>
      <c r="I363">
        <v>6</v>
      </c>
      <c r="J363" t="s">
        <v>175</v>
      </c>
    </row>
    <row r="364" spans="1:10" x14ac:dyDescent="0.3">
      <c r="A364" t="s">
        <v>584</v>
      </c>
      <c r="B364">
        <v>6127</v>
      </c>
      <c r="C364" t="s">
        <v>220</v>
      </c>
      <c r="D364" t="s">
        <v>221</v>
      </c>
      <c r="E364" t="s">
        <v>205</v>
      </c>
      <c r="F364" t="s">
        <v>222</v>
      </c>
      <c r="G364">
        <v>1</v>
      </c>
      <c r="H364">
        <v>31</v>
      </c>
      <c r="I364">
        <v>7</v>
      </c>
      <c r="J364" t="s">
        <v>182</v>
      </c>
    </row>
    <row r="365" spans="1:10" x14ac:dyDescent="0.3">
      <c r="A365" t="s">
        <v>585</v>
      </c>
      <c r="B365">
        <v>6128</v>
      </c>
      <c r="C365" t="s">
        <v>220</v>
      </c>
      <c r="D365" t="s">
        <v>221</v>
      </c>
      <c r="E365" t="s">
        <v>205</v>
      </c>
      <c r="F365" t="s">
        <v>222</v>
      </c>
      <c r="G365">
        <v>1</v>
      </c>
      <c r="H365">
        <v>31</v>
      </c>
      <c r="I365">
        <v>8</v>
      </c>
      <c r="J365" t="s">
        <v>130</v>
      </c>
    </row>
    <row r="366" spans="1:10" x14ac:dyDescent="0.3">
      <c r="A366" t="s">
        <v>586</v>
      </c>
      <c r="B366">
        <v>6129</v>
      </c>
      <c r="C366" t="s">
        <v>220</v>
      </c>
      <c r="D366" t="s">
        <v>221</v>
      </c>
      <c r="E366" t="s">
        <v>205</v>
      </c>
      <c r="F366" t="s">
        <v>222</v>
      </c>
      <c r="G366">
        <v>1</v>
      </c>
      <c r="H366">
        <v>32</v>
      </c>
      <c r="I366">
        <v>2</v>
      </c>
      <c r="J366" t="s">
        <v>137</v>
      </c>
    </row>
    <row r="367" spans="1:10" x14ac:dyDescent="0.3">
      <c r="A367" t="s">
        <v>587</v>
      </c>
      <c r="B367">
        <v>6130</v>
      </c>
      <c r="C367" t="s">
        <v>220</v>
      </c>
      <c r="D367" t="s">
        <v>221</v>
      </c>
      <c r="E367" t="s">
        <v>205</v>
      </c>
      <c r="F367" t="s">
        <v>222</v>
      </c>
      <c r="G367">
        <v>1</v>
      </c>
      <c r="H367">
        <v>32</v>
      </c>
      <c r="I367">
        <v>3</v>
      </c>
      <c r="J367" t="s">
        <v>163</v>
      </c>
    </row>
    <row r="368" spans="1:10" x14ac:dyDescent="0.3">
      <c r="A368" t="s">
        <v>588</v>
      </c>
      <c r="B368">
        <v>6131</v>
      </c>
      <c r="C368" t="s">
        <v>220</v>
      </c>
      <c r="D368" t="s">
        <v>221</v>
      </c>
      <c r="E368" t="s">
        <v>205</v>
      </c>
      <c r="F368" t="s">
        <v>222</v>
      </c>
      <c r="G368">
        <v>1</v>
      </c>
      <c r="H368">
        <v>32</v>
      </c>
      <c r="I368">
        <v>4</v>
      </c>
      <c r="J368" t="s">
        <v>177</v>
      </c>
    </row>
    <row r="369" spans="1:10" x14ac:dyDescent="0.3">
      <c r="A369" t="s">
        <v>589</v>
      </c>
      <c r="B369">
        <v>6132</v>
      </c>
      <c r="C369" t="s">
        <v>220</v>
      </c>
      <c r="D369" t="s">
        <v>221</v>
      </c>
      <c r="E369" t="s">
        <v>205</v>
      </c>
      <c r="F369" t="s">
        <v>222</v>
      </c>
      <c r="G369">
        <v>1</v>
      </c>
      <c r="H369">
        <v>32</v>
      </c>
      <c r="I369">
        <v>5</v>
      </c>
      <c r="J369" t="s">
        <v>151</v>
      </c>
    </row>
    <row r="370" spans="1:10" x14ac:dyDescent="0.3">
      <c r="A370" t="s">
        <v>590</v>
      </c>
      <c r="B370">
        <v>6133</v>
      </c>
      <c r="C370" t="s">
        <v>220</v>
      </c>
      <c r="D370" t="s">
        <v>221</v>
      </c>
      <c r="E370" t="s">
        <v>205</v>
      </c>
      <c r="F370" t="s">
        <v>222</v>
      </c>
      <c r="G370">
        <v>1</v>
      </c>
      <c r="H370">
        <v>32</v>
      </c>
      <c r="I370">
        <v>6</v>
      </c>
      <c r="J370" t="s">
        <v>184</v>
      </c>
    </row>
    <row r="371" spans="1:10" x14ac:dyDescent="0.3">
      <c r="A371" t="s">
        <v>591</v>
      </c>
      <c r="B371">
        <v>6134</v>
      </c>
      <c r="C371" t="s">
        <v>220</v>
      </c>
      <c r="D371" t="s">
        <v>221</v>
      </c>
      <c r="E371" t="s">
        <v>205</v>
      </c>
      <c r="F371" t="s">
        <v>222</v>
      </c>
      <c r="G371">
        <v>1</v>
      </c>
      <c r="H371">
        <v>32</v>
      </c>
      <c r="I371">
        <v>7</v>
      </c>
      <c r="J371" t="s">
        <v>148</v>
      </c>
    </row>
    <row r="372" spans="1:10" x14ac:dyDescent="0.3">
      <c r="A372" t="s">
        <v>592</v>
      </c>
      <c r="B372">
        <v>6135</v>
      </c>
      <c r="C372" t="s">
        <v>220</v>
      </c>
      <c r="D372" t="s">
        <v>221</v>
      </c>
      <c r="E372" t="s">
        <v>205</v>
      </c>
      <c r="F372" t="s">
        <v>222</v>
      </c>
      <c r="G372">
        <v>1</v>
      </c>
      <c r="H372">
        <v>32</v>
      </c>
      <c r="I372">
        <v>8</v>
      </c>
      <c r="J372" t="s">
        <v>174</v>
      </c>
    </row>
    <row r="373" spans="1:10" x14ac:dyDescent="0.3">
      <c r="A373" t="s">
        <v>593</v>
      </c>
      <c r="B373">
        <v>6136</v>
      </c>
      <c r="C373" t="s">
        <v>220</v>
      </c>
      <c r="D373" t="s">
        <v>221</v>
      </c>
      <c r="E373" t="s">
        <v>205</v>
      </c>
      <c r="F373" t="s">
        <v>222</v>
      </c>
      <c r="G373">
        <v>1</v>
      </c>
      <c r="H373">
        <v>33</v>
      </c>
      <c r="I373">
        <v>2</v>
      </c>
      <c r="J373" t="s">
        <v>122</v>
      </c>
    </row>
    <row r="374" spans="1:10" x14ac:dyDescent="0.3">
      <c r="A374" t="s">
        <v>594</v>
      </c>
      <c r="B374">
        <v>6137</v>
      </c>
      <c r="C374" t="s">
        <v>220</v>
      </c>
      <c r="D374" t="s">
        <v>221</v>
      </c>
      <c r="E374" t="s">
        <v>205</v>
      </c>
      <c r="F374" t="s">
        <v>222</v>
      </c>
      <c r="G374">
        <v>1</v>
      </c>
      <c r="H374">
        <v>33</v>
      </c>
      <c r="I374">
        <v>3</v>
      </c>
      <c r="J374" t="s">
        <v>164</v>
      </c>
    </row>
    <row r="375" spans="1:10" x14ac:dyDescent="0.3">
      <c r="A375" t="s">
        <v>595</v>
      </c>
      <c r="B375">
        <v>6138</v>
      </c>
      <c r="C375" t="s">
        <v>220</v>
      </c>
      <c r="D375" t="s">
        <v>221</v>
      </c>
      <c r="E375" t="s">
        <v>205</v>
      </c>
      <c r="F375" t="s">
        <v>222</v>
      </c>
      <c r="G375">
        <v>1</v>
      </c>
      <c r="H375">
        <v>33</v>
      </c>
      <c r="I375">
        <v>4</v>
      </c>
      <c r="J375" t="s">
        <v>178</v>
      </c>
    </row>
    <row r="376" spans="1:10" x14ac:dyDescent="0.3">
      <c r="A376" t="s">
        <v>596</v>
      </c>
      <c r="B376">
        <v>6139</v>
      </c>
      <c r="C376" t="s">
        <v>220</v>
      </c>
      <c r="D376" t="s">
        <v>221</v>
      </c>
      <c r="E376" t="s">
        <v>205</v>
      </c>
      <c r="F376" t="s">
        <v>222</v>
      </c>
      <c r="G376">
        <v>1</v>
      </c>
      <c r="H376">
        <v>33</v>
      </c>
      <c r="I376">
        <v>5</v>
      </c>
      <c r="J376" t="s">
        <v>188</v>
      </c>
    </row>
    <row r="377" spans="1:10" x14ac:dyDescent="0.3">
      <c r="A377" t="s">
        <v>597</v>
      </c>
      <c r="B377">
        <v>6140</v>
      </c>
      <c r="C377" t="s">
        <v>220</v>
      </c>
      <c r="D377" t="s">
        <v>221</v>
      </c>
      <c r="E377" t="s">
        <v>205</v>
      </c>
      <c r="F377" t="s">
        <v>222</v>
      </c>
      <c r="G377">
        <v>1</v>
      </c>
      <c r="H377">
        <v>33</v>
      </c>
      <c r="I377">
        <v>6</v>
      </c>
      <c r="J377" t="s">
        <v>168</v>
      </c>
    </row>
    <row r="378" spans="1:10" x14ac:dyDescent="0.3">
      <c r="A378" t="s">
        <v>598</v>
      </c>
      <c r="B378">
        <v>6141</v>
      </c>
      <c r="C378" t="s">
        <v>220</v>
      </c>
      <c r="D378" t="s">
        <v>221</v>
      </c>
      <c r="E378" t="s">
        <v>205</v>
      </c>
      <c r="F378" t="s">
        <v>222</v>
      </c>
      <c r="G378">
        <v>1</v>
      </c>
      <c r="H378">
        <v>33</v>
      </c>
      <c r="I378">
        <v>7</v>
      </c>
      <c r="J378" t="s">
        <v>166</v>
      </c>
    </row>
    <row r="379" spans="1:10" x14ac:dyDescent="0.3">
      <c r="A379" t="s">
        <v>599</v>
      </c>
      <c r="B379">
        <v>6142</v>
      </c>
      <c r="C379" t="s">
        <v>220</v>
      </c>
      <c r="D379" t="s">
        <v>221</v>
      </c>
      <c r="E379" t="s">
        <v>205</v>
      </c>
      <c r="F379" t="s">
        <v>222</v>
      </c>
      <c r="G379">
        <v>1</v>
      </c>
      <c r="H379">
        <v>33</v>
      </c>
      <c r="I379">
        <v>8</v>
      </c>
      <c r="J379" t="s">
        <v>126</v>
      </c>
    </row>
    <row r="380" spans="1:10" x14ac:dyDescent="0.3">
      <c r="A380" t="s">
        <v>600</v>
      </c>
      <c r="B380">
        <v>6143</v>
      </c>
      <c r="C380" t="s">
        <v>220</v>
      </c>
      <c r="D380" t="s">
        <v>221</v>
      </c>
      <c r="E380" t="s">
        <v>205</v>
      </c>
      <c r="F380" t="s">
        <v>222</v>
      </c>
      <c r="G380">
        <v>1</v>
      </c>
      <c r="H380">
        <v>34</v>
      </c>
      <c r="I380">
        <v>2</v>
      </c>
      <c r="J380" t="s">
        <v>138</v>
      </c>
    </row>
    <row r="381" spans="1:10" x14ac:dyDescent="0.3">
      <c r="A381" t="s">
        <v>601</v>
      </c>
      <c r="B381">
        <v>6144</v>
      </c>
      <c r="C381" t="s">
        <v>220</v>
      </c>
      <c r="D381" t="s">
        <v>221</v>
      </c>
      <c r="E381" t="s">
        <v>205</v>
      </c>
      <c r="F381" t="s">
        <v>222</v>
      </c>
      <c r="G381">
        <v>1</v>
      </c>
      <c r="H381">
        <v>34</v>
      </c>
      <c r="I381">
        <v>3</v>
      </c>
      <c r="J381" t="s">
        <v>158</v>
      </c>
    </row>
    <row r="382" spans="1:10" x14ac:dyDescent="0.3">
      <c r="A382" t="s">
        <v>602</v>
      </c>
      <c r="B382">
        <v>6145</v>
      </c>
      <c r="C382" t="s">
        <v>220</v>
      </c>
      <c r="D382" t="s">
        <v>221</v>
      </c>
      <c r="E382" t="s">
        <v>205</v>
      </c>
      <c r="F382" t="s">
        <v>222</v>
      </c>
      <c r="G382">
        <v>1</v>
      </c>
      <c r="H382">
        <v>34</v>
      </c>
      <c r="I382">
        <v>4</v>
      </c>
      <c r="J382" t="s">
        <v>157</v>
      </c>
    </row>
    <row r="383" spans="1:10" x14ac:dyDescent="0.3">
      <c r="A383" t="s">
        <v>603</v>
      </c>
      <c r="B383">
        <v>6146</v>
      </c>
      <c r="C383" t="s">
        <v>220</v>
      </c>
      <c r="D383" t="s">
        <v>221</v>
      </c>
      <c r="E383" t="s">
        <v>205</v>
      </c>
      <c r="F383" t="s">
        <v>222</v>
      </c>
      <c r="G383">
        <v>1</v>
      </c>
      <c r="H383">
        <v>34</v>
      </c>
      <c r="I383">
        <v>5</v>
      </c>
      <c r="J383" t="s">
        <v>131</v>
      </c>
    </row>
    <row r="384" spans="1:10" x14ac:dyDescent="0.3">
      <c r="A384" t="s">
        <v>604</v>
      </c>
      <c r="B384">
        <v>6147</v>
      </c>
      <c r="C384" t="s">
        <v>220</v>
      </c>
      <c r="D384" t="s">
        <v>221</v>
      </c>
      <c r="E384" t="s">
        <v>205</v>
      </c>
      <c r="F384" t="s">
        <v>222</v>
      </c>
      <c r="G384">
        <v>1</v>
      </c>
      <c r="H384">
        <v>34</v>
      </c>
      <c r="I384">
        <v>6</v>
      </c>
      <c r="J384" t="s">
        <v>123</v>
      </c>
    </row>
    <row r="385" spans="1:10" x14ac:dyDescent="0.3">
      <c r="A385" t="s">
        <v>605</v>
      </c>
      <c r="B385">
        <v>6148</v>
      </c>
      <c r="C385" t="s">
        <v>220</v>
      </c>
      <c r="D385" t="s">
        <v>221</v>
      </c>
      <c r="E385" t="s">
        <v>205</v>
      </c>
      <c r="F385" t="s">
        <v>222</v>
      </c>
      <c r="G385">
        <v>1</v>
      </c>
      <c r="H385">
        <v>34</v>
      </c>
      <c r="I385">
        <v>7</v>
      </c>
      <c r="J385" t="s">
        <v>147</v>
      </c>
    </row>
    <row r="386" spans="1:10" x14ac:dyDescent="0.3">
      <c r="A386" t="s">
        <v>606</v>
      </c>
      <c r="B386">
        <v>6149</v>
      </c>
      <c r="C386" t="s">
        <v>220</v>
      </c>
      <c r="D386" t="s">
        <v>221</v>
      </c>
      <c r="E386" t="s">
        <v>205</v>
      </c>
      <c r="F386" t="s">
        <v>222</v>
      </c>
      <c r="G386">
        <v>1</v>
      </c>
      <c r="H386">
        <v>34</v>
      </c>
      <c r="I386">
        <v>8</v>
      </c>
      <c r="J386" t="s">
        <v>170</v>
      </c>
    </row>
    <row r="387" spans="1:10" x14ac:dyDescent="0.3">
      <c r="A387" t="s">
        <v>607</v>
      </c>
      <c r="B387">
        <v>6150</v>
      </c>
      <c r="C387" t="s">
        <v>220</v>
      </c>
      <c r="D387" t="s">
        <v>221</v>
      </c>
      <c r="E387" t="s">
        <v>205</v>
      </c>
      <c r="F387" t="s">
        <v>222</v>
      </c>
      <c r="G387">
        <v>1</v>
      </c>
      <c r="H387">
        <v>35</v>
      </c>
      <c r="I387">
        <v>2</v>
      </c>
      <c r="J387" t="s">
        <v>119</v>
      </c>
    </row>
    <row r="388" spans="1:10" x14ac:dyDescent="0.3">
      <c r="A388" t="s">
        <v>608</v>
      </c>
      <c r="B388">
        <v>6151</v>
      </c>
      <c r="C388" t="s">
        <v>220</v>
      </c>
      <c r="D388" t="s">
        <v>221</v>
      </c>
      <c r="E388" t="s">
        <v>205</v>
      </c>
      <c r="F388" t="s">
        <v>222</v>
      </c>
      <c r="G388">
        <v>1</v>
      </c>
      <c r="H388">
        <v>35</v>
      </c>
      <c r="I388">
        <v>3</v>
      </c>
      <c r="J388" t="s">
        <v>165</v>
      </c>
    </row>
    <row r="389" spans="1:10" x14ac:dyDescent="0.3">
      <c r="A389" t="s">
        <v>609</v>
      </c>
      <c r="B389">
        <v>6152</v>
      </c>
      <c r="C389" t="s">
        <v>220</v>
      </c>
      <c r="D389" t="s">
        <v>221</v>
      </c>
      <c r="E389" t="s">
        <v>205</v>
      </c>
      <c r="F389" t="s">
        <v>222</v>
      </c>
      <c r="G389">
        <v>1</v>
      </c>
      <c r="H389">
        <v>35</v>
      </c>
      <c r="I389">
        <v>4</v>
      </c>
      <c r="J389" t="s">
        <v>155</v>
      </c>
    </row>
    <row r="390" spans="1:10" x14ac:dyDescent="0.3">
      <c r="A390" t="s">
        <v>610</v>
      </c>
      <c r="B390">
        <v>6153</v>
      </c>
      <c r="C390" t="s">
        <v>220</v>
      </c>
      <c r="D390" t="s">
        <v>221</v>
      </c>
      <c r="E390" t="s">
        <v>205</v>
      </c>
      <c r="F390" t="s">
        <v>222</v>
      </c>
      <c r="G390">
        <v>1</v>
      </c>
      <c r="H390">
        <v>35</v>
      </c>
      <c r="I390">
        <v>5</v>
      </c>
      <c r="J390" t="s">
        <v>114</v>
      </c>
    </row>
    <row r="391" spans="1:10" x14ac:dyDescent="0.3">
      <c r="A391" t="s">
        <v>611</v>
      </c>
      <c r="B391">
        <v>6154</v>
      </c>
      <c r="C391" t="s">
        <v>220</v>
      </c>
      <c r="D391" t="s">
        <v>221</v>
      </c>
      <c r="E391" t="s">
        <v>205</v>
      </c>
      <c r="F391" t="s">
        <v>222</v>
      </c>
      <c r="G391">
        <v>1</v>
      </c>
      <c r="H391">
        <v>35</v>
      </c>
      <c r="I391">
        <v>6</v>
      </c>
      <c r="J391" t="s">
        <v>173</v>
      </c>
    </row>
    <row r="392" spans="1:10" x14ac:dyDescent="0.3">
      <c r="A392" t="s">
        <v>612</v>
      </c>
      <c r="B392">
        <v>6155</v>
      </c>
      <c r="C392" t="s">
        <v>220</v>
      </c>
      <c r="D392" t="s">
        <v>221</v>
      </c>
      <c r="E392" t="s">
        <v>205</v>
      </c>
      <c r="F392" t="s">
        <v>222</v>
      </c>
      <c r="G392">
        <v>1</v>
      </c>
      <c r="H392">
        <v>35</v>
      </c>
      <c r="I392">
        <v>7</v>
      </c>
      <c r="J392" t="s">
        <v>186</v>
      </c>
    </row>
    <row r="393" spans="1:10" x14ac:dyDescent="0.3">
      <c r="A393" t="s">
        <v>613</v>
      </c>
      <c r="B393">
        <v>6156</v>
      </c>
      <c r="C393" t="s">
        <v>220</v>
      </c>
      <c r="D393" t="s">
        <v>221</v>
      </c>
      <c r="E393" t="s">
        <v>205</v>
      </c>
      <c r="F393" t="s">
        <v>222</v>
      </c>
      <c r="G393">
        <v>1</v>
      </c>
      <c r="H393">
        <v>35</v>
      </c>
      <c r="I393">
        <v>8</v>
      </c>
      <c r="J393" t="s">
        <v>119</v>
      </c>
    </row>
    <row r="394" spans="1:10" x14ac:dyDescent="0.3">
      <c r="A394" t="s">
        <v>614</v>
      </c>
      <c r="B394">
        <v>6157</v>
      </c>
      <c r="C394" t="s">
        <v>220</v>
      </c>
      <c r="D394" t="s">
        <v>221</v>
      </c>
      <c r="E394" t="s">
        <v>205</v>
      </c>
      <c r="F394" t="s">
        <v>222</v>
      </c>
      <c r="G394">
        <v>1</v>
      </c>
      <c r="H394">
        <v>36</v>
      </c>
      <c r="I394">
        <v>2</v>
      </c>
      <c r="J394" t="s">
        <v>139</v>
      </c>
    </row>
    <row r="395" spans="1:10" x14ac:dyDescent="0.3">
      <c r="A395" t="s">
        <v>615</v>
      </c>
      <c r="B395">
        <v>6158</v>
      </c>
      <c r="C395" t="s">
        <v>220</v>
      </c>
      <c r="D395" t="s">
        <v>221</v>
      </c>
      <c r="E395" t="s">
        <v>205</v>
      </c>
      <c r="F395" t="s">
        <v>222</v>
      </c>
      <c r="G395">
        <v>1</v>
      </c>
      <c r="H395">
        <v>36</v>
      </c>
      <c r="I395">
        <v>3</v>
      </c>
      <c r="J395" t="s">
        <v>117</v>
      </c>
    </row>
    <row r="396" spans="1:10" x14ac:dyDescent="0.3">
      <c r="A396" t="s">
        <v>616</v>
      </c>
      <c r="B396">
        <v>6159</v>
      </c>
      <c r="C396" t="s">
        <v>220</v>
      </c>
      <c r="D396" t="s">
        <v>221</v>
      </c>
      <c r="E396" t="s">
        <v>205</v>
      </c>
      <c r="F396" t="s">
        <v>222</v>
      </c>
      <c r="G396">
        <v>1</v>
      </c>
      <c r="H396">
        <v>36</v>
      </c>
      <c r="I396">
        <v>4</v>
      </c>
      <c r="J396" t="s">
        <v>154</v>
      </c>
    </row>
    <row r="397" spans="1:10" x14ac:dyDescent="0.3">
      <c r="A397" t="s">
        <v>617</v>
      </c>
      <c r="B397">
        <v>6160</v>
      </c>
      <c r="C397" t="s">
        <v>220</v>
      </c>
      <c r="D397" t="s">
        <v>221</v>
      </c>
      <c r="E397" t="s">
        <v>205</v>
      </c>
      <c r="F397" t="s">
        <v>222</v>
      </c>
      <c r="G397">
        <v>1</v>
      </c>
      <c r="H397">
        <v>36</v>
      </c>
      <c r="I397">
        <v>5</v>
      </c>
      <c r="J397" t="s">
        <v>189</v>
      </c>
    </row>
    <row r="398" spans="1:10" x14ac:dyDescent="0.3">
      <c r="A398" t="s">
        <v>618</v>
      </c>
      <c r="B398">
        <v>6161</v>
      </c>
      <c r="C398" t="s">
        <v>220</v>
      </c>
      <c r="D398" t="s">
        <v>221</v>
      </c>
      <c r="E398" t="s">
        <v>205</v>
      </c>
      <c r="F398" t="s">
        <v>222</v>
      </c>
      <c r="G398">
        <v>1</v>
      </c>
      <c r="H398">
        <v>36</v>
      </c>
      <c r="I398">
        <v>6</v>
      </c>
      <c r="J398" t="s">
        <v>132</v>
      </c>
    </row>
    <row r="399" spans="1:10" x14ac:dyDescent="0.3">
      <c r="A399" t="s">
        <v>619</v>
      </c>
      <c r="B399">
        <v>6162</v>
      </c>
      <c r="C399" t="s">
        <v>220</v>
      </c>
      <c r="D399" t="s">
        <v>221</v>
      </c>
      <c r="E399" t="s">
        <v>205</v>
      </c>
      <c r="F399" t="s">
        <v>222</v>
      </c>
      <c r="G399">
        <v>1</v>
      </c>
      <c r="H399">
        <v>36</v>
      </c>
      <c r="I399">
        <v>7</v>
      </c>
      <c r="J399" t="s">
        <v>116</v>
      </c>
    </row>
    <row r="400" spans="1:10" x14ac:dyDescent="0.3">
      <c r="A400" t="s">
        <v>620</v>
      </c>
      <c r="B400">
        <v>6163</v>
      </c>
      <c r="C400" t="s">
        <v>220</v>
      </c>
      <c r="D400" t="s">
        <v>221</v>
      </c>
      <c r="E400" t="s">
        <v>205</v>
      </c>
      <c r="F400" t="s">
        <v>222</v>
      </c>
      <c r="G400">
        <v>1</v>
      </c>
      <c r="H400">
        <v>36</v>
      </c>
      <c r="I400">
        <v>8</v>
      </c>
      <c r="J400" t="s">
        <v>124</v>
      </c>
    </row>
    <row r="401" spans="1:10" x14ac:dyDescent="0.3">
      <c r="A401" t="s">
        <v>621</v>
      </c>
      <c r="B401">
        <v>6164</v>
      </c>
      <c r="C401" t="s">
        <v>220</v>
      </c>
      <c r="D401" t="s">
        <v>221</v>
      </c>
      <c r="E401" t="s">
        <v>205</v>
      </c>
      <c r="F401" t="s">
        <v>222</v>
      </c>
      <c r="G401">
        <v>1</v>
      </c>
      <c r="H401">
        <v>37</v>
      </c>
      <c r="I401">
        <v>2</v>
      </c>
      <c r="J401" t="s">
        <v>140</v>
      </c>
    </row>
    <row r="402" spans="1:10" x14ac:dyDescent="0.3">
      <c r="A402" t="s">
        <v>622</v>
      </c>
      <c r="B402">
        <v>6165</v>
      </c>
      <c r="C402" t="s">
        <v>220</v>
      </c>
      <c r="D402" t="s">
        <v>221</v>
      </c>
      <c r="E402" t="s">
        <v>205</v>
      </c>
      <c r="F402" t="s">
        <v>222</v>
      </c>
      <c r="G402">
        <v>1</v>
      </c>
      <c r="H402">
        <v>37</v>
      </c>
      <c r="I402">
        <v>3</v>
      </c>
      <c r="J402" t="s">
        <v>156</v>
      </c>
    </row>
    <row r="403" spans="1:10" x14ac:dyDescent="0.3">
      <c r="A403" t="s">
        <v>623</v>
      </c>
      <c r="B403">
        <v>6166</v>
      </c>
      <c r="C403" t="s">
        <v>220</v>
      </c>
      <c r="D403" t="s">
        <v>221</v>
      </c>
      <c r="E403" t="s">
        <v>205</v>
      </c>
      <c r="F403" t="s">
        <v>222</v>
      </c>
      <c r="G403">
        <v>1</v>
      </c>
      <c r="H403">
        <v>37</v>
      </c>
      <c r="I403">
        <v>4</v>
      </c>
      <c r="J403" t="s">
        <v>179</v>
      </c>
    </row>
    <row r="404" spans="1:10" x14ac:dyDescent="0.3">
      <c r="A404" t="s">
        <v>624</v>
      </c>
      <c r="B404">
        <v>6167</v>
      </c>
      <c r="C404" t="s">
        <v>220</v>
      </c>
      <c r="D404" t="s">
        <v>221</v>
      </c>
      <c r="E404" t="s">
        <v>205</v>
      </c>
      <c r="F404" t="s">
        <v>222</v>
      </c>
      <c r="G404">
        <v>1</v>
      </c>
      <c r="H404">
        <v>37</v>
      </c>
      <c r="I404">
        <v>5</v>
      </c>
      <c r="J404" t="s">
        <v>124</v>
      </c>
    </row>
    <row r="405" spans="1:10" x14ac:dyDescent="0.3">
      <c r="A405" t="s">
        <v>625</v>
      </c>
      <c r="B405">
        <v>6168</v>
      </c>
      <c r="C405" t="s">
        <v>220</v>
      </c>
      <c r="D405" t="s">
        <v>221</v>
      </c>
      <c r="E405" t="s">
        <v>205</v>
      </c>
      <c r="F405" t="s">
        <v>222</v>
      </c>
      <c r="G405">
        <v>1</v>
      </c>
      <c r="H405">
        <v>37</v>
      </c>
      <c r="I405">
        <v>6</v>
      </c>
      <c r="J405" t="s">
        <v>190</v>
      </c>
    </row>
    <row r="406" spans="1:10" x14ac:dyDescent="0.3">
      <c r="A406" t="s">
        <v>626</v>
      </c>
      <c r="B406">
        <v>6169</v>
      </c>
      <c r="C406" t="s">
        <v>220</v>
      </c>
      <c r="D406" t="s">
        <v>221</v>
      </c>
      <c r="E406" t="s">
        <v>205</v>
      </c>
      <c r="F406" t="s">
        <v>222</v>
      </c>
      <c r="G406">
        <v>1</v>
      </c>
      <c r="H406">
        <v>37</v>
      </c>
      <c r="I406">
        <v>7</v>
      </c>
      <c r="J406" t="s">
        <v>183</v>
      </c>
    </row>
    <row r="407" spans="1:10" x14ac:dyDescent="0.3">
      <c r="A407" t="s">
        <v>627</v>
      </c>
      <c r="B407">
        <v>6170</v>
      </c>
      <c r="C407" t="s">
        <v>220</v>
      </c>
      <c r="D407" t="s">
        <v>221</v>
      </c>
      <c r="E407" t="s">
        <v>205</v>
      </c>
      <c r="F407" t="s">
        <v>222</v>
      </c>
      <c r="G407">
        <v>1</v>
      </c>
      <c r="H407">
        <v>37</v>
      </c>
      <c r="I407">
        <v>8</v>
      </c>
      <c r="J407" t="s">
        <v>115</v>
      </c>
    </row>
    <row r="408" spans="1:10" x14ac:dyDescent="0.3">
      <c r="A408" t="s">
        <v>628</v>
      </c>
      <c r="B408">
        <v>6171</v>
      </c>
      <c r="C408" t="s">
        <v>220</v>
      </c>
      <c r="D408" t="s">
        <v>221</v>
      </c>
      <c r="E408" t="s">
        <v>205</v>
      </c>
      <c r="F408" t="s">
        <v>222</v>
      </c>
      <c r="G408">
        <v>1</v>
      </c>
      <c r="H408">
        <v>38</v>
      </c>
      <c r="I408">
        <v>2</v>
      </c>
      <c r="J408" t="s">
        <v>141</v>
      </c>
    </row>
    <row r="409" spans="1:10" x14ac:dyDescent="0.3">
      <c r="A409" t="s">
        <v>629</v>
      </c>
      <c r="B409">
        <v>6172</v>
      </c>
      <c r="C409" t="s">
        <v>220</v>
      </c>
      <c r="D409" t="s">
        <v>221</v>
      </c>
      <c r="E409" t="s">
        <v>205</v>
      </c>
      <c r="F409" t="s">
        <v>222</v>
      </c>
      <c r="G409">
        <v>1</v>
      </c>
      <c r="H409">
        <v>38</v>
      </c>
      <c r="I409">
        <v>3</v>
      </c>
      <c r="J409" t="s">
        <v>143</v>
      </c>
    </row>
    <row r="410" spans="1:10" x14ac:dyDescent="0.3">
      <c r="A410" t="s">
        <v>630</v>
      </c>
      <c r="B410">
        <v>6173</v>
      </c>
      <c r="C410" t="s">
        <v>220</v>
      </c>
      <c r="D410" t="s">
        <v>221</v>
      </c>
      <c r="E410" t="s">
        <v>205</v>
      </c>
      <c r="F410" t="s">
        <v>222</v>
      </c>
      <c r="G410">
        <v>1</v>
      </c>
      <c r="H410">
        <v>38</v>
      </c>
      <c r="I410">
        <v>4</v>
      </c>
      <c r="J410" t="s">
        <v>180</v>
      </c>
    </row>
    <row r="411" spans="1:10" x14ac:dyDescent="0.3">
      <c r="A411" t="s">
        <v>631</v>
      </c>
      <c r="B411">
        <v>6174</v>
      </c>
      <c r="C411" t="s">
        <v>220</v>
      </c>
      <c r="D411" t="s">
        <v>221</v>
      </c>
      <c r="E411" t="s">
        <v>205</v>
      </c>
      <c r="F411" t="s">
        <v>222</v>
      </c>
      <c r="G411">
        <v>1</v>
      </c>
      <c r="H411">
        <v>38</v>
      </c>
      <c r="I411">
        <v>5</v>
      </c>
      <c r="J411" t="s">
        <v>115</v>
      </c>
    </row>
    <row r="412" spans="1:10" x14ac:dyDescent="0.3">
      <c r="A412" t="s">
        <v>632</v>
      </c>
      <c r="B412">
        <v>6175</v>
      </c>
      <c r="C412" t="s">
        <v>220</v>
      </c>
      <c r="D412" t="s">
        <v>221</v>
      </c>
      <c r="E412" t="s">
        <v>205</v>
      </c>
      <c r="F412" t="s">
        <v>222</v>
      </c>
      <c r="G412">
        <v>1</v>
      </c>
      <c r="H412">
        <v>38</v>
      </c>
      <c r="I412">
        <v>6</v>
      </c>
      <c r="J412" t="s">
        <v>120</v>
      </c>
    </row>
    <row r="413" spans="1:10" x14ac:dyDescent="0.3">
      <c r="A413" t="s">
        <v>633</v>
      </c>
      <c r="B413">
        <v>6176</v>
      </c>
      <c r="C413" t="s">
        <v>220</v>
      </c>
      <c r="D413" t="s">
        <v>221</v>
      </c>
      <c r="E413" t="s">
        <v>205</v>
      </c>
      <c r="F413" t="s">
        <v>222</v>
      </c>
      <c r="G413">
        <v>1</v>
      </c>
      <c r="H413">
        <v>38</v>
      </c>
      <c r="I413">
        <v>7</v>
      </c>
      <c r="J413" t="s">
        <v>181</v>
      </c>
    </row>
    <row r="414" spans="1:10" x14ac:dyDescent="0.3">
      <c r="A414" t="s">
        <v>634</v>
      </c>
      <c r="B414">
        <v>6177</v>
      </c>
      <c r="C414" t="s">
        <v>220</v>
      </c>
      <c r="D414" t="s">
        <v>221</v>
      </c>
      <c r="E414" t="s">
        <v>205</v>
      </c>
      <c r="F414" t="s">
        <v>222</v>
      </c>
      <c r="G414">
        <v>1</v>
      </c>
      <c r="H414">
        <v>38</v>
      </c>
      <c r="I414">
        <v>8</v>
      </c>
      <c r="J414" t="s">
        <v>180</v>
      </c>
    </row>
    <row r="415" spans="1:10" x14ac:dyDescent="0.3">
      <c r="A415" t="s">
        <v>635</v>
      </c>
      <c r="B415">
        <v>6178</v>
      </c>
      <c r="C415" t="s">
        <v>220</v>
      </c>
      <c r="D415" t="s">
        <v>221</v>
      </c>
      <c r="E415" t="s">
        <v>205</v>
      </c>
      <c r="F415" t="s">
        <v>222</v>
      </c>
      <c r="G415">
        <v>1</v>
      </c>
      <c r="H415">
        <v>39</v>
      </c>
      <c r="I415">
        <v>2</v>
      </c>
      <c r="J415" t="s">
        <v>142</v>
      </c>
    </row>
    <row r="416" spans="1:10" x14ac:dyDescent="0.3">
      <c r="A416" t="s">
        <v>636</v>
      </c>
      <c r="B416">
        <v>6179</v>
      </c>
      <c r="C416" t="s">
        <v>220</v>
      </c>
      <c r="D416" t="s">
        <v>221</v>
      </c>
      <c r="E416" t="s">
        <v>205</v>
      </c>
      <c r="F416" t="s">
        <v>222</v>
      </c>
      <c r="G416">
        <v>1</v>
      </c>
      <c r="H416">
        <v>39</v>
      </c>
      <c r="I416">
        <v>3</v>
      </c>
      <c r="J416" t="s">
        <v>146</v>
      </c>
    </row>
    <row r="417" spans="1:10" x14ac:dyDescent="0.3">
      <c r="A417" t="s">
        <v>637</v>
      </c>
      <c r="B417">
        <v>6180</v>
      </c>
      <c r="C417" t="s">
        <v>220</v>
      </c>
      <c r="D417" t="s">
        <v>221</v>
      </c>
      <c r="E417" t="s">
        <v>205</v>
      </c>
      <c r="F417" t="s">
        <v>222</v>
      </c>
      <c r="G417">
        <v>1</v>
      </c>
      <c r="H417">
        <v>39</v>
      </c>
      <c r="I417">
        <v>4</v>
      </c>
      <c r="J417" t="s">
        <v>172</v>
      </c>
    </row>
    <row r="418" spans="1:10" x14ac:dyDescent="0.3">
      <c r="A418" t="s">
        <v>638</v>
      </c>
      <c r="B418">
        <v>6181</v>
      </c>
      <c r="C418" t="s">
        <v>220</v>
      </c>
      <c r="D418" t="s">
        <v>221</v>
      </c>
      <c r="E418" t="s">
        <v>205</v>
      </c>
      <c r="F418" t="s">
        <v>222</v>
      </c>
      <c r="G418">
        <v>1</v>
      </c>
      <c r="H418">
        <v>39</v>
      </c>
      <c r="I418">
        <v>5</v>
      </c>
      <c r="J418" t="s">
        <v>129</v>
      </c>
    </row>
    <row r="419" spans="1:10" x14ac:dyDescent="0.3">
      <c r="A419" t="s">
        <v>639</v>
      </c>
      <c r="B419">
        <v>6182</v>
      </c>
      <c r="C419" t="s">
        <v>220</v>
      </c>
      <c r="D419" t="s">
        <v>221</v>
      </c>
      <c r="E419" t="s">
        <v>205</v>
      </c>
      <c r="F419" t="s">
        <v>222</v>
      </c>
      <c r="G419">
        <v>1</v>
      </c>
      <c r="H419">
        <v>39</v>
      </c>
      <c r="I419">
        <v>6</v>
      </c>
      <c r="J419" t="s">
        <v>121</v>
      </c>
    </row>
    <row r="420" spans="1:10" x14ac:dyDescent="0.3">
      <c r="A420" t="s">
        <v>640</v>
      </c>
      <c r="B420">
        <v>6183</v>
      </c>
      <c r="C420" t="s">
        <v>220</v>
      </c>
      <c r="D420" t="s">
        <v>221</v>
      </c>
      <c r="E420" t="s">
        <v>205</v>
      </c>
      <c r="F420" t="s">
        <v>222</v>
      </c>
      <c r="G420">
        <v>1</v>
      </c>
      <c r="H420">
        <v>39</v>
      </c>
      <c r="I420">
        <v>7</v>
      </c>
      <c r="J420" t="s">
        <v>145</v>
      </c>
    </row>
    <row r="421" spans="1:10" x14ac:dyDescent="0.3">
      <c r="A421" t="s">
        <v>641</v>
      </c>
      <c r="B421">
        <v>6184</v>
      </c>
      <c r="C421" t="s">
        <v>220</v>
      </c>
      <c r="D421" t="s">
        <v>221</v>
      </c>
      <c r="E421" t="s">
        <v>205</v>
      </c>
      <c r="F421" t="s">
        <v>222</v>
      </c>
      <c r="G421">
        <v>1</v>
      </c>
      <c r="H421">
        <v>39</v>
      </c>
      <c r="I421">
        <v>8</v>
      </c>
      <c r="J421" t="s">
        <v>136</v>
      </c>
    </row>
    <row r="422" spans="1:10" x14ac:dyDescent="0.3">
      <c r="A422" t="s">
        <v>642</v>
      </c>
      <c r="B422">
        <v>6201</v>
      </c>
      <c r="C422" t="s">
        <v>220</v>
      </c>
      <c r="D422" t="s">
        <v>221</v>
      </c>
      <c r="E422" t="s">
        <v>205</v>
      </c>
      <c r="F422" t="s">
        <v>222</v>
      </c>
      <c r="G422">
        <v>2</v>
      </c>
      <c r="H422">
        <v>28</v>
      </c>
      <c r="I422">
        <v>9</v>
      </c>
      <c r="J422" t="s">
        <v>185</v>
      </c>
    </row>
    <row r="423" spans="1:10" x14ac:dyDescent="0.3">
      <c r="A423" t="s">
        <v>643</v>
      </c>
      <c r="B423">
        <v>6202</v>
      </c>
      <c r="C423" t="s">
        <v>220</v>
      </c>
      <c r="D423" t="s">
        <v>221</v>
      </c>
      <c r="E423" t="s">
        <v>205</v>
      </c>
      <c r="F423" t="s">
        <v>222</v>
      </c>
      <c r="G423">
        <v>2</v>
      </c>
      <c r="H423">
        <v>28</v>
      </c>
      <c r="I423">
        <v>10</v>
      </c>
      <c r="J423" t="s">
        <v>192</v>
      </c>
    </row>
    <row r="424" spans="1:10" x14ac:dyDescent="0.3">
      <c r="A424" t="s">
        <v>644</v>
      </c>
      <c r="B424">
        <v>6203</v>
      </c>
      <c r="C424" t="s">
        <v>220</v>
      </c>
      <c r="D424" t="s">
        <v>221</v>
      </c>
      <c r="E424" t="s">
        <v>205</v>
      </c>
      <c r="F424" t="s">
        <v>222</v>
      </c>
      <c r="G424">
        <v>2</v>
      </c>
      <c r="H424">
        <v>28</v>
      </c>
      <c r="I424">
        <v>11</v>
      </c>
      <c r="J424" t="s">
        <v>193</v>
      </c>
    </row>
    <row r="425" spans="1:10" x14ac:dyDescent="0.3">
      <c r="A425" t="s">
        <v>645</v>
      </c>
      <c r="B425">
        <v>6204</v>
      </c>
      <c r="C425" t="s">
        <v>220</v>
      </c>
      <c r="D425" t="s">
        <v>221</v>
      </c>
      <c r="E425" t="s">
        <v>205</v>
      </c>
      <c r="F425" t="s">
        <v>222</v>
      </c>
      <c r="G425">
        <v>2</v>
      </c>
      <c r="H425">
        <v>28</v>
      </c>
      <c r="I425">
        <v>12</v>
      </c>
      <c r="J425" t="s">
        <v>134</v>
      </c>
    </row>
    <row r="426" spans="1:10" x14ac:dyDescent="0.3">
      <c r="A426" t="s">
        <v>646</v>
      </c>
      <c r="B426">
        <v>6205</v>
      </c>
      <c r="C426" t="s">
        <v>220</v>
      </c>
      <c r="D426" t="s">
        <v>221</v>
      </c>
      <c r="E426" t="s">
        <v>205</v>
      </c>
      <c r="F426" t="s">
        <v>222</v>
      </c>
      <c r="G426">
        <v>2</v>
      </c>
      <c r="H426">
        <v>28</v>
      </c>
      <c r="I426">
        <v>13</v>
      </c>
      <c r="J426" t="s">
        <v>166</v>
      </c>
    </row>
    <row r="427" spans="1:10" x14ac:dyDescent="0.3">
      <c r="A427" t="s">
        <v>647</v>
      </c>
      <c r="B427">
        <v>6206</v>
      </c>
      <c r="C427" t="s">
        <v>220</v>
      </c>
      <c r="D427" t="s">
        <v>221</v>
      </c>
      <c r="E427" t="s">
        <v>205</v>
      </c>
      <c r="F427" t="s">
        <v>222</v>
      </c>
      <c r="G427">
        <v>2</v>
      </c>
      <c r="H427">
        <v>28</v>
      </c>
      <c r="I427">
        <v>14</v>
      </c>
      <c r="J427" t="s">
        <v>122</v>
      </c>
    </row>
    <row r="428" spans="1:10" x14ac:dyDescent="0.3">
      <c r="A428" t="s">
        <v>648</v>
      </c>
      <c r="B428">
        <v>6207</v>
      </c>
      <c r="C428" t="s">
        <v>220</v>
      </c>
      <c r="D428" t="s">
        <v>221</v>
      </c>
      <c r="E428" t="s">
        <v>205</v>
      </c>
      <c r="F428" t="s">
        <v>222</v>
      </c>
      <c r="G428">
        <v>2</v>
      </c>
      <c r="H428">
        <v>28</v>
      </c>
      <c r="I428">
        <v>15</v>
      </c>
      <c r="J428" t="s">
        <v>132</v>
      </c>
    </row>
    <row r="429" spans="1:10" x14ac:dyDescent="0.3">
      <c r="A429" t="s">
        <v>649</v>
      </c>
      <c r="B429">
        <v>6208</v>
      </c>
      <c r="C429" t="s">
        <v>220</v>
      </c>
      <c r="D429" t="s">
        <v>221</v>
      </c>
      <c r="E429" t="s">
        <v>205</v>
      </c>
      <c r="F429" t="s">
        <v>222</v>
      </c>
      <c r="G429">
        <v>2</v>
      </c>
      <c r="H429">
        <v>29</v>
      </c>
      <c r="I429">
        <v>9</v>
      </c>
      <c r="J429" t="s">
        <v>146</v>
      </c>
    </row>
    <row r="430" spans="1:10" x14ac:dyDescent="0.3">
      <c r="A430" t="s">
        <v>650</v>
      </c>
      <c r="B430">
        <v>6209</v>
      </c>
      <c r="C430" t="s">
        <v>220</v>
      </c>
      <c r="D430" t="s">
        <v>221</v>
      </c>
      <c r="E430" t="s">
        <v>205</v>
      </c>
      <c r="F430" t="s">
        <v>222</v>
      </c>
      <c r="G430">
        <v>2</v>
      </c>
      <c r="H430">
        <v>29</v>
      </c>
      <c r="I430">
        <v>10</v>
      </c>
      <c r="J430" t="s">
        <v>189</v>
      </c>
    </row>
    <row r="431" spans="1:10" x14ac:dyDescent="0.3">
      <c r="A431" t="s">
        <v>651</v>
      </c>
      <c r="B431">
        <v>6210</v>
      </c>
      <c r="C431" t="s">
        <v>220</v>
      </c>
      <c r="D431" t="s">
        <v>221</v>
      </c>
      <c r="E431" t="s">
        <v>205</v>
      </c>
      <c r="F431" t="s">
        <v>222</v>
      </c>
      <c r="G431">
        <v>2</v>
      </c>
      <c r="H431">
        <v>29</v>
      </c>
      <c r="I431">
        <v>11</v>
      </c>
      <c r="J431" t="s">
        <v>138</v>
      </c>
    </row>
    <row r="432" spans="1:10" x14ac:dyDescent="0.3">
      <c r="A432" t="s">
        <v>652</v>
      </c>
      <c r="B432">
        <v>6211</v>
      </c>
      <c r="C432" t="s">
        <v>220</v>
      </c>
      <c r="D432" t="s">
        <v>221</v>
      </c>
      <c r="E432" t="s">
        <v>205</v>
      </c>
      <c r="F432" t="s">
        <v>222</v>
      </c>
      <c r="G432">
        <v>2</v>
      </c>
      <c r="H432">
        <v>29</v>
      </c>
      <c r="I432">
        <v>12</v>
      </c>
      <c r="J432" t="s">
        <v>177</v>
      </c>
    </row>
    <row r="433" spans="1:10" x14ac:dyDescent="0.3">
      <c r="A433" t="s">
        <v>653</v>
      </c>
      <c r="B433">
        <v>6212</v>
      </c>
      <c r="C433" t="s">
        <v>220</v>
      </c>
      <c r="D433" t="s">
        <v>221</v>
      </c>
      <c r="E433" t="s">
        <v>205</v>
      </c>
      <c r="F433" t="s">
        <v>222</v>
      </c>
      <c r="G433">
        <v>2</v>
      </c>
      <c r="H433">
        <v>29</v>
      </c>
      <c r="I433">
        <v>13</v>
      </c>
      <c r="J433" t="s">
        <v>140</v>
      </c>
    </row>
    <row r="434" spans="1:10" x14ac:dyDescent="0.3">
      <c r="A434" t="s">
        <v>654</v>
      </c>
      <c r="B434">
        <v>6213</v>
      </c>
      <c r="C434" t="s">
        <v>220</v>
      </c>
      <c r="D434" t="s">
        <v>221</v>
      </c>
      <c r="E434" t="s">
        <v>205</v>
      </c>
      <c r="F434" t="s">
        <v>222</v>
      </c>
      <c r="G434">
        <v>2</v>
      </c>
      <c r="H434">
        <v>29</v>
      </c>
      <c r="I434">
        <v>14</v>
      </c>
      <c r="J434" t="s">
        <v>125</v>
      </c>
    </row>
    <row r="435" spans="1:10" x14ac:dyDescent="0.3">
      <c r="A435" t="s">
        <v>655</v>
      </c>
      <c r="B435">
        <v>6214</v>
      </c>
      <c r="C435" t="s">
        <v>220</v>
      </c>
      <c r="D435" t="s">
        <v>221</v>
      </c>
      <c r="E435" t="s">
        <v>205</v>
      </c>
      <c r="F435" t="s">
        <v>222</v>
      </c>
      <c r="G435">
        <v>2</v>
      </c>
      <c r="H435">
        <v>29</v>
      </c>
      <c r="I435">
        <v>15</v>
      </c>
      <c r="J435" t="s">
        <v>131</v>
      </c>
    </row>
    <row r="436" spans="1:10" x14ac:dyDescent="0.3">
      <c r="A436" t="s">
        <v>656</v>
      </c>
      <c r="B436">
        <v>6215</v>
      </c>
      <c r="C436" t="s">
        <v>220</v>
      </c>
      <c r="D436" t="s">
        <v>221</v>
      </c>
      <c r="E436" t="s">
        <v>205</v>
      </c>
      <c r="F436" t="s">
        <v>222</v>
      </c>
      <c r="G436">
        <v>2</v>
      </c>
      <c r="H436">
        <v>30</v>
      </c>
      <c r="I436">
        <v>9</v>
      </c>
      <c r="J436" t="s">
        <v>149</v>
      </c>
    </row>
    <row r="437" spans="1:10" x14ac:dyDescent="0.3">
      <c r="A437" t="s">
        <v>657</v>
      </c>
      <c r="B437">
        <v>6216</v>
      </c>
      <c r="C437" t="s">
        <v>220</v>
      </c>
      <c r="D437" t="s">
        <v>221</v>
      </c>
      <c r="E437" t="s">
        <v>205</v>
      </c>
      <c r="F437" t="s">
        <v>222</v>
      </c>
      <c r="G437">
        <v>2</v>
      </c>
      <c r="H437">
        <v>30</v>
      </c>
      <c r="I437">
        <v>10</v>
      </c>
      <c r="J437" t="s">
        <v>171</v>
      </c>
    </row>
    <row r="438" spans="1:10" x14ac:dyDescent="0.3">
      <c r="A438" t="s">
        <v>658</v>
      </c>
      <c r="B438">
        <v>6217</v>
      </c>
      <c r="C438" t="s">
        <v>220</v>
      </c>
      <c r="D438" t="s">
        <v>221</v>
      </c>
      <c r="E438" t="s">
        <v>205</v>
      </c>
      <c r="F438" t="s">
        <v>222</v>
      </c>
      <c r="G438">
        <v>2</v>
      </c>
      <c r="H438">
        <v>30</v>
      </c>
      <c r="I438">
        <v>11</v>
      </c>
      <c r="J438" t="s">
        <v>176</v>
      </c>
    </row>
    <row r="439" spans="1:10" x14ac:dyDescent="0.3">
      <c r="A439" t="s">
        <v>659</v>
      </c>
      <c r="B439">
        <v>6218</v>
      </c>
      <c r="C439" t="s">
        <v>220</v>
      </c>
      <c r="D439" t="s">
        <v>221</v>
      </c>
      <c r="E439" t="s">
        <v>205</v>
      </c>
      <c r="F439" t="s">
        <v>222</v>
      </c>
      <c r="G439">
        <v>2</v>
      </c>
      <c r="H439">
        <v>30</v>
      </c>
      <c r="I439">
        <v>12</v>
      </c>
      <c r="J439" t="s">
        <v>195</v>
      </c>
    </row>
    <row r="440" spans="1:10" x14ac:dyDescent="0.3">
      <c r="A440" t="s">
        <v>660</v>
      </c>
      <c r="B440">
        <v>6219</v>
      </c>
      <c r="C440" t="s">
        <v>220</v>
      </c>
      <c r="D440" t="s">
        <v>221</v>
      </c>
      <c r="E440" t="s">
        <v>205</v>
      </c>
      <c r="F440" t="s">
        <v>222</v>
      </c>
      <c r="G440">
        <v>2</v>
      </c>
      <c r="H440">
        <v>30</v>
      </c>
      <c r="I440">
        <v>13</v>
      </c>
      <c r="J440" t="s">
        <v>152</v>
      </c>
    </row>
    <row r="441" spans="1:10" x14ac:dyDescent="0.3">
      <c r="A441" t="s">
        <v>661</v>
      </c>
      <c r="B441">
        <v>6220</v>
      </c>
      <c r="C441" t="s">
        <v>220</v>
      </c>
      <c r="D441" t="s">
        <v>221</v>
      </c>
      <c r="E441" t="s">
        <v>205</v>
      </c>
      <c r="F441" t="s">
        <v>222</v>
      </c>
      <c r="G441">
        <v>2</v>
      </c>
      <c r="H441">
        <v>30</v>
      </c>
      <c r="I441">
        <v>14</v>
      </c>
      <c r="J441" t="s">
        <v>157</v>
      </c>
    </row>
    <row r="442" spans="1:10" x14ac:dyDescent="0.3">
      <c r="A442" t="s">
        <v>662</v>
      </c>
      <c r="B442">
        <v>6221</v>
      </c>
      <c r="C442" t="s">
        <v>220</v>
      </c>
      <c r="D442" t="s">
        <v>221</v>
      </c>
      <c r="E442" t="s">
        <v>205</v>
      </c>
      <c r="F442" t="s">
        <v>222</v>
      </c>
      <c r="G442">
        <v>2</v>
      </c>
      <c r="H442">
        <v>30</v>
      </c>
      <c r="I442">
        <v>15</v>
      </c>
      <c r="J442" t="s">
        <v>187</v>
      </c>
    </row>
    <row r="443" spans="1:10" x14ac:dyDescent="0.3">
      <c r="A443" t="s">
        <v>663</v>
      </c>
      <c r="B443">
        <v>6222</v>
      </c>
      <c r="C443" t="s">
        <v>220</v>
      </c>
      <c r="D443" t="s">
        <v>221</v>
      </c>
      <c r="E443" t="s">
        <v>205</v>
      </c>
      <c r="F443" t="s">
        <v>222</v>
      </c>
      <c r="G443">
        <v>2</v>
      </c>
      <c r="H443">
        <v>31</v>
      </c>
      <c r="I443">
        <v>9</v>
      </c>
      <c r="J443" t="s">
        <v>191</v>
      </c>
    </row>
    <row r="444" spans="1:10" x14ac:dyDescent="0.3">
      <c r="A444" t="s">
        <v>664</v>
      </c>
      <c r="B444">
        <v>6223</v>
      </c>
      <c r="C444" t="s">
        <v>220</v>
      </c>
      <c r="D444" t="s">
        <v>221</v>
      </c>
      <c r="E444" t="s">
        <v>205</v>
      </c>
      <c r="F444" t="s">
        <v>222</v>
      </c>
      <c r="G444">
        <v>2</v>
      </c>
      <c r="H444">
        <v>31</v>
      </c>
      <c r="I444">
        <v>10</v>
      </c>
      <c r="J444" t="s">
        <v>164</v>
      </c>
    </row>
    <row r="445" spans="1:10" x14ac:dyDescent="0.3">
      <c r="A445" t="s">
        <v>665</v>
      </c>
      <c r="B445">
        <v>6224</v>
      </c>
      <c r="C445" t="s">
        <v>220</v>
      </c>
      <c r="D445" t="s">
        <v>221</v>
      </c>
      <c r="E445" t="s">
        <v>205</v>
      </c>
      <c r="F445" t="s">
        <v>222</v>
      </c>
      <c r="G445">
        <v>2</v>
      </c>
      <c r="H445">
        <v>31</v>
      </c>
      <c r="I445">
        <v>11</v>
      </c>
      <c r="J445" t="s">
        <v>150</v>
      </c>
    </row>
    <row r="446" spans="1:10" x14ac:dyDescent="0.3">
      <c r="A446" t="s">
        <v>666</v>
      </c>
      <c r="B446">
        <v>6225</v>
      </c>
      <c r="C446" t="s">
        <v>220</v>
      </c>
      <c r="D446" t="s">
        <v>221</v>
      </c>
      <c r="E446" t="s">
        <v>205</v>
      </c>
      <c r="F446" t="s">
        <v>222</v>
      </c>
      <c r="G446">
        <v>2</v>
      </c>
      <c r="H446">
        <v>31</v>
      </c>
      <c r="I446">
        <v>12</v>
      </c>
      <c r="J446" t="s">
        <v>180</v>
      </c>
    </row>
    <row r="447" spans="1:10" x14ac:dyDescent="0.3">
      <c r="A447" t="s">
        <v>667</v>
      </c>
      <c r="B447">
        <v>6226</v>
      </c>
      <c r="C447" t="s">
        <v>220</v>
      </c>
      <c r="D447" t="s">
        <v>221</v>
      </c>
      <c r="E447" t="s">
        <v>205</v>
      </c>
      <c r="F447" t="s">
        <v>222</v>
      </c>
      <c r="G447">
        <v>2</v>
      </c>
      <c r="H447">
        <v>31</v>
      </c>
      <c r="I447">
        <v>13</v>
      </c>
      <c r="J447" t="s">
        <v>154</v>
      </c>
    </row>
    <row r="448" spans="1:10" x14ac:dyDescent="0.3">
      <c r="A448" t="s">
        <v>668</v>
      </c>
      <c r="B448">
        <v>6227</v>
      </c>
      <c r="C448" t="s">
        <v>220</v>
      </c>
      <c r="D448" t="s">
        <v>221</v>
      </c>
      <c r="E448" t="s">
        <v>205</v>
      </c>
      <c r="F448" t="s">
        <v>222</v>
      </c>
      <c r="G448">
        <v>2</v>
      </c>
      <c r="H448">
        <v>31</v>
      </c>
      <c r="I448">
        <v>14</v>
      </c>
      <c r="J448" t="s">
        <v>162</v>
      </c>
    </row>
    <row r="449" spans="1:10" x14ac:dyDescent="0.3">
      <c r="A449" t="s">
        <v>669</v>
      </c>
      <c r="B449">
        <v>6228</v>
      </c>
      <c r="C449" t="s">
        <v>220</v>
      </c>
      <c r="D449" t="s">
        <v>221</v>
      </c>
      <c r="E449" t="s">
        <v>205</v>
      </c>
      <c r="F449" t="s">
        <v>222</v>
      </c>
      <c r="G449">
        <v>2</v>
      </c>
      <c r="H449">
        <v>31</v>
      </c>
      <c r="I449">
        <v>15</v>
      </c>
      <c r="J449" t="s">
        <v>155</v>
      </c>
    </row>
    <row r="450" spans="1:10" x14ac:dyDescent="0.3">
      <c r="A450" t="s">
        <v>670</v>
      </c>
      <c r="B450">
        <v>6229</v>
      </c>
      <c r="C450" t="s">
        <v>220</v>
      </c>
      <c r="D450" t="s">
        <v>221</v>
      </c>
      <c r="E450" t="s">
        <v>205</v>
      </c>
      <c r="F450" t="s">
        <v>222</v>
      </c>
      <c r="G450">
        <v>2</v>
      </c>
      <c r="H450">
        <v>32</v>
      </c>
      <c r="I450">
        <v>9</v>
      </c>
      <c r="J450" t="s">
        <v>144</v>
      </c>
    </row>
    <row r="451" spans="1:10" x14ac:dyDescent="0.3">
      <c r="A451" t="s">
        <v>671</v>
      </c>
      <c r="B451">
        <v>6230</v>
      </c>
      <c r="C451" t="s">
        <v>220</v>
      </c>
      <c r="D451" t="s">
        <v>221</v>
      </c>
      <c r="E451" t="s">
        <v>205</v>
      </c>
      <c r="F451" t="s">
        <v>222</v>
      </c>
      <c r="G451">
        <v>2</v>
      </c>
      <c r="H451">
        <v>32</v>
      </c>
      <c r="I451">
        <v>10</v>
      </c>
      <c r="J451" t="s">
        <v>175</v>
      </c>
    </row>
    <row r="452" spans="1:10" x14ac:dyDescent="0.3">
      <c r="A452" t="s">
        <v>672</v>
      </c>
      <c r="B452">
        <v>6231</v>
      </c>
      <c r="C452" t="s">
        <v>220</v>
      </c>
      <c r="D452" t="s">
        <v>221</v>
      </c>
      <c r="E452" t="s">
        <v>205</v>
      </c>
      <c r="F452" t="s">
        <v>222</v>
      </c>
      <c r="G452">
        <v>2</v>
      </c>
      <c r="H452">
        <v>32</v>
      </c>
      <c r="I452">
        <v>11</v>
      </c>
      <c r="J452" t="s">
        <v>194</v>
      </c>
    </row>
    <row r="453" spans="1:10" x14ac:dyDescent="0.3">
      <c r="A453" t="s">
        <v>673</v>
      </c>
      <c r="B453">
        <v>6232</v>
      </c>
      <c r="C453" t="s">
        <v>220</v>
      </c>
      <c r="D453" t="s">
        <v>221</v>
      </c>
      <c r="E453" t="s">
        <v>205</v>
      </c>
      <c r="F453" t="s">
        <v>222</v>
      </c>
      <c r="G453">
        <v>2</v>
      </c>
      <c r="H453">
        <v>32</v>
      </c>
      <c r="I453">
        <v>12</v>
      </c>
      <c r="J453" t="s">
        <v>180</v>
      </c>
    </row>
    <row r="454" spans="1:10" x14ac:dyDescent="0.3">
      <c r="A454" t="s">
        <v>674</v>
      </c>
      <c r="B454">
        <v>6233</v>
      </c>
      <c r="C454" t="s">
        <v>220</v>
      </c>
      <c r="D454" t="s">
        <v>221</v>
      </c>
      <c r="E454" t="s">
        <v>205</v>
      </c>
      <c r="F454" t="s">
        <v>222</v>
      </c>
      <c r="G454">
        <v>2</v>
      </c>
      <c r="H454">
        <v>32</v>
      </c>
      <c r="I454">
        <v>13</v>
      </c>
      <c r="J454" t="s">
        <v>147</v>
      </c>
    </row>
    <row r="455" spans="1:10" x14ac:dyDescent="0.3">
      <c r="A455" t="s">
        <v>675</v>
      </c>
      <c r="B455">
        <v>6234</v>
      </c>
      <c r="C455" t="s">
        <v>220</v>
      </c>
      <c r="D455" t="s">
        <v>221</v>
      </c>
      <c r="E455" t="s">
        <v>205</v>
      </c>
      <c r="F455" t="s">
        <v>222</v>
      </c>
      <c r="G455">
        <v>2</v>
      </c>
      <c r="H455">
        <v>32</v>
      </c>
      <c r="I455">
        <v>14</v>
      </c>
      <c r="J455" t="s">
        <v>127</v>
      </c>
    </row>
    <row r="456" spans="1:10" x14ac:dyDescent="0.3">
      <c r="A456" t="s">
        <v>676</v>
      </c>
      <c r="B456">
        <v>6235</v>
      </c>
      <c r="C456" t="s">
        <v>220</v>
      </c>
      <c r="D456" t="s">
        <v>221</v>
      </c>
      <c r="E456" t="s">
        <v>205</v>
      </c>
      <c r="F456" t="s">
        <v>222</v>
      </c>
      <c r="G456">
        <v>2</v>
      </c>
      <c r="H456">
        <v>32</v>
      </c>
      <c r="I456">
        <v>15</v>
      </c>
      <c r="J456" t="s">
        <v>142</v>
      </c>
    </row>
    <row r="457" spans="1:10" x14ac:dyDescent="0.3">
      <c r="A457" t="s">
        <v>677</v>
      </c>
      <c r="B457">
        <v>6236</v>
      </c>
      <c r="C457" t="s">
        <v>220</v>
      </c>
      <c r="D457" t="s">
        <v>221</v>
      </c>
      <c r="E457" t="s">
        <v>205</v>
      </c>
      <c r="F457" t="s">
        <v>222</v>
      </c>
      <c r="G457">
        <v>2</v>
      </c>
      <c r="H457">
        <v>33</v>
      </c>
      <c r="I457">
        <v>9</v>
      </c>
      <c r="J457" t="s">
        <v>120</v>
      </c>
    </row>
    <row r="458" spans="1:10" x14ac:dyDescent="0.3">
      <c r="A458" t="s">
        <v>678</v>
      </c>
      <c r="B458">
        <v>6237</v>
      </c>
      <c r="C458" t="s">
        <v>220</v>
      </c>
      <c r="D458" t="s">
        <v>221</v>
      </c>
      <c r="E458" t="s">
        <v>205</v>
      </c>
      <c r="F458" t="s">
        <v>222</v>
      </c>
      <c r="G458">
        <v>2</v>
      </c>
      <c r="H458">
        <v>33</v>
      </c>
      <c r="I458">
        <v>10</v>
      </c>
      <c r="J458" t="s">
        <v>121</v>
      </c>
    </row>
    <row r="459" spans="1:10" x14ac:dyDescent="0.3">
      <c r="A459" t="s">
        <v>679</v>
      </c>
      <c r="B459">
        <v>6238</v>
      </c>
      <c r="C459" t="s">
        <v>220</v>
      </c>
      <c r="D459" t="s">
        <v>221</v>
      </c>
      <c r="E459" t="s">
        <v>205</v>
      </c>
      <c r="F459" t="s">
        <v>222</v>
      </c>
      <c r="G459">
        <v>2</v>
      </c>
      <c r="H459">
        <v>33</v>
      </c>
      <c r="I459">
        <v>11</v>
      </c>
      <c r="J459" t="s">
        <v>116</v>
      </c>
    </row>
    <row r="460" spans="1:10" x14ac:dyDescent="0.3">
      <c r="A460" t="s">
        <v>680</v>
      </c>
      <c r="B460">
        <v>6239</v>
      </c>
      <c r="C460" t="s">
        <v>220</v>
      </c>
      <c r="D460" t="s">
        <v>221</v>
      </c>
      <c r="E460" t="s">
        <v>205</v>
      </c>
      <c r="F460" t="s">
        <v>222</v>
      </c>
      <c r="G460">
        <v>2</v>
      </c>
      <c r="H460">
        <v>33</v>
      </c>
      <c r="I460">
        <v>12</v>
      </c>
      <c r="J460" t="s">
        <v>180</v>
      </c>
    </row>
    <row r="461" spans="1:10" x14ac:dyDescent="0.3">
      <c r="A461" t="s">
        <v>681</v>
      </c>
      <c r="B461">
        <v>6240</v>
      </c>
      <c r="C461" t="s">
        <v>220</v>
      </c>
      <c r="D461" t="s">
        <v>221</v>
      </c>
      <c r="E461" t="s">
        <v>205</v>
      </c>
      <c r="F461" t="s">
        <v>222</v>
      </c>
      <c r="G461">
        <v>2</v>
      </c>
      <c r="H461">
        <v>33</v>
      </c>
      <c r="I461">
        <v>13</v>
      </c>
      <c r="J461" t="s">
        <v>128</v>
      </c>
    </row>
    <row r="462" spans="1:10" x14ac:dyDescent="0.3">
      <c r="A462" t="s">
        <v>682</v>
      </c>
      <c r="B462">
        <v>6241</v>
      </c>
      <c r="C462" t="s">
        <v>220</v>
      </c>
      <c r="D462" t="s">
        <v>221</v>
      </c>
      <c r="E462" t="s">
        <v>205</v>
      </c>
      <c r="F462" t="s">
        <v>222</v>
      </c>
      <c r="G462">
        <v>2</v>
      </c>
      <c r="H462">
        <v>33</v>
      </c>
      <c r="I462">
        <v>14</v>
      </c>
      <c r="J462" t="s">
        <v>148</v>
      </c>
    </row>
    <row r="463" spans="1:10" x14ac:dyDescent="0.3">
      <c r="A463" t="s">
        <v>683</v>
      </c>
      <c r="B463">
        <v>6242</v>
      </c>
      <c r="C463" t="s">
        <v>220</v>
      </c>
      <c r="D463" t="s">
        <v>221</v>
      </c>
      <c r="E463" t="s">
        <v>205</v>
      </c>
      <c r="F463" t="s">
        <v>222</v>
      </c>
      <c r="G463">
        <v>2</v>
      </c>
      <c r="H463">
        <v>33</v>
      </c>
      <c r="I463">
        <v>15</v>
      </c>
      <c r="J463" t="s">
        <v>188</v>
      </c>
    </row>
    <row r="464" spans="1:10" x14ac:dyDescent="0.3">
      <c r="A464" t="s">
        <v>684</v>
      </c>
      <c r="B464">
        <v>6243</v>
      </c>
      <c r="C464" t="s">
        <v>220</v>
      </c>
      <c r="D464" t="s">
        <v>221</v>
      </c>
      <c r="E464" t="s">
        <v>205</v>
      </c>
      <c r="F464" t="s">
        <v>222</v>
      </c>
      <c r="G464">
        <v>2</v>
      </c>
      <c r="H464">
        <v>34</v>
      </c>
      <c r="I464">
        <v>9</v>
      </c>
      <c r="J464" t="s">
        <v>172</v>
      </c>
    </row>
    <row r="465" spans="1:10" x14ac:dyDescent="0.3">
      <c r="A465" t="s">
        <v>685</v>
      </c>
      <c r="B465">
        <v>6244</v>
      </c>
      <c r="C465" t="s">
        <v>220</v>
      </c>
      <c r="D465" t="s">
        <v>221</v>
      </c>
      <c r="E465" t="s">
        <v>205</v>
      </c>
      <c r="F465" t="s">
        <v>222</v>
      </c>
      <c r="G465">
        <v>2</v>
      </c>
      <c r="H465">
        <v>34</v>
      </c>
      <c r="I465">
        <v>10</v>
      </c>
      <c r="J465" t="s">
        <v>135</v>
      </c>
    </row>
    <row r="466" spans="1:10" x14ac:dyDescent="0.3">
      <c r="A466" t="s">
        <v>686</v>
      </c>
      <c r="B466">
        <v>6245</v>
      </c>
      <c r="C466" t="s">
        <v>220</v>
      </c>
      <c r="D466" t="s">
        <v>221</v>
      </c>
      <c r="E466" t="s">
        <v>205</v>
      </c>
      <c r="F466" t="s">
        <v>222</v>
      </c>
      <c r="G466">
        <v>2</v>
      </c>
      <c r="H466">
        <v>34</v>
      </c>
      <c r="I466">
        <v>11</v>
      </c>
      <c r="J466" t="s">
        <v>118</v>
      </c>
    </row>
    <row r="467" spans="1:10" x14ac:dyDescent="0.3">
      <c r="A467" t="s">
        <v>687</v>
      </c>
      <c r="B467">
        <v>6246</v>
      </c>
      <c r="C467" t="s">
        <v>220</v>
      </c>
      <c r="D467" t="s">
        <v>221</v>
      </c>
      <c r="E467" t="s">
        <v>205</v>
      </c>
      <c r="F467" t="s">
        <v>222</v>
      </c>
      <c r="G467">
        <v>2</v>
      </c>
      <c r="H467">
        <v>34</v>
      </c>
      <c r="I467">
        <v>12</v>
      </c>
      <c r="J467" t="s">
        <v>180</v>
      </c>
    </row>
    <row r="468" spans="1:10" x14ac:dyDescent="0.3">
      <c r="A468" t="s">
        <v>688</v>
      </c>
      <c r="B468">
        <v>6247</v>
      </c>
      <c r="C468" t="s">
        <v>220</v>
      </c>
      <c r="D468" t="s">
        <v>221</v>
      </c>
      <c r="E468" t="s">
        <v>205</v>
      </c>
      <c r="F468" t="s">
        <v>222</v>
      </c>
      <c r="G468">
        <v>2</v>
      </c>
      <c r="H468">
        <v>34</v>
      </c>
      <c r="I468">
        <v>13</v>
      </c>
      <c r="J468" t="s">
        <v>167</v>
      </c>
    </row>
    <row r="469" spans="1:10" x14ac:dyDescent="0.3">
      <c r="A469" t="s">
        <v>689</v>
      </c>
      <c r="B469">
        <v>6248</v>
      </c>
      <c r="C469" t="s">
        <v>220</v>
      </c>
      <c r="D469" t="s">
        <v>221</v>
      </c>
      <c r="E469" t="s">
        <v>205</v>
      </c>
      <c r="F469" t="s">
        <v>222</v>
      </c>
      <c r="G469">
        <v>2</v>
      </c>
      <c r="H469">
        <v>34</v>
      </c>
      <c r="I469">
        <v>14</v>
      </c>
      <c r="J469" t="s">
        <v>174</v>
      </c>
    </row>
    <row r="470" spans="1:10" x14ac:dyDescent="0.3">
      <c r="A470" t="s">
        <v>690</v>
      </c>
      <c r="B470">
        <v>6249</v>
      </c>
      <c r="C470" t="s">
        <v>220</v>
      </c>
      <c r="D470" t="s">
        <v>221</v>
      </c>
      <c r="E470" t="s">
        <v>205</v>
      </c>
      <c r="F470" t="s">
        <v>222</v>
      </c>
      <c r="G470">
        <v>2</v>
      </c>
      <c r="H470">
        <v>34</v>
      </c>
      <c r="I470">
        <v>15</v>
      </c>
      <c r="J470" t="s">
        <v>196</v>
      </c>
    </row>
    <row r="471" spans="1:10" x14ac:dyDescent="0.3">
      <c r="A471" t="s">
        <v>691</v>
      </c>
      <c r="B471">
        <v>6250</v>
      </c>
      <c r="C471" t="s">
        <v>220</v>
      </c>
      <c r="D471" t="s">
        <v>221</v>
      </c>
      <c r="E471" t="s">
        <v>205</v>
      </c>
      <c r="F471" t="s">
        <v>222</v>
      </c>
      <c r="G471">
        <v>2</v>
      </c>
      <c r="H471">
        <v>35</v>
      </c>
      <c r="I471">
        <v>9</v>
      </c>
      <c r="J471" t="s">
        <v>178</v>
      </c>
    </row>
    <row r="472" spans="1:10" x14ac:dyDescent="0.3">
      <c r="A472" t="s">
        <v>692</v>
      </c>
      <c r="B472">
        <v>6251</v>
      </c>
      <c r="C472" t="s">
        <v>220</v>
      </c>
      <c r="D472" t="s">
        <v>221</v>
      </c>
      <c r="E472" t="s">
        <v>205</v>
      </c>
      <c r="F472" t="s">
        <v>222</v>
      </c>
      <c r="G472">
        <v>2</v>
      </c>
      <c r="H472">
        <v>35</v>
      </c>
      <c r="I472">
        <v>10</v>
      </c>
      <c r="J472" t="s">
        <v>183</v>
      </c>
    </row>
    <row r="473" spans="1:10" x14ac:dyDescent="0.3">
      <c r="A473" t="s">
        <v>693</v>
      </c>
      <c r="B473">
        <v>6252</v>
      </c>
      <c r="C473" t="s">
        <v>220</v>
      </c>
      <c r="D473" t="s">
        <v>221</v>
      </c>
      <c r="E473" t="s">
        <v>205</v>
      </c>
      <c r="F473" t="s">
        <v>222</v>
      </c>
      <c r="G473">
        <v>2</v>
      </c>
      <c r="H473">
        <v>35</v>
      </c>
      <c r="I473">
        <v>11</v>
      </c>
      <c r="J473" t="s">
        <v>129</v>
      </c>
    </row>
    <row r="474" spans="1:10" x14ac:dyDescent="0.3">
      <c r="A474" t="s">
        <v>694</v>
      </c>
      <c r="B474">
        <v>6253</v>
      </c>
      <c r="C474" t="s">
        <v>220</v>
      </c>
      <c r="D474" t="s">
        <v>221</v>
      </c>
      <c r="E474" t="s">
        <v>205</v>
      </c>
      <c r="F474" t="s">
        <v>222</v>
      </c>
      <c r="G474">
        <v>2</v>
      </c>
      <c r="H474">
        <v>35</v>
      </c>
      <c r="I474">
        <v>12</v>
      </c>
      <c r="J474" t="s">
        <v>180</v>
      </c>
    </row>
    <row r="475" spans="1:10" x14ac:dyDescent="0.3">
      <c r="A475" t="s">
        <v>695</v>
      </c>
      <c r="B475">
        <v>6254</v>
      </c>
      <c r="C475" t="s">
        <v>220</v>
      </c>
      <c r="D475" t="s">
        <v>221</v>
      </c>
      <c r="E475" t="s">
        <v>205</v>
      </c>
      <c r="F475" t="s">
        <v>222</v>
      </c>
      <c r="G475">
        <v>2</v>
      </c>
      <c r="H475">
        <v>35</v>
      </c>
      <c r="I475">
        <v>13</v>
      </c>
      <c r="J475" t="s">
        <v>163</v>
      </c>
    </row>
    <row r="476" spans="1:10" x14ac:dyDescent="0.3">
      <c r="A476" t="s">
        <v>696</v>
      </c>
      <c r="B476">
        <v>6255</v>
      </c>
      <c r="C476" t="s">
        <v>220</v>
      </c>
      <c r="D476" t="s">
        <v>221</v>
      </c>
      <c r="E476" t="s">
        <v>205</v>
      </c>
      <c r="F476" t="s">
        <v>222</v>
      </c>
      <c r="G476">
        <v>2</v>
      </c>
      <c r="H476">
        <v>35</v>
      </c>
      <c r="I476">
        <v>14</v>
      </c>
      <c r="J476" t="s">
        <v>130</v>
      </c>
    </row>
    <row r="477" spans="1:10" x14ac:dyDescent="0.3">
      <c r="A477" t="s">
        <v>697</v>
      </c>
      <c r="B477">
        <v>6256</v>
      </c>
      <c r="C477" t="s">
        <v>220</v>
      </c>
      <c r="D477" t="s">
        <v>221</v>
      </c>
      <c r="E477" t="s">
        <v>205</v>
      </c>
      <c r="F477" t="s">
        <v>222</v>
      </c>
      <c r="G477">
        <v>2</v>
      </c>
      <c r="H477">
        <v>35</v>
      </c>
      <c r="I477">
        <v>15</v>
      </c>
      <c r="J477" t="s">
        <v>133</v>
      </c>
    </row>
    <row r="478" spans="1:10" x14ac:dyDescent="0.3">
      <c r="A478" t="s">
        <v>698</v>
      </c>
      <c r="B478">
        <v>6257</v>
      </c>
      <c r="C478" t="s">
        <v>220</v>
      </c>
      <c r="D478" t="s">
        <v>221</v>
      </c>
      <c r="E478" t="s">
        <v>205</v>
      </c>
      <c r="F478" t="s">
        <v>222</v>
      </c>
      <c r="G478">
        <v>2</v>
      </c>
      <c r="H478">
        <v>36</v>
      </c>
      <c r="I478">
        <v>9</v>
      </c>
      <c r="J478" t="s">
        <v>156</v>
      </c>
    </row>
    <row r="479" spans="1:10" x14ac:dyDescent="0.3">
      <c r="A479" t="s">
        <v>699</v>
      </c>
      <c r="B479">
        <v>6258</v>
      </c>
      <c r="C479" t="s">
        <v>220</v>
      </c>
      <c r="D479" t="s">
        <v>221</v>
      </c>
      <c r="E479" t="s">
        <v>205</v>
      </c>
      <c r="F479" t="s">
        <v>222</v>
      </c>
      <c r="G479">
        <v>2</v>
      </c>
      <c r="H479">
        <v>36</v>
      </c>
      <c r="I479">
        <v>10</v>
      </c>
      <c r="J479" t="s">
        <v>190</v>
      </c>
    </row>
    <row r="480" spans="1:10" x14ac:dyDescent="0.3">
      <c r="A480" t="s">
        <v>700</v>
      </c>
      <c r="B480">
        <v>6259</v>
      </c>
      <c r="C480" t="s">
        <v>220</v>
      </c>
      <c r="D480" t="s">
        <v>221</v>
      </c>
      <c r="E480" t="s">
        <v>205</v>
      </c>
      <c r="F480" t="s">
        <v>222</v>
      </c>
      <c r="G480">
        <v>2</v>
      </c>
      <c r="H480">
        <v>36</v>
      </c>
      <c r="I480">
        <v>11</v>
      </c>
      <c r="J480" t="s">
        <v>169</v>
      </c>
    </row>
    <row r="481" spans="1:10" x14ac:dyDescent="0.3">
      <c r="A481" t="s">
        <v>701</v>
      </c>
      <c r="B481">
        <v>6260</v>
      </c>
      <c r="C481" t="s">
        <v>220</v>
      </c>
      <c r="D481" t="s">
        <v>221</v>
      </c>
      <c r="E481" t="s">
        <v>205</v>
      </c>
      <c r="F481" t="s">
        <v>222</v>
      </c>
      <c r="G481">
        <v>2</v>
      </c>
      <c r="H481">
        <v>36</v>
      </c>
      <c r="I481">
        <v>12</v>
      </c>
      <c r="J481" t="s">
        <v>179</v>
      </c>
    </row>
    <row r="482" spans="1:10" x14ac:dyDescent="0.3">
      <c r="A482" t="s">
        <v>702</v>
      </c>
      <c r="B482">
        <v>6261</v>
      </c>
      <c r="C482" t="s">
        <v>220</v>
      </c>
      <c r="D482" t="s">
        <v>221</v>
      </c>
      <c r="E482" t="s">
        <v>205</v>
      </c>
      <c r="F482" t="s">
        <v>222</v>
      </c>
      <c r="G482">
        <v>2</v>
      </c>
      <c r="H482">
        <v>36</v>
      </c>
      <c r="I482">
        <v>13</v>
      </c>
      <c r="J482" t="s">
        <v>168</v>
      </c>
    </row>
    <row r="483" spans="1:10" x14ac:dyDescent="0.3">
      <c r="A483" t="s">
        <v>703</v>
      </c>
      <c r="B483">
        <v>6262</v>
      </c>
      <c r="C483" t="s">
        <v>220</v>
      </c>
      <c r="D483" t="s">
        <v>221</v>
      </c>
      <c r="E483" t="s">
        <v>205</v>
      </c>
      <c r="F483" t="s">
        <v>222</v>
      </c>
      <c r="G483">
        <v>2</v>
      </c>
      <c r="H483">
        <v>36</v>
      </c>
      <c r="I483">
        <v>14</v>
      </c>
      <c r="J483" t="s">
        <v>186</v>
      </c>
    </row>
    <row r="484" spans="1:10" x14ac:dyDescent="0.3">
      <c r="A484" t="s">
        <v>704</v>
      </c>
      <c r="B484">
        <v>6263</v>
      </c>
      <c r="C484" t="s">
        <v>220</v>
      </c>
      <c r="D484" t="s">
        <v>221</v>
      </c>
      <c r="E484" t="s">
        <v>205</v>
      </c>
      <c r="F484" t="s">
        <v>222</v>
      </c>
      <c r="G484">
        <v>2</v>
      </c>
      <c r="H484">
        <v>36</v>
      </c>
      <c r="I484">
        <v>15</v>
      </c>
      <c r="J484" t="s">
        <v>161</v>
      </c>
    </row>
    <row r="485" spans="1:10" x14ac:dyDescent="0.3">
      <c r="A485" t="s">
        <v>705</v>
      </c>
      <c r="B485">
        <v>6264</v>
      </c>
      <c r="C485" t="s">
        <v>220</v>
      </c>
      <c r="D485" t="s">
        <v>221</v>
      </c>
      <c r="E485" t="s">
        <v>205</v>
      </c>
      <c r="F485" t="s">
        <v>222</v>
      </c>
      <c r="G485">
        <v>2</v>
      </c>
      <c r="H485">
        <v>37</v>
      </c>
      <c r="I485">
        <v>9</v>
      </c>
      <c r="J485" t="s">
        <v>113</v>
      </c>
    </row>
    <row r="486" spans="1:10" x14ac:dyDescent="0.3">
      <c r="A486" t="s">
        <v>706</v>
      </c>
      <c r="B486">
        <v>6265</v>
      </c>
      <c r="C486" t="s">
        <v>220</v>
      </c>
      <c r="D486" t="s">
        <v>221</v>
      </c>
      <c r="E486" t="s">
        <v>205</v>
      </c>
      <c r="F486" t="s">
        <v>222</v>
      </c>
      <c r="G486">
        <v>2</v>
      </c>
      <c r="H486">
        <v>37</v>
      </c>
      <c r="I486">
        <v>10</v>
      </c>
      <c r="J486" t="s">
        <v>181</v>
      </c>
    </row>
    <row r="487" spans="1:10" x14ac:dyDescent="0.3">
      <c r="A487" t="s">
        <v>707</v>
      </c>
      <c r="B487">
        <v>6266</v>
      </c>
      <c r="C487" t="s">
        <v>220</v>
      </c>
      <c r="D487" t="s">
        <v>221</v>
      </c>
      <c r="E487" t="s">
        <v>205</v>
      </c>
      <c r="F487" t="s">
        <v>222</v>
      </c>
      <c r="G487">
        <v>2</v>
      </c>
      <c r="H487">
        <v>37</v>
      </c>
      <c r="I487">
        <v>11</v>
      </c>
      <c r="J487" t="s">
        <v>173</v>
      </c>
    </row>
    <row r="488" spans="1:10" x14ac:dyDescent="0.3">
      <c r="A488" t="s">
        <v>708</v>
      </c>
      <c r="B488">
        <v>6267</v>
      </c>
      <c r="C488" t="s">
        <v>220</v>
      </c>
      <c r="D488" t="s">
        <v>221</v>
      </c>
      <c r="E488" t="s">
        <v>205</v>
      </c>
      <c r="F488" t="s">
        <v>222</v>
      </c>
      <c r="G488">
        <v>2</v>
      </c>
      <c r="H488">
        <v>37</v>
      </c>
      <c r="I488">
        <v>12</v>
      </c>
      <c r="J488" t="s">
        <v>114</v>
      </c>
    </row>
    <row r="489" spans="1:10" x14ac:dyDescent="0.3">
      <c r="A489" t="s">
        <v>709</v>
      </c>
      <c r="B489">
        <v>6268</v>
      </c>
      <c r="C489" t="s">
        <v>220</v>
      </c>
      <c r="D489" t="s">
        <v>221</v>
      </c>
      <c r="E489" t="s">
        <v>205</v>
      </c>
      <c r="F489" t="s">
        <v>222</v>
      </c>
      <c r="G489">
        <v>2</v>
      </c>
      <c r="H489">
        <v>37</v>
      </c>
      <c r="I489">
        <v>13</v>
      </c>
      <c r="J489" t="s">
        <v>170</v>
      </c>
    </row>
    <row r="490" spans="1:10" x14ac:dyDescent="0.3">
      <c r="A490" t="s">
        <v>710</v>
      </c>
      <c r="B490">
        <v>6269</v>
      </c>
      <c r="C490" t="s">
        <v>220</v>
      </c>
      <c r="D490" t="s">
        <v>221</v>
      </c>
      <c r="E490" t="s">
        <v>205</v>
      </c>
      <c r="F490" t="s">
        <v>222</v>
      </c>
      <c r="G490">
        <v>2</v>
      </c>
      <c r="H490">
        <v>37</v>
      </c>
      <c r="I490">
        <v>14</v>
      </c>
      <c r="J490" t="s">
        <v>143</v>
      </c>
    </row>
    <row r="491" spans="1:10" x14ac:dyDescent="0.3">
      <c r="A491" t="s">
        <v>711</v>
      </c>
      <c r="B491">
        <v>6270</v>
      </c>
      <c r="C491" t="s">
        <v>220</v>
      </c>
      <c r="D491" t="s">
        <v>221</v>
      </c>
      <c r="E491" t="s">
        <v>205</v>
      </c>
      <c r="F491" t="s">
        <v>222</v>
      </c>
      <c r="G491">
        <v>2</v>
      </c>
      <c r="H491">
        <v>37</v>
      </c>
      <c r="I491">
        <v>15</v>
      </c>
      <c r="J491" t="s">
        <v>153</v>
      </c>
    </row>
    <row r="492" spans="1:10" x14ac:dyDescent="0.3">
      <c r="A492" t="s">
        <v>712</v>
      </c>
      <c r="B492">
        <v>6271</v>
      </c>
      <c r="C492" t="s">
        <v>220</v>
      </c>
      <c r="D492" t="s">
        <v>221</v>
      </c>
      <c r="E492" t="s">
        <v>205</v>
      </c>
      <c r="F492" t="s">
        <v>222</v>
      </c>
      <c r="G492">
        <v>2</v>
      </c>
      <c r="H492">
        <v>38</v>
      </c>
      <c r="I492">
        <v>9</v>
      </c>
      <c r="J492" t="s">
        <v>158</v>
      </c>
    </row>
    <row r="493" spans="1:10" x14ac:dyDescent="0.3">
      <c r="A493" t="s">
        <v>713</v>
      </c>
      <c r="B493">
        <v>6272</v>
      </c>
      <c r="C493" t="s">
        <v>220</v>
      </c>
      <c r="D493" t="s">
        <v>221</v>
      </c>
      <c r="E493" t="s">
        <v>205</v>
      </c>
      <c r="F493" t="s">
        <v>222</v>
      </c>
      <c r="G493">
        <v>2</v>
      </c>
      <c r="H493">
        <v>38</v>
      </c>
      <c r="I493">
        <v>10</v>
      </c>
      <c r="J493" t="s">
        <v>182</v>
      </c>
    </row>
    <row r="494" spans="1:10" x14ac:dyDescent="0.3">
      <c r="A494" t="s">
        <v>714</v>
      </c>
      <c r="B494">
        <v>6273</v>
      </c>
      <c r="C494" t="s">
        <v>220</v>
      </c>
      <c r="D494" t="s">
        <v>221</v>
      </c>
      <c r="E494" t="s">
        <v>205</v>
      </c>
      <c r="F494" t="s">
        <v>222</v>
      </c>
      <c r="G494">
        <v>2</v>
      </c>
      <c r="H494">
        <v>38</v>
      </c>
      <c r="I494">
        <v>11</v>
      </c>
      <c r="J494" t="s">
        <v>123</v>
      </c>
    </row>
    <row r="495" spans="1:10" x14ac:dyDescent="0.3">
      <c r="A495" t="s">
        <v>715</v>
      </c>
      <c r="B495">
        <v>6274</v>
      </c>
      <c r="C495" t="s">
        <v>220</v>
      </c>
      <c r="D495" t="s">
        <v>221</v>
      </c>
      <c r="E495" t="s">
        <v>205</v>
      </c>
      <c r="F495" t="s">
        <v>222</v>
      </c>
      <c r="G495">
        <v>2</v>
      </c>
      <c r="H495">
        <v>38</v>
      </c>
      <c r="I495">
        <v>12</v>
      </c>
      <c r="J495" t="s">
        <v>117</v>
      </c>
    </row>
    <row r="496" spans="1:10" x14ac:dyDescent="0.3">
      <c r="A496" t="s">
        <v>716</v>
      </c>
      <c r="B496">
        <v>6275</v>
      </c>
      <c r="C496" t="s">
        <v>220</v>
      </c>
      <c r="D496" t="s">
        <v>221</v>
      </c>
      <c r="E496" t="s">
        <v>205</v>
      </c>
      <c r="F496" t="s">
        <v>222</v>
      </c>
      <c r="G496">
        <v>2</v>
      </c>
      <c r="H496">
        <v>38</v>
      </c>
      <c r="I496">
        <v>13</v>
      </c>
      <c r="J496" t="s">
        <v>141</v>
      </c>
    </row>
    <row r="497" spans="1:10" x14ac:dyDescent="0.3">
      <c r="A497" t="s">
        <v>717</v>
      </c>
      <c r="B497">
        <v>6276</v>
      </c>
      <c r="C497" t="s">
        <v>220</v>
      </c>
      <c r="D497" t="s">
        <v>221</v>
      </c>
      <c r="E497" t="s">
        <v>205</v>
      </c>
      <c r="F497" t="s">
        <v>222</v>
      </c>
      <c r="G497">
        <v>2</v>
      </c>
      <c r="H497">
        <v>38</v>
      </c>
      <c r="I497">
        <v>14</v>
      </c>
      <c r="J497" t="s">
        <v>151</v>
      </c>
    </row>
    <row r="498" spans="1:10" x14ac:dyDescent="0.3">
      <c r="A498" t="s">
        <v>718</v>
      </c>
      <c r="B498">
        <v>6277</v>
      </c>
      <c r="C498" t="s">
        <v>220</v>
      </c>
      <c r="D498" t="s">
        <v>221</v>
      </c>
      <c r="E498" t="s">
        <v>205</v>
      </c>
      <c r="F498" t="s">
        <v>222</v>
      </c>
      <c r="G498">
        <v>2</v>
      </c>
      <c r="H498">
        <v>38</v>
      </c>
      <c r="I498">
        <v>15</v>
      </c>
      <c r="J498" t="s">
        <v>160</v>
      </c>
    </row>
    <row r="499" spans="1:10" x14ac:dyDescent="0.3">
      <c r="A499" t="s">
        <v>719</v>
      </c>
      <c r="B499">
        <v>6278</v>
      </c>
      <c r="C499" t="s">
        <v>220</v>
      </c>
      <c r="D499" t="s">
        <v>221</v>
      </c>
      <c r="E499" t="s">
        <v>205</v>
      </c>
      <c r="F499" t="s">
        <v>222</v>
      </c>
      <c r="G499">
        <v>2</v>
      </c>
      <c r="H499">
        <v>39</v>
      </c>
      <c r="I499">
        <v>9</v>
      </c>
      <c r="J499" t="s">
        <v>139</v>
      </c>
    </row>
    <row r="500" spans="1:10" x14ac:dyDescent="0.3">
      <c r="A500" t="s">
        <v>720</v>
      </c>
      <c r="B500">
        <v>6279</v>
      </c>
      <c r="C500" t="s">
        <v>220</v>
      </c>
      <c r="D500" t="s">
        <v>221</v>
      </c>
      <c r="E500" t="s">
        <v>205</v>
      </c>
      <c r="F500" t="s">
        <v>222</v>
      </c>
      <c r="G500">
        <v>2</v>
      </c>
      <c r="H500">
        <v>39</v>
      </c>
      <c r="I500">
        <v>10</v>
      </c>
      <c r="J500" t="s">
        <v>145</v>
      </c>
    </row>
    <row r="501" spans="1:10" x14ac:dyDescent="0.3">
      <c r="A501" t="s">
        <v>721</v>
      </c>
      <c r="B501">
        <v>6280</v>
      </c>
      <c r="C501" t="s">
        <v>220</v>
      </c>
      <c r="D501" t="s">
        <v>221</v>
      </c>
      <c r="E501" t="s">
        <v>205</v>
      </c>
      <c r="F501" t="s">
        <v>222</v>
      </c>
      <c r="G501">
        <v>2</v>
      </c>
      <c r="H501">
        <v>39</v>
      </c>
      <c r="I501">
        <v>11</v>
      </c>
      <c r="J501" t="s">
        <v>137</v>
      </c>
    </row>
    <row r="502" spans="1:10" x14ac:dyDescent="0.3">
      <c r="A502" t="s">
        <v>722</v>
      </c>
      <c r="B502">
        <v>6281</v>
      </c>
      <c r="C502" t="s">
        <v>220</v>
      </c>
      <c r="D502" t="s">
        <v>221</v>
      </c>
      <c r="E502" t="s">
        <v>205</v>
      </c>
      <c r="F502" t="s">
        <v>222</v>
      </c>
      <c r="G502">
        <v>2</v>
      </c>
      <c r="H502">
        <v>39</v>
      </c>
      <c r="I502">
        <v>12</v>
      </c>
      <c r="J502" t="s">
        <v>165</v>
      </c>
    </row>
    <row r="503" spans="1:10" x14ac:dyDescent="0.3">
      <c r="A503" t="s">
        <v>723</v>
      </c>
      <c r="B503">
        <v>6282</v>
      </c>
      <c r="C503" t="s">
        <v>220</v>
      </c>
      <c r="D503" t="s">
        <v>221</v>
      </c>
      <c r="E503" t="s">
        <v>205</v>
      </c>
      <c r="F503" t="s">
        <v>222</v>
      </c>
      <c r="G503">
        <v>2</v>
      </c>
      <c r="H503">
        <v>39</v>
      </c>
      <c r="I503">
        <v>13</v>
      </c>
      <c r="J503" t="s">
        <v>159</v>
      </c>
    </row>
    <row r="504" spans="1:10" x14ac:dyDescent="0.3">
      <c r="A504" t="s">
        <v>724</v>
      </c>
      <c r="B504">
        <v>6283</v>
      </c>
      <c r="C504" t="s">
        <v>220</v>
      </c>
      <c r="D504" t="s">
        <v>221</v>
      </c>
      <c r="E504" t="s">
        <v>205</v>
      </c>
      <c r="F504" t="s">
        <v>222</v>
      </c>
      <c r="G504">
        <v>2</v>
      </c>
      <c r="H504">
        <v>39</v>
      </c>
      <c r="I504">
        <v>14</v>
      </c>
      <c r="J504" t="s">
        <v>184</v>
      </c>
    </row>
    <row r="505" spans="1:10" x14ac:dyDescent="0.3">
      <c r="A505" t="s">
        <v>725</v>
      </c>
      <c r="B505">
        <v>6284</v>
      </c>
      <c r="C505" t="s">
        <v>220</v>
      </c>
      <c r="D505" t="s">
        <v>221</v>
      </c>
      <c r="E505" t="s">
        <v>205</v>
      </c>
      <c r="F505" t="s">
        <v>222</v>
      </c>
      <c r="G505">
        <v>2</v>
      </c>
      <c r="H505">
        <v>39</v>
      </c>
      <c r="I505">
        <v>15</v>
      </c>
      <c r="J505" t="s">
        <v>126</v>
      </c>
    </row>
    <row r="506" spans="1:10" x14ac:dyDescent="0.3">
      <c r="A506" t="s">
        <v>726</v>
      </c>
      <c r="B506" t="s">
        <v>107</v>
      </c>
      <c r="C506" t="s">
        <v>220</v>
      </c>
      <c r="D506" t="s">
        <v>221</v>
      </c>
      <c r="E506" t="s">
        <v>107</v>
      </c>
      <c r="F506" t="s">
        <v>222</v>
      </c>
      <c r="G506" t="s">
        <v>727</v>
      </c>
      <c r="H506">
        <v>14</v>
      </c>
      <c r="I506">
        <v>2</v>
      </c>
      <c r="J506" t="s">
        <v>107</v>
      </c>
    </row>
    <row r="507" spans="1:10" x14ac:dyDescent="0.3">
      <c r="A507" t="s">
        <v>728</v>
      </c>
      <c r="B507" t="s">
        <v>107</v>
      </c>
      <c r="C507" t="s">
        <v>220</v>
      </c>
      <c r="D507" t="s">
        <v>221</v>
      </c>
      <c r="E507" t="s">
        <v>107</v>
      </c>
      <c r="F507" t="s">
        <v>222</v>
      </c>
      <c r="G507" t="s">
        <v>727</v>
      </c>
      <c r="H507">
        <v>27</v>
      </c>
      <c r="I507">
        <v>2</v>
      </c>
      <c r="J507" t="s">
        <v>107</v>
      </c>
    </row>
    <row r="508" spans="1:10" x14ac:dyDescent="0.3">
      <c r="A508" t="s">
        <v>729</v>
      </c>
      <c r="B508" t="s">
        <v>107</v>
      </c>
      <c r="C508" t="s">
        <v>220</v>
      </c>
      <c r="D508" t="s">
        <v>221</v>
      </c>
      <c r="E508" t="s">
        <v>107</v>
      </c>
      <c r="F508" t="s">
        <v>222</v>
      </c>
      <c r="G508" t="s">
        <v>727</v>
      </c>
      <c r="H508">
        <v>14</v>
      </c>
      <c r="I508">
        <v>3</v>
      </c>
      <c r="J508" t="s">
        <v>107</v>
      </c>
    </row>
    <row r="509" spans="1:10" x14ac:dyDescent="0.3">
      <c r="A509" t="s">
        <v>730</v>
      </c>
      <c r="B509" t="s">
        <v>107</v>
      </c>
      <c r="C509" t="s">
        <v>220</v>
      </c>
      <c r="D509" t="s">
        <v>221</v>
      </c>
      <c r="E509" t="s">
        <v>107</v>
      </c>
      <c r="F509" t="s">
        <v>222</v>
      </c>
      <c r="G509" t="s">
        <v>727</v>
      </c>
      <c r="H509">
        <v>27</v>
      </c>
      <c r="I509">
        <v>3</v>
      </c>
      <c r="J509" t="s">
        <v>107</v>
      </c>
    </row>
    <row r="510" spans="1:10" x14ac:dyDescent="0.3">
      <c r="A510" t="s">
        <v>731</v>
      </c>
      <c r="B510" t="s">
        <v>107</v>
      </c>
      <c r="C510" t="s">
        <v>220</v>
      </c>
      <c r="D510" t="s">
        <v>221</v>
      </c>
      <c r="E510" t="s">
        <v>107</v>
      </c>
      <c r="F510" t="s">
        <v>222</v>
      </c>
      <c r="G510" t="s">
        <v>727</v>
      </c>
      <c r="H510">
        <v>14</v>
      </c>
      <c r="I510">
        <v>4</v>
      </c>
      <c r="J510" t="s">
        <v>107</v>
      </c>
    </row>
    <row r="511" spans="1:10" x14ac:dyDescent="0.3">
      <c r="A511" t="s">
        <v>732</v>
      </c>
      <c r="B511" t="s">
        <v>107</v>
      </c>
      <c r="C511" t="s">
        <v>220</v>
      </c>
      <c r="D511" t="s">
        <v>221</v>
      </c>
      <c r="E511" t="s">
        <v>107</v>
      </c>
      <c r="F511" t="s">
        <v>222</v>
      </c>
      <c r="G511" t="s">
        <v>727</v>
      </c>
      <c r="H511">
        <v>27</v>
      </c>
      <c r="I511">
        <v>4</v>
      </c>
      <c r="J511" t="s">
        <v>107</v>
      </c>
    </row>
    <row r="512" spans="1:10" x14ac:dyDescent="0.3">
      <c r="A512" t="s">
        <v>733</v>
      </c>
      <c r="B512" t="s">
        <v>107</v>
      </c>
      <c r="C512" t="s">
        <v>220</v>
      </c>
      <c r="D512" t="s">
        <v>221</v>
      </c>
      <c r="E512" t="s">
        <v>107</v>
      </c>
      <c r="F512" t="s">
        <v>222</v>
      </c>
      <c r="G512" t="s">
        <v>727</v>
      </c>
      <c r="H512">
        <v>14</v>
      </c>
      <c r="I512">
        <v>5</v>
      </c>
      <c r="J512" t="s">
        <v>107</v>
      </c>
    </row>
    <row r="513" spans="1:10" x14ac:dyDescent="0.3">
      <c r="A513" t="s">
        <v>734</v>
      </c>
      <c r="B513" t="s">
        <v>107</v>
      </c>
      <c r="C513" t="s">
        <v>220</v>
      </c>
      <c r="D513" t="s">
        <v>221</v>
      </c>
      <c r="E513" t="s">
        <v>107</v>
      </c>
      <c r="F513" t="s">
        <v>222</v>
      </c>
      <c r="G513" t="s">
        <v>727</v>
      </c>
      <c r="H513">
        <v>27</v>
      </c>
      <c r="I513">
        <v>5</v>
      </c>
      <c r="J513" t="s">
        <v>107</v>
      </c>
    </row>
    <row r="514" spans="1:10" x14ac:dyDescent="0.3">
      <c r="A514" t="s">
        <v>735</v>
      </c>
      <c r="B514" t="s">
        <v>107</v>
      </c>
      <c r="C514" t="s">
        <v>220</v>
      </c>
      <c r="D514" t="s">
        <v>221</v>
      </c>
      <c r="E514" t="s">
        <v>107</v>
      </c>
      <c r="F514" t="s">
        <v>222</v>
      </c>
      <c r="G514" t="s">
        <v>727</v>
      </c>
      <c r="H514">
        <v>14</v>
      </c>
      <c r="I514">
        <v>6</v>
      </c>
      <c r="J514" t="s">
        <v>107</v>
      </c>
    </row>
    <row r="515" spans="1:10" x14ac:dyDescent="0.3">
      <c r="A515" t="s">
        <v>736</v>
      </c>
      <c r="B515" t="s">
        <v>107</v>
      </c>
      <c r="C515" t="s">
        <v>220</v>
      </c>
      <c r="D515" t="s">
        <v>221</v>
      </c>
      <c r="E515" t="s">
        <v>107</v>
      </c>
      <c r="F515" t="s">
        <v>222</v>
      </c>
      <c r="G515" t="s">
        <v>727</v>
      </c>
      <c r="H515">
        <v>27</v>
      </c>
      <c r="I515">
        <v>6</v>
      </c>
      <c r="J515" t="s">
        <v>107</v>
      </c>
    </row>
    <row r="516" spans="1:10" x14ac:dyDescent="0.3">
      <c r="A516" t="s">
        <v>737</v>
      </c>
      <c r="B516" t="s">
        <v>107</v>
      </c>
      <c r="C516" t="s">
        <v>220</v>
      </c>
      <c r="D516" t="s">
        <v>221</v>
      </c>
      <c r="E516" t="s">
        <v>107</v>
      </c>
      <c r="F516" t="s">
        <v>222</v>
      </c>
      <c r="G516" t="s">
        <v>727</v>
      </c>
      <c r="H516">
        <v>14</v>
      </c>
      <c r="I516">
        <v>7</v>
      </c>
      <c r="J516" t="s">
        <v>107</v>
      </c>
    </row>
    <row r="517" spans="1:10" x14ac:dyDescent="0.3">
      <c r="A517" t="s">
        <v>738</v>
      </c>
      <c r="B517" t="s">
        <v>107</v>
      </c>
      <c r="C517" t="s">
        <v>220</v>
      </c>
      <c r="D517" t="s">
        <v>221</v>
      </c>
      <c r="E517" t="s">
        <v>107</v>
      </c>
      <c r="F517" t="s">
        <v>222</v>
      </c>
      <c r="G517" t="s">
        <v>727</v>
      </c>
      <c r="H517">
        <v>27</v>
      </c>
      <c r="I517">
        <v>7</v>
      </c>
      <c r="J517" t="s">
        <v>107</v>
      </c>
    </row>
    <row r="518" spans="1:10" x14ac:dyDescent="0.3">
      <c r="A518" t="s">
        <v>739</v>
      </c>
      <c r="B518" t="s">
        <v>107</v>
      </c>
      <c r="C518" t="s">
        <v>220</v>
      </c>
      <c r="D518" t="s">
        <v>221</v>
      </c>
      <c r="E518" t="s">
        <v>107</v>
      </c>
      <c r="F518" t="s">
        <v>222</v>
      </c>
      <c r="G518" t="s">
        <v>727</v>
      </c>
      <c r="H518">
        <v>14</v>
      </c>
      <c r="I518">
        <v>8</v>
      </c>
      <c r="J518" t="s">
        <v>107</v>
      </c>
    </row>
    <row r="519" spans="1:10" x14ac:dyDescent="0.3">
      <c r="A519" t="s">
        <v>740</v>
      </c>
      <c r="B519" t="s">
        <v>107</v>
      </c>
      <c r="C519" t="s">
        <v>220</v>
      </c>
      <c r="D519" t="s">
        <v>221</v>
      </c>
      <c r="E519" t="s">
        <v>107</v>
      </c>
      <c r="F519" t="s">
        <v>222</v>
      </c>
      <c r="G519" t="s">
        <v>727</v>
      </c>
      <c r="H519">
        <v>27</v>
      </c>
      <c r="I519">
        <v>8</v>
      </c>
      <c r="J519" t="s">
        <v>107</v>
      </c>
    </row>
    <row r="520" spans="1:10" x14ac:dyDescent="0.3">
      <c r="A520" t="s">
        <v>741</v>
      </c>
      <c r="B520" t="s">
        <v>107</v>
      </c>
      <c r="C520" t="s">
        <v>220</v>
      </c>
      <c r="D520" t="s">
        <v>221</v>
      </c>
      <c r="E520" t="s">
        <v>107</v>
      </c>
      <c r="F520" t="s">
        <v>222</v>
      </c>
      <c r="G520" t="s">
        <v>727</v>
      </c>
      <c r="H520">
        <v>14</v>
      </c>
      <c r="I520">
        <v>9</v>
      </c>
      <c r="J520" t="s">
        <v>107</v>
      </c>
    </row>
    <row r="521" spans="1:10" x14ac:dyDescent="0.3">
      <c r="A521" t="s">
        <v>742</v>
      </c>
      <c r="B521" t="s">
        <v>107</v>
      </c>
      <c r="C521" t="s">
        <v>220</v>
      </c>
      <c r="D521" t="s">
        <v>221</v>
      </c>
      <c r="E521" t="s">
        <v>107</v>
      </c>
      <c r="F521" t="s">
        <v>222</v>
      </c>
      <c r="G521" t="s">
        <v>727</v>
      </c>
      <c r="H521">
        <v>27</v>
      </c>
      <c r="I521">
        <v>9</v>
      </c>
      <c r="J521" t="s">
        <v>107</v>
      </c>
    </row>
    <row r="522" spans="1:10" x14ac:dyDescent="0.3">
      <c r="A522" t="s">
        <v>743</v>
      </c>
      <c r="B522" t="s">
        <v>107</v>
      </c>
      <c r="C522" t="s">
        <v>220</v>
      </c>
      <c r="D522" t="s">
        <v>221</v>
      </c>
      <c r="E522" t="s">
        <v>107</v>
      </c>
      <c r="F522" t="s">
        <v>222</v>
      </c>
      <c r="G522" t="s">
        <v>727</v>
      </c>
      <c r="H522">
        <v>14</v>
      </c>
      <c r="I522">
        <v>10</v>
      </c>
      <c r="J522" t="s">
        <v>107</v>
      </c>
    </row>
    <row r="523" spans="1:10" x14ac:dyDescent="0.3">
      <c r="A523" t="s">
        <v>744</v>
      </c>
      <c r="B523" t="s">
        <v>107</v>
      </c>
      <c r="C523" t="s">
        <v>220</v>
      </c>
      <c r="D523" t="s">
        <v>221</v>
      </c>
      <c r="E523" t="s">
        <v>107</v>
      </c>
      <c r="F523" t="s">
        <v>222</v>
      </c>
      <c r="G523" t="s">
        <v>727</v>
      </c>
      <c r="H523">
        <v>27</v>
      </c>
      <c r="I523">
        <v>10</v>
      </c>
      <c r="J523" t="s">
        <v>107</v>
      </c>
    </row>
    <row r="524" spans="1:10" x14ac:dyDescent="0.3">
      <c r="A524" t="s">
        <v>745</v>
      </c>
      <c r="B524" t="s">
        <v>107</v>
      </c>
      <c r="C524" t="s">
        <v>220</v>
      </c>
      <c r="D524" t="s">
        <v>221</v>
      </c>
      <c r="E524" t="s">
        <v>107</v>
      </c>
      <c r="F524" t="s">
        <v>222</v>
      </c>
      <c r="G524" t="s">
        <v>727</v>
      </c>
      <c r="H524">
        <v>14</v>
      </c>
      <c r="I524">
        <v>11</v>
      </c>
      <c r="J524" t="s">
        <v>107</v>
      </c>
    </row>
    <row r="525" spans="1:10" x14ac:dyDescent="0.3">
      <c r="A525" t="s">
        <v>746</v>
      </c>
      <c r="B525" t="s">
        <v>107</v>
      </c>
      <c r="C525" t="s">
        <v>220</v>
      </c>
      <c r="D525" t="s">
        <v>221</v>
      </c>
      <c r="E525" t="s">
        <v>107</v>
      </c>
      <c r="F525" t="s">
        <v>222</v>
      </c>
      <c r="G525" t="s">
        <v>727</v>
      </c>
      <c r="H525">
        <v>27</v>
      </c>
      <c r="I525">
        <v>11</v>
      </c>
      <c r="J525" t="s">
        <v>107</v>
      </c>
    </row>
    <row r="526" spans="1:10" x14ac:dyDescent="0.3">
      <c r="A526" t="s">
        <v>747</v>
      </c>
      <c r="B526" t="s">
        <v>107</v>
      </c>
      <c r="C526" t="s">
        <v>220</v>
      </c>
      <c r="D526" t="s">
        <v>221</v>
      </c>
      <c r="E526" t="s">
        <v>107</v>
      </c>
      <c r="F526" t="s">
        <v>222</v>
      </c>
      <c r="G526" t="s">
        <v>727</v>
      </c>
      <c r="H526">
        <v>14</v>
      </c>
      <c r="I526">
        <v>12</v>
      </c>
      <c r="J526" t="s">
        <v>107</v>
      </c>
    </row>
    <row r="527" spans="1:10" x14ac:dyDescent="0.3">
      <c r="A527" t="s">
        <v>748</v>
      </c>
      <c r="B527" t="s">
        <v>107</v>
      </c>
      <c r="C527" t="s">
        <v>220</v>
      </c>
      <c r="D527" t="s">
        <v>221</v>
      </c>
      <c r="E527" t="s">
        <v>107</v>
      </c>
      <c r="F527" t="s">
        <v>222</v>
      </c>
      <c r="G527" t="s">
        <v>727</v>
      </c>
      <c r="H527">
        <v>27</v>
      </c>
      <c r="I527">
        <v>12</v>
      </c>
      <c r="J527" t="s">
        <v>107</v>
      </c>
    </row>
    <row r="528" spans="1:10" x14ac:dyDescent="0.3">
      <c r="A528" t="s">
        <v>749</v>
      </c>
      <c r="B528" t="s">
        <v>107</v>
      </c>
      <c r="C528" t="s">
        <v>220</v>
      </c>
      <c r="D528" t="s">
        <v>221</v>
      </c>
      <c r="E528" t="s">
        <v>107</v>
      </c>
      <c r="F528" t="s">
        <v>222</v>
      </c>
      <c r="G528" t="s">
        <v>727</v>
      </c>
      <c r="H528">
        <v>14</v>
      </c>
      <c r="I528">
        <v>13</v>
      </c>
      <c r="J528" t="s">
        <v>107</v>
      </c>
    </row>
    <row r="529" spans="1:10" x14ac:dyDescent="0.3">
      <c r="A529" t="s">
        <v>750</v>
      </c>
      <c r="B529" t="s">
        <v>107</v>
      </c>
      <c r="C529" t="s">
        <v>220</v>
      </c>
      <c r="D529" t="s">
        <v>221</v>
      </c>
      <c r="E529" t="s">
        <v>107</v>
      </c>
      <c r="F529" t="s">
        <v>222</v>
      </c>
      <c r="G529" t="s">
        <v>727</v>
      </c>
      <c r="H529">
        <v>27</v>
      </c>
      <c r="I529">
        <v>13</v>
      </c>
      <c r="J529" t="s">
        <v>107</v>
      </c>
    </row>
    <row r="530" spans="1:10" x14ac:dyDescent="0.3">
      <c r="A530" t="s">
        <v>751</v>
      </c>
      <c r="B530" t="s">
        <v>107</v>
      </c>
      <c r="C530" t="s">
        <v>220</v>
      </c>
      <c r="D530" t="s">
        <v>221</v>
      </c>
      <c r="E530" t="s">
        <v>107</v>
      </c>
      <c r="F530" t="s">
        <v>222</v>
      </c>
      <c r="G530" t="s">
        <v>727</v>
      </c>
      <c r="H530">
        <v>14</v>
      </c>
      <c r="I530">
        <v>14</v>
      </c>
      <c r="J530" t="s">
        <v>107</v>
      </c>
    </row>
    <row r="531" spans="1:10" x14ac:dyDescent="0.3">
      <c r="A531" t="s">
        <v>752</v>
      </c>
      <c r="B531" t="s">
        <v>107</v>
      </c>
      <c r="C531" t="s">
        <v>220</v>
      </c>
      <c r="D531" t="s">
        <v>221</v>
      </c>
      <c r="E531" t="s">
        <v>107</v>
      </c>
      <c r="F531" t="s">
        <v>222</v>
      </c>
      <c r="G531" t="s">
        <v>727</v>
      </c>
      <c r="H531">
        <v>27</v>
      </c>
      <c r="I531">
        <v>14</v>
      </c>
      <c r="J531" t="s">
        <v>107</v>
      </c>
    </row>
    <row r="532" spans="1:10" x14ac:dyDescent="0.3">
      <c r="A532" t="s">
        <v>753</v>
      </c>
      <c r="B532" t="s">
        <v>107</v>
      </c>
      <c r="C532" t="s">
        <v>220</v>
      </c>
      <c r="D532" t="s">
        <v>221</v>
      </c>
      <c r="E532" t="s">
        <v>107</v>
      </c>
      <c r="F532" t="s">
        <v>222</v>
      </c>
      <c r="G532" t="s">
        <v>727</v>
      </c>
      <c r="H532">
        <v>14</v>
      </c>
      <c r="I532">
        <v>15</v>
      </c>
      <c r="J532" t="s">
        <v>107</v>
      </c>
    </row>
    <row r="533" spans="1:10" x14ac:dyDescent="0.3">
      <c r="A533" t="s">
        <v>754</v>
      </c>
      <c r="B533" t="s">
        <v>107</v>
      </c>
      <c r="C533" t="s">
        <v>220</v>
      </c>
      <c r="D533" t="s">
        <v>221</v>
      </c>
      <c r="E533" t="s">
        <v>107</v>
      </c>
      <c r="F533" t="s">
        <v>222</v>
      </c>
      <c r="G533" t="s">
        <v>727</v>
      </c>
      <c r="H533">
        <v>27</v>
      </c>
      <c r="I533">
        <v>15</v>
      </c>
      <c r="J533" t="s">
        <v>107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1BA47-DF76-4CB5-82A5-58383C21EAC7}">
  <dimension ref="A1:T87"/>
  <sheetViews>
    <sheetView topLeftCell="A31" workbookViewId="0">
      <selection activeCell="C44" sqref="C44"/>
    </sheetView>
    <sheetView workbookViewId="1"/>
  </sheetViews>
  <sheetFormatPr defaultRowHeight="14.4" x14ac:dyDescent="0.3"/>
  <sheetData>
    <row r="1" spans="1:20" x14ac:dyDescent="0.3">
      <c r="A1" s="12" t="s">
        <v>102</v>
      </c>
      <c r="I1" s="49" t="s">
        <v>103</v>
      </c>
      <c r="J1" s="49"/>
      <c r="K1" s="49"/>
      <c r="L1" s="49"/>
      <c r="M1" s="49"/>
      <c r="T1" s="13"/>
    </row>
    <row r="2" spans="1:20" x14ac:dyDescent="0.3">
      <c r="A2" s="14" t="s">
        <v>104</v>
      </c>
      <c r="T2" s="13"/>
    </row>
    <row r="3" spans="1:20" ht="15.6" x14ac:dyDescent="0.3">
      <c r="B3" s="15">
        <v>39</v>
      </c>
      <c r="C3" s="16" t="s">
        <v>105</v>
      </c>
      <c r="D3" s="17">
        <v>6178</v>
      </c>
      <c r="E3" s="17">
        <v>6179</v>
      </c>
      <c r="F3" s="17">
        <v>6180</v>
      </c>
      <c r="G3" s="17">
        <v>6181</v>
      </c>
      <c r="H3" s="17">
        <v>6182</v>
      </c>
      <c r="I3" s="17">
        <v>6183</v>
      </c>
      <c r="J3" s="17">
        <v>6184</v>
      </c>
      <c r="K3" s="18">
        <v>6278</v>
      </c>
      <c r="L3" s="18">
        <v>6279</v>
      </c>
      <c r="M3" s="18">
        <v>6280</v>
      </c>
      <c r="N3" s="18">
        <v>6281</v>
      </c>
      <c r="O3" s="18">
        <v>6282</v>
      </c>
      <c r="P3" s="18">
        <v>6283</v>
      </c>
      <c r="Q3" s="18">
        <v>6284</v>
      </c>
      <c r="R3" s="16" t="s">
        <v>105</v>
      </c>
      <c r="T3" s="50" t="s">
        <v>106</v>
      </c>
    </row>
    <row r="4" spans="1:20" ht="15.6" x14ac:dyDescent="0.3">
      <c r="B4" s="15">
        <v>38</v>
      </c>
      <c r="C4" s="16" t="s">
        <v>105</v>
      </c>
      <c r="D4" s="17">
        <v>6171</v>
      </c>
      <c r="E4" s="17">
        <v>6172</v>
      </c>
      <c r="F4" s="17">
        <v>6173</v>
      </c>
      <c r="G4" s="17">
        <v>6174</v>
      </c>
      <c r="H4" s="17">
        <v>6175</v>
      </c>
      <c r="I4" s="17">
        <v>6176</v>
      </c>
      <c r="J4" s="17">
        <v>6177</v>
      </c>
      <c r="K4" s="18">
        <v>6271</v>
      </c>
      <c r="L4" s="18">
        <v>6272</v>
      </c>
      <c r="M4" s="18">
        <v>6273</v>
      </c>
      <c r="N4" s="18">
        <v>6274</v>
      </c>
      <c r="O4" s="18">
        <v>6275</v>
      </c>
      <c r="P4" s="18">
        <v>6276</v>
      </c>
      <c r="Q4" s="18">
        <v>6277</v>
      </c>
      <c r="R4" s="16" t="s">
        <v>105</v>
      </c>
      <c r="T4" s="50"/>
    </row>
    <row r="5" spans="1:20" ht="15.6" x14ac:dyDescent="0.3">
      <c r="B5" s="15">
        <v>37</v>
      </c>
      <c r="C5" s="16" t="s">
        <v>105</v>
      </c>
      <c r="D5" s="17">
        <v>6164</v>
      </c>
      <c r="E5" s="17">
        <v>6165</v>
      </c>
      <c r="F5" s="17">
        <v>6166</v>
      </c>
      <c r="G5" s="17">
        <v>6167</v>
      </c>
      <c r="H5" s="17">
        <v>6168</v>
      </c>
      <c r="I5" s="17">
        <v>6169</v>
      </c>
      <c r="J5" s="17">
        <v>6170</v>
      </c>
      <c r="K5" s="18">
        <v>6264</v>
      </c>
      <c r="L5" s="18">
        <v>6265</v>
      </c>
      <c r="M5" s="18">
        <v>6266</v>
      </c>
      <c r="N5" s="18">
        <v>6267</v>
      </c>
      <c r="O5" s="18">
        <v>6268</v>
      </c>
      <c r="P5" s="18">
        <v>6269</v>
      </c>
      <c r="Q5" s="18">
        <v>6270</v>
      </c>
      <c r="R5" s="16" t="s">
        <v>105</v>
      </c>
      <c r="T5" s="50"/>
    </row>
    <row r="6" spans="1:20" ht="15.6" x14ac:dyDescent="0.3">
      <c r="B6" s="15">
        <v>36</v>
      </c>
      <c r="C6" s="16" t="s">
        <v>105</v>
      </c>
      <c r="D6" s="17">
        <v>6157</v>
      </c>
      <c r="E6" s="17">
        <v>6158</v>
      </c>
      <c r="F6" s="17">
        <v>6159</v>
      </c>
      <c r="G6" s="17">
        <v>6160</v>
      </c>
      <c r="H6" s="17">
        <v>6161</v>
      </c>
      <c r="I6" s="17">
        <v>6162</v>
      </c>
      <c r="J6" s="17">
        <v>6163</v>
      </c>
      <c r="K6" s="18">
        <v>6257</v>
      </c>
      <c r="L6" s="18">
        <v>6258</v>
      </c>
      <c r="M6" s="18">
        <v>6259</v>
      </c>
      <c r="N6" s="18">
        <v>6260</v>
      </c>
      <c r="O6" s="18">
        <v>6261</v>
      </c>
      <c r="P6" s="18">
        <v>6262</v>
      </c>
      <c r="Q6" s="18">
        <v>6263</v>
      </c>
      <c r="R6" s="16" t="s">
        <v>105</v>
      </c>
      <c r="T6" s="50"/>
    </row>
    <row r="7" spans="1:20" ht="15.6" x14ac:dyDescent="0.3">
      <c r="B7" s="15">
        <v>35</v>
      </c>
      <c r="C7" s="16" t="s">
        <v>105</v>
      </c>
      <c r="D7" s="17">
        <v>6150</v>
      </c>
      <c r="E7" s="17">
        <v>6151</v>
      </c>
      <c r="F7" s="17">
        <v>6152</v>
      </c>
      <c r="G7" s="17">
        <v>6153</v>
      </c>
      <c r="H7" s="17">
        <v>6154</v>
      </c>
      <c r="I7" s="17">
        <v>6155</v>
      </c>
      <c r="J7" s="17">
        <v>6156</v>
      </c>
      <c r="K7" s="18">
        <v>6250</v>
      </c>
      <c r="L7" s="18">
        <v>6251</v>
      </c>
      <c r="M7" s="18">
        <v>6252</v>
      </c>
      <c r="N7" s="18">
        <v>6253</v>
      </c>
      <c r="O7" s="18">
        <v>6254</v>
      </c>
      <c r="P7" s="18">
        <v>6255</v>
      </c>
      <c r="Q7" s="18">
        <v>6256</v>
      </c>
      <c r="R7" s="16" t="s">
        <v>105</v>
      </c>
      <c r="T7" s="50"/>
    </row>
    <row r="8" spans="1:20" ht="15.6" x14ac:dyDescent="0.3">
      <c r="B8" s="15">
        <v>34</v>
      </c>
      <c r="C8" s="16" t="s">
        <v>105</v>
      </c>
      <c r="D8" s="17">
        <v>6143</v>
      </c>
      <c r="E8" s="17">
        <v>6144</v>
      </c>
      <c r="F8" s="17">
        <v>6145</v>
      </c>
      <c r="G8" s="17">
        <v>6146</v>
      </c>
      <c r="H8" s="17">
        <v>6147</v>
      </c>
      <c r="I8" s="17">
        <v>6148</v>
      </c>
      <c r="J8" s="17">
        <v>6149</v>
      </c>
      <c r="K8" s="18">
        <v>6243</v>
      </c>
      <c r="L8" s="18">
        <v>6244</v>
      </c>
      <c r="M8" s="18">
        <v>6245</v>
      </c>
      <c r="N8" s="18">
        <v>6246</v>
      </c>
      <c r="O8" s="18">
        <v>6247</v>
      </c>
      <c r="P8" s="18">
        <v>6248</v>
      </c>
      <c r="Q8" s="18">
        <v>6249</v>
      </c>
      <c r="R8" s="16" t="s">
        <v>105</v>
      </c>
      <c r="T8" s="50"/>
    </row>
    <row r="9" spans="1:20" ht="15.6" x14ac:dyDescent="0.3">
      <c r="B9" s="15">
        <v>33</v>
      </c>
      <c r="C9" s="16" t="s">
        <v>105</v>
      </c>
      <c r="D9" s="17">
        <v>6136</v>
      </c>
      <c r="E9" s="17">
        <v>6137</v>
      </c>
      <c r="F9" s="17">
        <v>6138</v>
      </c>
      <c r="G9" s="17">
        <v>6139</v>
      </c>
      <c r="H9" s="17">
        <v>6140</v>
      </c>
      <c r="I9" s="17">
        <v>6141</v>
      </c>
      <c r="J9" s="17">
        <v>6142</v>
      </c>
      <c r="K9" s="18">
        <v>6236</v>
      </c>
      <c r="L9" s="18">
        <v>6237</v>
      </c>
      <c r="M9" s="18">
        <v>6238</v>
      </c>
      <c r="N9" s="18">
        <v>6239</v>
      </c>
      <c r="O9" s="18">
        <v>6240</v>
      </c>
      <c r="P9" s="18">
        <v>6241</v>
      </c>
      <c r="Q9" s="18">
        <v>6242</v>
      </c>
      <c r="R9" s="16" t="s">
        <v>105</v>
      </c>
      <c r="T9" s="50"/>
    </row>
    <row r="10" spans="1:20" ht="15.6" x14ac:dyDescent="0.3">
      <c r="B10" s="15">
        <v>32</v>
      </c>
      <c r="C10" s="16" t="s">
        <v>105</v>
      </c>
      <c r="D10" s="17">
        <v>6129</v>
      </c>
      <c r="E10" s="17">
        <v>6130</v>
      </c>
      <c r="F10" s="17">
        <v>6131</v>
      </c>
      <c r="G10" s="17">
        <v>6132</v>
      </c>
      <c r="H10" s="17">
        <v>6133</v>
      </c>
      <c r="I10" s="17">
        <v>6134</v>
      </c>
      <c r="J10" s="17">
        <v>6135</v>
      </c>
      <c r="K10" s="18">
        <v>6229</v>
      </c>
      <c r="L10" s="18">
        <v>6230</v>
      </c>
      <c r="M10" s="18">
        <v>6231</v>
      </c>
      <c r="N10" s="18">
        <v>6232</v>
      </c>
      <c r="O10" s="18">
        <v>6233</v>
      </c>
      <c r="P10" s="18">
        <v>6234</v>
      </c>
      <c r="Q10" s="18">
        <v>6235</v>
      </c>
      <c r="R10" s="16" t="s">
        <v>105</v>
      </c>
      <c r="T10" s="50"/>
    </row>
    <row r="11" spans="1:20" ht="15.6" x14ac:dyDescent="0.3">
      <c r="B11" s="15">
        <v>31</v>
      </c>
      <c r="C11" s="16" t="s">
        <v>105</v>
      </c>
      <c r="D11" s="17">
        <v>6122</v>
      </c>
      <c r="E11" s="17">
        <v>6123</v>
      </c>
      <c r="F11" s="17">
        <v>6124</v>
      </c>
      <c r="G11" s="17">
        <v>6125</v>
      </c>
      <c r="H11" s="17">
        <v>6126</v>
      </c>
      <c r="I11" s="17">
        <v>6127</v>
      </c>
      <c r="J11" s="17">
        <v>6128</v>
      </c>
      <c r="K11" s="18">
        <v>6222</v>
      </c>
      <c r="L11" s="18">
        <v>6223</v>
      </c>
      <c r="M11" s="18">
        <v>6224</v>
      </c>
      <c r="N11" s="18">
        <v>6225</v>
      </c>
      <c r="O11" s="18">
        <v>6226</v>
      </c>
      <c r="P11" s="18">
        <v>6227</v>
      </c>
      <c r="Q11" s="18">
        <v>6228</v>
      </c>
      <c r="R11" s="16" t="s">
        <v>105</v>
      </c>
      <c r="T11" s="50"/>
    </row>
    <row r="12" spans="1:20" ht="15.6" x14ac:dyDescent="0.3">
      <c r="B12" s="15">
        <v>30</v>
      </c>
      <c r="C12" s="16" t="s">
        <v>105</v>
      </c>
      <c r="D12" s="17">
        <v>6115</v>
      </c>
      <c r="E12" s="17">
        <v>6116</v>
      </c>
      <c r="F12" s="17">
        <v>6117</v>
      </c>
      <c r="G12" s="17">
        <v>6118</v>
      </c>
      <c r="H12" s="17">
        <v>6119</v>
      </c>
      <c r="I12" s="17">
        <v>6120</v>
      </c>
      <c r="J12" s="17">
        <v>6121</v>
      </c>
      <c r="K12" s="18">
        <v>6215</v>
      </c>
      <c r="L12" s="18">
        <v>6216</v>
      </c>
      <c r="M12" s="18">
        <v>6217</v>
      </c>
      <c r="N12" s="18">
        <v>6218</v>
      </c>
      <c r="O12" s="18">
        <v>6219</v>
      </c>
      <c r="P12" s="18">
        <v>6220</v>
      </c>
      <c r="Q12" s="18">
        <v>6221</v>
      </c>
      <c r="R12" s="16" t="s">
        <v>105</v>
      </c>
      <c r="T12" s="50"/>
    </row>
    <row r="13" spans="1:20" ht="15.6" x14ac:dyDescent="0.3">
      <c r="B13" s="15">
        <v>29</v>
      </c>
      <c r="C13" s="16" t="s">
        <v>105</v>
      </c>
      <c r="D13" s="17">
        <v>6108</v>
      </c>
      <c r="E13" s="17">
        <v>6109</v>
      </c>
      <c r="F13" s="17">
        <v>6110</v>
      </c>
      <c r="G13" s="17">
        <v>6111</v>
      </c>
      <c r="H13" s="17">
        <v>6112</v>
      </c>
      <c r="I13" s="17">
        <v>6113</v>
      </c>
      <c r="J13" s="17">
        <v>6114</v>
      </c>
      <c r="K13" s="18">
        <v>6208</v>
      </c>
      <c r="L13" s="18">
        <v>6209</v>
      </c>
      <c r="M13" s="18">
        <v>6210</v>
      </c>
      <c r="N13" s="18">
        <v>6211</v>
      </c>
      <c r="O13" s="18">
        <v>6212</v>
      </c>
      <c r="P13" s="18">
        <v>6213</v>
      </c>
      <c r="Q13" s="18">
        <v>6214</v>
      </c>
      <c r="R13" s="16" t="s">
        <v>105</v>
      </c>
      <c r="T13" s="50"/>
    </row>
    <row r="14" spans="1:20" ht="15.6" x14ac:dyDescent="0.3">
      <c r="B14" s="15">
        <v>28</v>
      </c>
      <c r="C14" s="16" t="s">
        <v>105</v>
      </c>
      <c r="D14" s="17">
        <v>6101</v>
      </c>
      <c r="E14" s="17">
        <v>6102</v>
      </c>
      <c r="F14" s="17">
        <v>6103</v>
      </c>
      <c r="G14" s="17">
        <v>6104</v>
      </c>
      <c r="H14" s="17">
        <v>6105</v>
      </c>
      <c r="I14" s="17">
        <v>6106</v>
      </c>
      <c r="J14" s="17">
        <v>6107</v>
      </c>
      <c r="K14" s="18">
        <v>6201</v>
      </c>
      <c r="L14" s="18">
        <v>6202</v>
      </c>
      <c r="M14" s="18">
        <v>6203</v>
      </c>
      <c r="N14" s="18">
        <v>6204</v>
      </c>
      <c r="O14" s="18">
        <v>6205</v>
      </c>
      <c r="P14" s="18">
        <v>6206</v>
      </c>
      <c r="Q14" s="18">
        <v>6207</v>
      </c>
      <c r="R14" s="16" t="s">
        <v>105</v>
      </c>
      <c r="T14" s="50"/>
    </row>
    <row r="15" spans="1:20" ht="15.6" x14ac:dyDescent="0.3">
      <c r="B15" s="15">
        <v>27</v>
      </c>
      <c r="C15" s="16" t="s">
        <v>105</v>
      </c>
      <c r="D15" s="16" t="s">
        <v>107</v>
      </c>
      <c r="E15" s="16" t="s">
        <v>107</v>
      </c>
      <c r="F15" s="16" t="s">
        <v>107</v>
      </c>
      <c r="G15" s="16" t="s">
        <v>107</v>
      </c>
      <c r="H15" s="16" t="s">
        <v>107</v>
      </c>
      <c r="I15" s="16" t="s">
        <v>107</v>
      </c>
      <c r="J15" s="16" t="s">
        <v>107</v>
      </c>
      <c r="K15" s="16" t="s">
        <v>107</v>
      </c>
      <c r="L15" s="16" t="s">
        <v>107</v>
      </c>
      <c r="M15" s="16" t="s">
        <v>107</v>
      </c>
      <c r="N15" s="16" t="s">
        <v>107</v>
      </c>
      <c r="O15" s="16" t="s">
        <v>107</v>
      </c>
      <c r="P15" s="16" t="s">
        <v>107</v>
      </c>
      <c r="Q15" s="16" t="s">
        <v>107</v>
      </c>
      <c r="R15" s="16" t="s">
        <v>105</v>
      </c>
      <c r="T15" s="13"/>
    </row>
    <row r="16" spans="1:20" ht="15.6" x14ac:dyDescent="0.3">
      <c r="B16" s="15">
        <v>26</v>
      </c>
      <c r="C16" s="16" t="s">
        <v>105</v>
      </c>
      <c r="D16" s="17">
        <v>5178</v>
      </c>
      <c r="E16" s="17">
        <v>5179</v>
      </c>
      <c r="F16" s="17">
        <v>5180</v>
      </c>
      <c r="G16" s="17">
        <v>5181</v>
      </c>
      <c r="H16" s="17">
        <v>5182</v>
      </c>
      <c r="I16" s="17">
        <v>5183</v>
      </c>
      <c r="J16" s="17">
        <v>5184</v>
      </c>
      <c r="K16" s="18">
        <v>5278</v>
      </c>
      <c r="L16" s="18">
        <v>5279</v>
      </c>
      <c r="M16" s="18">
        <v>5280</v>
      </c>
      <c r="N16" s="18">
        <v>5281</v>
      </c>
      <c r="O16" s="18">
        <v>5282</v>
      </c>
      <c r="P16" s="18">
        <v>5283</v>
      </c>
      <c r="Q16" s="18">
        <v>5284</v>
      </c>
      <c r="R16" s="16" t="s">
        <v>105</v>
      </c>
      <c r="T16" s="50" t="s">
        <v>108</v>
      </c>
    </row>
    <row r="17" spans="2:20" ht="15.6" x14ac:dyDescent="0.3">
      <c r="B17" s="15">
        <v>25</v>
      </c>
      <c r="C17" s="16" t="s">
        <v>105</v>
      </c>
      <c r="D17" s="17">
        <v>5171</v>
      </c>
      <c r="E17" s="17">
        <v>5172</v>
      </c>
      <c r="F17" s="17">
        <v>5173</v>
      </c>
      <c r="G17" s="17">
        <v>5174</v>
      </c>
      <c r="H17" s="17">
        <v>5175</v>
      </c>
      <c r="I17" s="17">
        <v>5176</v>
      </c>
      <c r="J17" s="17">
        <v>5177</v>
      </c>
      <c r="K17" s="18">
        <v>5271</v>
      </c>
      <c r="L17" s="18">
        <v>5272</v>
      </c>
      <c r="M17" s="18">
        <v>5273</v>
      </c>
      <c r="N17" s="18">
        <v>5274</v>
      </c>
      <c r="O17" s="18">
        <v>5275</v>
      </c>
      <c r="P17" s="18">
        <v>5276</v>
      </c>
      <c r="Q17" s="18">
        <v>5277</v>
      </c>
      <c r="R17" s="16" t="s">
        <v>105</v>
      </c>
      <c r="T17" s="50"/>
    </row>
    <row r="18" spans="2:20" ht="15.6" x14ac:dyDescent="0.3">
      <c r="B18" s="15">
        <v>24</v>
      </c>
      <c r="C18" s="16" t="s">
        <v>105</v>
      </c>
      <c r="D18" s="17">
        <v>5164</v>
      </c>
      <c r="E18" s="17">
        <v>5165</v>
      </c>
      <c r="F18" s="17">
        <v>5166</v>
      </c>
      <c r="G18" s="17">
        <v>5167</v>
      </c>
      <c r="H18" s="17">
        <v>5168</v>
      </c>
      <c r="I18" s="17">
        <v>5169</v>
      </c>
      <c r="J18" s="17">
        <v>5170</v>
      </c>
      <c r="K18" s="18">
        <v>5264</v>
      </c>
      <c r="L18" s="18">
        <v>5265</v>
      </c>
      <c r="M18" s="18">
        <v>5266</v>
      </c>
      <c r="N18" s="18">
        <v>5267</v>
      </c>
      <c r="O18" s="18">
        <v>5268</v>
      </c>
      <c r="P18" s="18">
        <v>5269</v>
      </c>
      <c r="Q18" s="18">
        <v>5270</v>
      </c>
      <c r="R18" s="16" t="s">
        <v>105</v>
      </c>
      <c r="T18" s="50"/>
    </row>
    <row r="19" spans="2:20" ht="15.6" x14ac:dyDescent="0.3">
      <c r="B19" s="15">
        <v>23</v>
      </c>
      <c r="C19" s="16" t="s">
        <v>105</v>
      </c>
      <c r="D19" s="17">
        <v>5157</v>
      </c>
      <c r="E19" s="17">
        <v>5158</v>
      </c>
      <c r="F19" s="17">
        <v>5159</v>
      </c>
      <c r="G19" s="17">
        <v>5160</v>
      </c>
      <c r="H19" s="17">
        <v>5161</v>
      </c>
      <c r="I19" s="17">
        <v>5162</v>
      </c>
      <c r="J19" s="17">
        <v>5163</v>
      </c>
      <c r="K19" s="18">
        <v>5257</v>
      </c>
      <c r="L19" s="18">
        <v>5258</v>
      </c>
      <c r="M19" s="18">
        <v>5259</v>
      </c>
      <c r="N19" s="18">
        <v>5260</v>
      </c>
      <c r="O19" s="18">
        <v>5261</v>
      </c>
      <c r="P19" s="18">
        <v>5262</v>
      </c>
      <c r="Q19" s="18">
        <v>5263</v>
      </c>
      <c r="R19" s="16" t="s">
        <v>105</v>
      </c>
      <c r="T19" s="50"/>
    </row>
    <row r="20" spans="2:20" ht="15.6" x14ac:dyDescent="0.3">
      <c r="B20" s="15">
        <v>22</v>
      </c>
      <c r="C20" s="16" t="s">
        <v>105</v>
      </c>
      <c r="D20" s="17">
        <v>5150</v>
      </c>
      <c r="E20" s="17">
        <v>5151</v>
      </c>
      <c r="F20" s="17">
        <v>5152</v>
      </c>
      <c r="G20" s="17">
        <v>5153</v>
      </c>
      <c r="H20" s="17">
        <v>5154</v>
      </c>
      <c r="I20" s="17">
        <v>5155</v>
      </c>
      <c r="J20" s="17">
        <v>5156</v>
      </c>
      <c r="K20" s="18">
        <v>5250</v>
      </c>
      <c r="L20" s="18">
        <v>5251</v>
      </c>
      <c r="M20" s="18">
        <v>5252</v>
      </c>
      <c r="N20" s="18">
        <v>5253</v>
      </c>
      <c r="O20" s="18">
        <v>5254</v>
      </c>
      <c r="P20" s="18">
        <v>5255</v>
      </c>
      <c r="Q20" s="18">
        <v>5256</v>
      </c>
      <c r="R20" s="16" t="s">
        <v>105</v>
      </c>
      <c r="T20" s="50"/>
    </row>
    <row r="21" spans="2:20" ht="15.6" x14ac:dyDescent="0.3">
      <c r="B21" s="15">
        <v>21</v>
      </c>
      <c r="C21" s="16" t="s">
        <v>105</v>
      </c>
      <c r="D21" s="17">
        <v>5143</v>
      </c>
      <c r="E21" s="17">
        <v>5144</v>
      </c>
      <c r="F21" s="17">
        <v>5145</v>
      </c>
      <c r="G21" s="17">
        <v>5146</v>
      </c>
      <c r="H21" s="17">
        <v>5147</v>
      </c>
      <c r="I21" s="17">
        <v>5148</v>
      </c>
      <c r="J21" s="17">
        <v>5149</v>
      </c>
      <c r="K21" s="18">
        <v>5243</v>
      </c>
      <c r="L21" s="18">
        <v>5244</v>
      </c>
      <c r="M21" s="18">
        <v>5245</v>
      </c>
      <c r="N21" s="18">
        <v>5246</v>
      </c>
      <c r="O21" s="18">
        <v>5247</v>
      </c>
      <c r="P21" s="18">
        <v>5248</v>
      </c>
      <c r="Q21" s="18">
        <v>5249</v>
      </c>
      <c r="R21" s="16" t="s">
        <v>105</v>
      </c>
      <c r="T21" s="50"/>
    </row>
    <row r="22" spans="2:20" ht="15.6" x14ac:dyDescent="0.3">
      <c r="B22" s="15">
        <v>20</v>
      </c>
      <c r="C22" s="16" t="s">
        <v>105</v>
      </c>
      <c r="D22" s="17">
        <v>5136</v>
      </c>
      <c r="E22" s="17">
        <v>5137</v>
      </c>
      <c r="F22" s="17">
        <v>5138</v>
      </c>
      <c r="G22" s="17">
        <v>5139</v>
      </c>
      <c r="H22" s="17">
        <v>5140</v>
      </c>
      <c r="I22" s="17">
        <v>5141</v>
      </c>
      <c r="J22" s="17">
        <v>5142</v>
      </c>
      <c r="K22" s="18">
        <v>5236</v>
      </c>
      <c r="L22" s="18">
        <v>5237</v>
      </c>
      <c r="M22" s="18">
        <v>5238</v>
      </c>
      <c r="N22" s="18">
        <v>5239</v>
      </c>
      <c r="O22" s="18">
        <v>5240</v>
      </c>
      <c r="P22" s="18">
        <v>5241</v>
      </c>
      <c r="Q22" s="18">
        <v>5242</v>
      </c>
      <c r="R22" s="16" t="s">
        <v>105</v>
      </c>
      <c r="T22" s="50"/>
    </row>
    <row r="23" spans="2:20" ht="15.6" x14ac:dyDescent="0.3">
      <c r="B23" s="15">
        <v>19</v>
      </c>
      <c r="C23" s="16" t="s">
        <v>105</v>
      </c>
      <c r="D23" s="17">
        <v>5129</v>
      </c>
      <c r="E23" s="17">
        <v>5130</v>
      </c>
      <c r="F23" s="17">
        <v>5131</v>
      </c>
      <c r="G23" s="17">
        <v>5132</v>
      </c>
      <c r="H23" s="17">
        <v>5133</v>
      </c>
      <c r="I23" s="17">
        <v>5134</v>
      </c>
      <c r="J23" s="17">
        <v>5135</v>
      </c>
      <c r="K23" s="18">
        <v>5229</v>
      </c>
      <c r="L23" s="18">
        <v>5230</v>
      </c>
      <c r="M23" s="18">
        <v>5231</v>
      </c>
      <c r="N23" s="18">
        <v>5232</v>
      </c>
      <c r="O23" s="18">
        <v>5233</v>
      </c>
      <c r="P23" s="18">
        <v>5234</v>
      </c>
      <c r="Q23" s="18">
        <v>5235</v>
      </c>
      <c r="R23" s="16" t="s">
        <v>105</v>
      </c>
      <c r="T23" s="50"/>
    </row>
    <row r="24" spans="2:20" ht="15.6" x14ac:dyDescent="0.3">
      <c r="B24" s="15">
        <v>18</v>
      </c>
      <c r="C24" s="16" t="s">
        <v>105</v>
      </c>
      <c r="D24" s="17">
        <v>5122</v>
      </c>
      <c r="E24" s="17">
        <v>5123</v>
      </c>
      <c r="F24" s="17">
        <v>5124</v>
      </c>
      <c r="G24" s="17">
        <v>5125</v>
      </c>
      <c r="H24" s="17">
        <v>5126</v>
      </c>
      <c r="I24" s="17">
        <v>5127</v>
      </c>
      <c r="J24" s="17">
        <v>5128</v>
      </c>
      <c r="K24" s="18">
        <v>5222</v>
      </c>
      <c r="L24" s="18">
        <v>5223</v>
      </c>
      <c r="M24" s="18">
        <v>5224</v>
      </c>
      <c r="N24" s="18">
        <v>5225</v>
      </c>
      <c r="O24" s="18">
        <v>5226</v>
      </c>
      <c r="P24" s="18">
        <v>5227</v>
      </c>
      <c r="Q24" s="18">
        <v>5228</v>
      </c>
      <c r="R24" s="16" t="s">
        <v>105</v>
      </c>
      <c r="T24" s="50"/>
    </row>
    <row r="25" spans="2:20" ht="15.6" x14ac:dyDescent="0.3">
      <c r="B25" s="15">
        <v>17</v>
      </c>
      <c r="C25" s="16" t="s">
        <v>105</v>
      </c>
      <c r="D25" s="17">
        <v>5115</v>
      </c>
      <c r="E25" s="17">
        <v>5116</v>
      </c>
      <c r="F25" s="17">
        <v>5117</v>
      </c>
      <c r="G25" s="17">
        <v>5118</v>
      </c>
      <c r="H25" s="17">
        <v>5119</v>
      </c>
      <c r="I25" s="17">
        <v>5120</v>
      </c>
      <c r="J25" s="17">
        <v>5121</v>
      </c>
      <c r="K25" s="18">
        <v>5215</v>
      </c>
      <c r="L25" s="18">
        <v>5216</v>
      </c>
      <c r="M25" s="18">
        <v>5217</v>
      </c>
      <c r="N25" s="18">
        <v>5218</v>
      </c>
      <c r="O25" s="18">
        <v>5219</v>
      </c>
      <c r="P25" s="18">
        <v>5220</v>
      </c>
      <c r="Q25" s="18">
        <v>5221</v>
      </c>
      <c r="R25" s="16" t="s">
        <v>105</v>
      </c>
      <c r="T25" s="50"/>
    </row>
    <row r="26" spans="2:20" ht="15.6" x14ac:dyDescent="0.3">
      <c r="B26" s="15">
        <v>16</v>
      </c>
      <c r="C26" s="16" t="s">
        <v>105</v>
      </c>
      <c r="D26" s="17">
        <v>5108</v>
      </c>
      <c r="E26" s="17">
        <v>5109</v>
      </c>
      <c r="F26" s="17">
        <v>5110</v>
      </c>
      <c r="G26" s="17">
        <v>5111</v>
      </c>
      <c r="H26" s="17">
        <v>5112</v>
      </c>
      <c r="I26" s="17">
        <v>5113</v>
      </c>
      <c r="J26" s="17">
        <v>5114</v>
      </c>
      <c r="K26" s="18">
        <v>5208</v>
      </c>
      <c r="L26" s="18">
        <v>5209</v>
      </c>
      <c r="M26" s="18">
        <v>5210</v>
      </c>
      <c r="N26" s="18">
        <v>5211</v>
      </c>
      <c r="O26" s="18">
        <v>5212</v>
      </c>
      <c r="P26" s="18">
        <v>5213</v>
      </c>
      <c r="Q26" s="18">
        <v>5214</v>
      </c>
      <c r="R26" s="16" t="s">
        <v>105</v>
      </c>
      <c r="T26" s="50"/>
    </row>
    <row r="27" spans="2:20" ht="15.6" x14ac:dyDescent="0.3">
      <c r="B27" s="15">
        <v>15</v>
      </c>
      <c r="C27" s="16" t="s">
        <v>105</v>
      </c>
      <c r="D27" s="17">
        <v>5101</v>
      </c>
      <c r="E27" s="17">
        <v>5102</v>
      </c>
      <c r="F27" s="17">
        <v>5103</v>
      </c>
      <c r="G27" s="17">
        <v>5104</v>
      </c>
      <c r="H27" s="17">
        <v>5105</v>
      </c>
      <c r="I27" s="17">
        <v>5106</v>
      </c>
      <c r="J27" s="17">
        <v>5107</v>
      </c>
      <c r="K27" s="18">
        <v>5201</v>
      </c>
      <c r="L27" s="18">
        <v>5202</v>
      </c>
      <c r="M27" s="18">
        <v>5203</v>
      </c>
      <c r="N27" s="18">
        <v>5204</v>
      </c>
      <c r="O27" s="18">
        <v>5205</v>
      </c>
      <c r="P27" s="18">
        <v>5206</v>
      </c>
      <c r="Q27" s="18">
        <v>5207</v>
      </c>
      <c r="R27" s="16" t="s">
        <v>105</v>
      </c>
      <c r="T27" s="50"/>
    </row>
    <row r="28" spans="2:20" ht="15.6" x14ac:dyDescent="0.3">
      <c r="B28" s="15">
        <v>14</v>
      </c>
      <c r="C28" s="16" t="s">
        <v>105</v>
      </c>
      <c r="D28" s="16" t="s">
        <v>107</v>
      </c>
      <c r="E28" s="16" t="s">
        <v>107</v>
      </c>
      <c r="F28" s="16" t="s">
        <v>107</v>
      </c>
      <c r="G28" s="16" t="s">
        <v>107</v>
      </c>
      <c r="H28" s="16" t="s">
        <v>107</v>
      </c>
      <c r="I28" s="16" t="s">
        <v>107</v>
      </c>
      <c r="J28" s="16" t="s">
        <v>107</v>
      </c>
      <c r="K28" s="16" t="s">
        <v>107</v>
      </c>
      <c r="L28" s="16" t="s">
        <v>107</v>
      </c>
      <c r="M28" s="16" t="s">
        <v>107</v>
      </c>
      <c r="N28" s="16" t="s">
        <v>107</v>
      </c>
      <c r="O28" s="16" t="s">
        <v>107</v>
      </c>
      <c r="P28" s="16" t="s">
        <v>107</v>
      </c>
      <c r="Q28" s="16" t="s">
        <v>107</v>
      </c>
      <c r="R28" s="16" t="s">
        <v>105</v>
      </c>
      <c r="T28" s="13"/>
    </row>
    <row r="29" spans="2:20" ht="15.6" x14ac:dyDescent="0.3">
      <c r="B29" s="15">
        <v>13</v>
      </c>
      <c r="C29" s="16" t="s">
        <v>105</v>
      </c>
      <c r="D29" s="17">
        <v>4178</v>
      </c>
      <c r="E29" s="17">
        <v>4179</v>
      </c>
      <c r="F29" s="17">
        <v>4180</v>
      </c>
      <c r="G29" s="17">
        <v>4181</v>
      </c>
      <c r="H29" s="17">
        <v>4182</v>
      </c>
      <c r="I29" s="17">
        <v>4183</v>
      </c>
      <c r="J29" s="17">
        <v>4184</v>
      </c>
      <c r="K29" s="18">
        <v>4278</v>
      </c>
      <c r="L29" s="18">
        <v>4279</v>
      </c>
      <c r="M29" s="18">
        <v>4280</v>
      </c>
      <c r="N29" s="18">
        <v>4281</v>
      </c>
      <c r="O29" s="18">
        <v>4282</v>
      </c>
      <c r="P29" s="18">
        <v>4283</v>
      </c>
      <c r="Q29" s="18">
        <v>4284</v>
      </c>
      <c r="R29" s="16" t="s">
        <v>105</v>
      </c>
      <c r="T29" s="50" t="s">
        <v>109</v>
      </c>
    </row>
    <row r="30" spans="2:20" ht="15.6" x14ac:dyDescent="0.3">
      <c r="B30" s="15">
        <v>12</v>
      </c>
      <c r="C30" s="16" t="s">
        <v>105</v>
      </c>
      <c r="D30" s="17">
        <v>4171</v>
      </c>
      <c r="E30" s="17">
        <v>4172</v>
      </c>
      <c r="F30" s="17">
        <v>4173</v>
      </c>
      <c r="G30" s="17">
        <v>4174</v>
      </c>
      <c r="H30" s="17">
        <v>4175</v>
      </c>
      <c r="I30" s="17">
        <v>4176</v>
      </c>
      <c r="J30" s="17">
        <v>4177</v>
      </c>
      <c r="K30" s="18">
        <v>4271</v>
      </c>
      <c r="L30" s="18">
        <v>4272</v>
      </c>
      <c r="M30" s="18">
        <v>4273</v>
      </c>
      <c r="N30" s="18">
        <v>4274</v>
      </c>
      <c r="O30" s="18">
        <v>4275</v>
      </c>
      <c r="P30" s="18">
        <v>4276</v>
      </c>
      <c r="Q30" s="18">
        <v>4277</v>
      </c>
      <c r="R30" s="16" t="s">
        <v>105</v>
      </c>
      <c r="T30" s="50"/>
    </row>
    <row r="31" spans="2:20" ht="15.6" x14ac:dyDescent="0.3">
      <c r="B31" s="15">
        <v>11</v>
      </c>
      <c r="C31" s="16" t="s">
        <v>105</v>
      </c>
      <c r="D31" s="17">
        <v>4164</v>
      </c>
      <c r="E31" s="17">
        <v>4165</v>
      </c>
      <c r="F31" s="17">
        <v>4166</v>
      </c>
      <c r="G31" s="17">
        <v>4167</v>
      </c>
      <c r="H31" s="17">
        <v>4168</v>
      </c>
      <c r="I31" s="17">
        <v>4169</v>
      </c>
      <c r="J31" s="17">
        <v>4170</v>
      </c>
      <c r="K31" s="18">
        <v>4264</v>
      </c>
      <c r="L31" s="18">
        <v>4265</v>
      </c>
      <c r="M31" s="18">
        <v>4266</v>
      </c>
      <c r="N31" s="18">
        <v>4267</v>
      </c>
      <c r="O31" s="18">
        <v>4268</v>
      </c>
      <c r="P31" s="18">
        <v>4269</v>
      </c>
      <c r="Q31" s="18">
        <v>4270</v>
      </c>
      <c r="R31" s="16" t="s">
        <v>105</v>
      </c>
      <c r="T31" s="50"/>
    </row>
    <row r="32" spans="2:20" ht="15.6" x14ac:dyDescent="0.3">
      <c r="B32" s="15">
        <v>10</v>
      </c>
      <c r="C32" s="16" t="s">
        <v>105</v>
      </c>
      <c r="D32" s="17">
        <v>4157</v>
      </c>
      <c r="E32" s="17">
        <v>4158</v>
      </c>
      <c r="F32" s="17">
        <v>4159</v>
      </c>
      <c r="G32" s="17">
        <v>4160</v>
      </c>
      <c r="H32" s="17">
        <v>4161</v>
      </c>
      <c r="I32" s="17">
        <v>4162</v>
      </c>
      <c r="J32" s="17">
        <v>4163</v>
      </c>
      <c r="K32" s="18">
        <v>4257</v>
      </c>
      <c r="L32" s="18">
        <v>4258</v>
      </c>
      <c r="M32" s="18">
        <v>4259</v>
      </c>
      <c r="N32" s="18">
        <v>4260</v>
      </c>
      <c r="O32" s="18">
        <v>4261</v>
      </c>
      <c r="P32" s="18">
        <v>4262</v>
      </c>
      <c r="Q32" s="18">
        <v>4263</v>
      </c>
      <c r="R32" s="16" t="s">
        <v>105</v>
      </c>
      <c r="T32" s="50"/>
    </row>
    <row r="33" spans="1:20" ht="15.6" x14ac:dyDescent="0.3">
      <c r="B33" s="15">
        <v>9</v>
      </c>
      <c r="C33" s="16" t="s">
        <v>105</v>
      </c>
      <c r="D33" s="17">
        <v>4150</v>
      </c>
      <c r="E33" s="17">
        <v>4151</v>
      </c>
      <c r="F33" s="17">
        <v>4152</v>
      </c>
      <c r="G33" s="17">
        <v>4153</v>
      </c>
      <c r="H33" s="17">
        <v>4154</v>
      </c>
      <c r="I33" s="17">
        <v>4155</v>
      </c>
      <c r="J33" s="17">
        <v>4156</v>
      </c>
      <c r="K33" s="18">
        <v>4250</v>
      </c>
      <c r="L33" s="18">
        <v>4251</v>
      </c>
      <c r="M33" s="18">
        <v>4252</v>
      </c>
      <c r="N33" s="18">
        <v>4253</v>
      </c>
      <c r="O33" s="18">
        <v>4254</v>
      </c>
      <c r="P33" s="18">
        <v>4255</v>
      </c>
      <c r="Q33" s="18">
        <v>4256</v>
      </c>
      <c r="R33" s="16" t="s">
        <v>105</v>
      </c>
      <c r="T33" s="50"/>
    </row>
    <row r="34" spans="1:20" ht="15.6" x14ac:dyDescent="0.3">
      <c r="B34" s="15">
        <v>8</v>
      </c>
      <c r="C34" s="16" t="s">
        <v>105</v>
      </c>
      <c r="D34" s="17">
        <v>4143</v>
      </c>
      <c r="E34" s="17">
        <v>4144</v>
      </c>
      <c r="F34" s="17">
        <v>4145</v>
      </c>
      <c r="G34" s="17">
        <v>4146</v>
      </c>
      <c r="H34" s="17">
        <v>4147</v>
      </c>
      <c r="I34" s="17">
        <v>4148</v>
      </c>
      <c r="J34" s="17">
        <v>4149</v>
      </c>
      <c r="K34" s="18">
        <v>4243</v>
      </c>
      <c r="L34" s="18">
        <v>4244</v>
      </c>
      <c r="M34" s="18">
        <v>4245</v>
      </c>
      <c r="N34" s="18">
        <v>4246</v>
      </c>
      <c r="O34" s="18">
        <v>4247</v>
      </c>
      <c r="P34" s="18">
        <v>4248</v>
      </c>
      <c r="Q34" s="18">
        <v>4249</v>
      </c>
      <c r="R34" s="16" t="s">
        <v>105</v>
      </c>
      <c r="T34" s="50"/>
    </row>
    <row r="35" spans="1:20" ht="15.6" x14ac:dyDescent="0.3">
      <c r="B35" s="15">
        <v>7</v>
      </c>
      <c r="C35" s="16" t="s">
        <v>105</v>
      </c>
      <c r="D35" s="17">
        <v>4136</v>
      </c>
      <c r="E35" s="17">
        <v>4137</v>
      </c>
      <c r="F35" s="17">
        <v>4138</v>
      </c>
      <c r="G35" s="17">
        <v>4139</v>
      </c>
      <c r="H35" s="17">
        <v>4140</v>
      </c>
      <c r="I35" s="17">
        <v>4141</v>
      </c>
      <c r="J35" s="17">
        <v>4142</v>
      </c>
      <c r="K35" s="18">
        <v>4236</v>
      </c>
      <c r="L35" s="18">
        <v>4237</v>
      </c>
      <c r="M35" s="18">
        <v>4238</v>
      </c>
      <c r="N35" s="18">
        <v>4239</v>
      </c>
      <c r="O35" s="18">
        <v>4240</v>
      </c>
      <c r="P35" s="18">
        <v>4241</v>
      </c>
      <c r="Q35" s="18">
        <v>4242</v>
      </c>
      <c r="R35" s="16" t="s">
        <v>105</v>
      </c>
      <c r="T35" s="50"/>
    </row>
    <row r="36" spans="1:20" ht="15.6" x14ac:dyDescent="0.3">
      <c r="B36" s="15">
        <v>6</v>
      </c>
      <c r="C36" s="16" t="s">
        <v>105</v>
      </c>
      <c r="D36" s="17">
        <v>4129</v>
      </c>
      <c r="E36" s="17">
        <v>4130</v>
      </c>
      <c r="F36" s="17">
        <v>4131</v>
      </c>
      <c r="G36" s="17">
        <v>4132</v>
      </c>
      <c r="H36" s="17">
        <v>4133</v>
      </c>
      <c r="I36" s="17">
        <v>4134</v>
      </c>
      <c r="J36" s="17">
        <v>4135</v>
      </c>
      <c r="K36" s="18">
        <v>4229</v>
      </c>
      <c r="L36" s="18">
        <v>4230</v>
      </c>
      <c r="M36" s="18">
        <v>4231</v>
      </c>
      <c r="N36" s="18">
        <v>4232</v>
      </c>
      <c r="O36" s="18">
        <v>4233</v>
      </c>
      <c r="P36" s="18">
        <v>4234</v>
      </c>
      <c r="Q36" s="18">
        <v>4235</v>
      </c>
      <c r="R36" s="16" t="s">
        <v>105</v>
      </c>
      <c r="T36" s="50"/>
    </row>
    <row r="37" spans="1:20" ht="15.6" x14ac:dyDescent="0.3">
      <c r="B37" s="15">
        <v>5</v>
      </c>
      <c r="C37" s="16" t="s">
        <v>105</v>
      </c>
      <c r="D37" s="17">
        <v>4122</v>
      </c>
      <c r="E37" s="17">
        <v>4123</v>
      </c>
      <c r="F37" s="17">
        <v>4124</v>
      </c>
      <c r="G37" s="17">
        <v>4125</v>
      </c>
      <c r="H37" s="17">
        <v>4126</v>
      </c>
      <c r="I37" s="17">
        <v>4127</v>
      </c>
      <c r="J37" s="17">
        <v>4128</v>
      </c>
      <c r="K37" s="18">
        <v>4222</v>
      </c>
      <c r="L37" s="18">
        <v>4223</v>
      </c>
      <c r="M37" s="18">
        <v>4224</v>
      </c>
      <c r="N37" s="18">
        <v>4225</v>
      </c>
      <c r="O37" s="18">
        <v>4226</v>
      </c>
      <c r="P37" s="18">
        <v>4227</v>
      </c>
      <c r="Q37" s="18">
        <v>4228</v>
      </c>
      <c r="R37" s="16" t="s">
        <v>105</v>
      </c>
      <c r="T37" s="50"/>
    </row>
    <row r="38" spans="1:20" ht="15.6" x14ac:dyDescent="0.3">
      <c r="B38" s="15">
        <v>4</v>
      </c>
      <c r="C38" s="16" t="s">
        <v>105</v>
      </c>
      <c r="D38" s="17">
        <v>4115</v>
      </c>
      <c r="E38" s="17">
        <v>4116</v>
      </c>
      <c r="F38" s="17">
        <v>4117</v>
      </c>
      <c r="G38" s="17">
        <v>4118</v>
      </c>
      <c r="H38" s="17">
        <v>4119</v>
      </c>
      <c r="I38" s="17">
        <v>4120</v>
      </c>
      <c r="J38" s="17">
        <v>4121</v>
      </c>
      <c r="K38" s="18">
        <v>4215</v>
      </c>
      <c r="L38" s="18">
        <v>4216</v>
      </c>
      <c r="M38" s="18">
        <v>4217</v>
      </c>
      <c r="N38" s="18">
        <v>4218</v>
      </c>
      <c r="O38" s="18">
        <v>4219</v>
      </c>
      <c r="P38" s="18">
        <v>4220</v>
      </c>
      <c r="Q38" s="18">
        <v>4221</v>
      </c>
      <c r="R38" s="16" t="s">
        <v>105</v>
      </c>
      <c r="T38" s="50"/>
    </row>
    <row r="39" spans="1:20" ht="15.6" x14ac:dyDescent="0.3">
      <c r="B39" s="15">
        <v>3</v>
      </c>
      <c r="C39" s="16" t="s">
        <v>105</v>
      </c>
      <c r="D39" s="17">
        <v>4108</v>
      </c>
      <c r="E39" s="17">
        <v>4109</v>
      </c>
      <c r="F39" s="17">
        <v>4110</v>
      </c>
      <c r="G39" s="17">
        <v>4111</v>
      </c>
      <c r="H39" s="17">
        <v>4112</v>
      </c>
      <c r="I39" s="17">
        <v>4113</v>
      </c>
      <c r="J39" s="17">
        <v>4114</v>
      </c>
      <c r="K39" s="18">
        <v>4208</v>
      </c>
      <c r="L39" s="18">
        <v>4209</v>
      </c>
      <c r="M39" s="18">
        <v>4210</v>
      </c>
      <c r="N39" s="18">
        <v>4211</v>
      </c>
      <c r="O39" s="18">
        <v>4212</v>
      </c>
      <c r="P39" s="18">
        <v>4213</v>
      </c>
      <c r="Q39" s="18">
        <v>4214</v>
      </c>
      <c r="R39" s="16" t="s">
        <v>105</v>
      </c>
      <c r="T39" s="50"/>
    </row>
    <row r="40" spans="1:20" ht="15.6" x14ac:dyDescent="0.3">
      <c r="B40" s="15">
        <v>2</v>
      </c>
      <c r="C40" s="16" t="s">
        <v>105</v>
      </c>
      <c r="D40" s="17">
        <v>4101</v>
      </c>
      <c r="E40" s="17">
        <v>4102</v>
      </c>
      <c r="F40" s="17">
        <v>4103</v>
      </c>
      <c r="G40" s="17">
        <v>4104</v>
      </c>
      <c r="H40" s="17">
        <v>4105</v>
      </c>
      <c r="I40" s="17">
        <v>4106</v>
      </c>
      <c r="J40" s="17">
        <v>4107</v>
      </c>
      <c r="K40" s="18">
        <v>4201</v>
      </c>
      <c r="L40" s="18">
        <v>4202</v>
      </c>
      <c r="M40" s="18">
        <v>4203</v>
      </c>
      <c r="N40" s="18">
        <v>4204</v>
      </c>
      <c r="O40" s="18">
        <v>4205</v>
      </c>
      <c r="P40" s="18">
        <v>4206</v>
      </c>
      <c r="Q40" s="18">
        <v>4207</v>
      </c>
      <c r="R40" s="16" t="s">
        <v>105</v>
      </c>
      <c r="T40" s="50"/>
    </row>
    <row r="41" spans="1:20" ht="15.6" x14ac:dyDescent="0.3">
      <c r="A41" t="s">
        <v>4</v>
      </c>
      <c r="B41" s="15">
        <v>1</v>
      </c>
      <c r="C41" s="16" t="s">
        <v>105</v>
      </c>
      <c r="D41" s="16" t="s">
        <v>107</v>
      </c>
      <c r="E41" s="16" t="s">
        <v>107</v>
      </c>
      <c r="F41" s="16" t="s">
        <v>107</v>
      </c>
      <c r="G41" s="16" t="s">
        <v>107</v>
      </c>
      <c r="H41" s="16" t="s">
        <v>107</v>
      </c>
      <c r="I41" s="16" t="s">
        <v>107</v>
      </c>
      <c r="J41" s="16" t="s">
        <v>107</v>
      </c>
      <c r="K41" s="16" t="s">
        <v>107</v>
      </c>
      <c r="L41" s="16" t="s">
        <v>107</v>
      </c>
      <c r="M41" s="16" t="s">
        <v>107</v>
      </c>
      <c r="N41" s="16" t="s">
        <v>107</v>
      </c>
      <c r="O41" s="16" t="s">
        <v>107</v>
      </c>
      <c r="P41" s="16" t="s">
        <v>107</v>
      </c>
      <c r="Q41" s="16" t="s">
        <v>107</v>
      </c>
      <c r="R41" s="16" t="s">
        <v>105</v>
      </c>
    </row>
    <row r="42" spans="1:20" ht="15.6" x14ac:dyDescent="0.3">
      <c r="B42" s="15"/>
      <c r="C42" s="15">
        <v>1</v>
      </c>
      <c r="D42" s="15">
        <v>2</v>
      </c>
      <c r="E42" s="15">
        <v>3</v>
      </c>
      <c r="F42" s="15">
        <v>4</v>
      </c>
      <c r="G42" s="15">
        <v>5</v>
      </c>
      <c r="H42" s="15">
        <v>6</v>
      </c>
      <c r="I42" s="15">
        <v>7</v>
      </c>
      <c r="J42" s="15">
        <v>8</v>
      </c>
      <c r="K42" s="15">
        <v>9</v>
      </c>
      <c r="L42" s="15">
        <v>10</v>
      </c>
      <c r="M42" s="15">
        <v>11</v>
      </c>
      <c r="N42" s="15">
        <v>12</v>
      </c>
      <c r="O42" s="15">
        <v>13</v>
      </c>
      <c r="P42" s="15">
        <v>14</v>
      </c>
      <c r="Q42" s="15">
        <v>15</v>
      </c>
      <c r="R42" s="15">
        <v>16</v>
      </c>
    </row>
    <row r="43" spans="1:20" ht="15.6" x14ac:dyDescent="0.3">
      <c r="C43" s="15" t="s">
        <v>3</v>
      </c>
    </row>
    <row r="46" spans="1:20" x14ac:dyDescent="0.3">
      <c r="A46" s="14" t="s">
        <v>110</v>
      </c>
    </row>
    <row r="48" spans="1:20" ht="15.6" x14ac:dyDescent="0.3">
      <c r="B48" s="15">
        <v>39</v>
      </c>
      <c r="C48" s="16" t="s">
        <v>105</v>
      </c>
      <c r="D48" s="17" t="str">
        <f>VLOOKUP(D3,[1]Index!$A:$C,3,FALSE)</f>
        <v>PHG39 x PHM49</v>
      </c>
      <c r="E48" s="17" t="str">
        <f>VLOOKUP(E3,[1]Index!$A:$C,3,FALSE)</f>
        <v>PHP02 x PHK56</v>
      </c>
      <c r="F48" s="17" t="str">
        <f>VLOOKUP(F3,[1]Index!$A:$C,3,FALSE)</f>
        <v>PHB47 x LH185</v>
      </c>
      <c r="G48" s="17" t="str">
        <f>VLOOKUP(G3,[1]Index!$A:$C,3,FALSE)</f>
        <v>PHB47 x 3IIH6</v>
      </c>
      <c r="H48" s="17" t="str">
        <f>VLOOKUP(H3,[1]Index!$A:$C,3,FALSE)</f>
        <v>LH195 x LH185</v>
      </c>
      <c r="I48" s="17" t="str">
        <f>VLOOKUP(I3,[1]Index!$A:$C,3,FALSE)</f>
        <v>PHP02 x PHG47</v>
      </c>
      <c r="J48" s="17" t="str">
        <f>VLOOKUP(J3,[1]Index!$A:$C,3,FALSE)</f>
        <v>PHJ40 x LH82</v>
      </c>
      <c r="K48" s="18" t="str">
        <f>VLOOKUP(K3,[1]Index!$A:$C,3,FALSE)</f>
        <v>PHN46 x PHB47</v>
      </c>
      <c r="L48" s="18" t="str">
        <f>VLOOKUP(L3,[1]Index!$A:$C,3,FALSE)</f>
        <v>PHP02 x PHG47</v>
      </c>
      <c r="M48" s="18" t="str">
        <f>VLOOKUP(M3,[1]Index!$A:$C,3,FALSE)</f>
        <v>PHP02 x PHJ89</v>
      </c>
      <c r="N48" s="18" t="str">
        <f>VLOOKUP(N3,[1]Index!$A:$C,3,FALSE)</f>
        <v>LH123HT x PHB47</v>
      </c>
      <c r="O48" s="18" t="str">
        <f>VLOOKUP(O3,[1]Index!$A:$C,3,FALSE)</f>
        <v>Pioneer 1311 AMXT</v>
      </c>
      <c r="P48" s="18" t="str">
        <f>VLOOKUP(P3,[1]Index!$A:$C,3,FALSE)</f>
        <v>PHK76 x LH198</v>
      </c>
      <c r="Q48" s="18" t="str">
        <f>VLOOKUP(Q3,[1]Index!$A:$C,3,FALSE)</f>
        <v>PHN46 x PHK56</v>
      </c>
      <c r="R48" s="16" t="s">
        <v>105</v>
      </c>
    </row>
    <row r="49" spans="2:18" ht="15.6" x14ac:dyDescent="0.3">
      <c r="B49" s="15">
        <v>38</v>
      </c>
      <c r="C49" s="16" t="s">
        <v>105</v>
      </c>
      <c r="D49" s="17" t="str">
        <f>VLOOKUP(D4,[1]Index!$A:$C,3,FALSE)</f>
        <v>LH195 x PHZ51</v>
      </c>
      <c r="E49" s="17" t="str">
        <f>VLOOKUP(E4,[1]Index!$A:$C,3,FALSE)</f>
        <v>LH74 x PHN82</v>
      </c>
      <c r="F49" s="17" t="str">
        <f>VLOOKUP(F4,[1]Index!$A:$C,3,FALSE)</f>
        <v>Syngenta NK0760-3111</v>
      </c>
      <c r="G49" s="17" t="str">
        <f>VLOOKUP(G4,[1]Index!$A:$C,3,FALSE)</f>
        <v>PHK76 x LH82</v>
      </c>
      <c r="H49" s="17" t="str">
        <f>VLOOKUP(H4,[1]Index!$A:$C,3,FALSE)</f>
        <v>PHW52 x PHM49</v>
      </c>
      <c r="I49" s="17" t="str">
        <f>VLOOKUP(I4,[1]Index!$A:$C,3,FALSE)</f>
        <v>LH195 x 3IIH6</v>
      </c>
      <c r="J49" s="17" t="str">
        <f>VLOOKUP(J4,[1]Index!$A:$C,3,FALSE)</f>
        <v>Syngenta NK0760-3111</v>
      </c>
      <c r="K49" s="18" t="str">
        <f>VLOOKUP(K4,[1]Index!$A:$C,3,FALSE)</f>
        <v>PHK56 x 3IIH6</v>
      </c>
      <c r="L49" s="18" t="str">
        <f>VLOOKUP(L4,[1]Index!$A:$C,3,FALSE)</f>
        <v>F42 x OH43</v>
      </c>
      <c r="M49" s="18" t="str">
        <f>VLOOKUP(M4,[1]Index!$A:$C,3,FALSE)</f>
        <v>LH198 x PHZ51</v>
      </c>
      <c r="N49" s="18" t="str">
        <f>VLOOKUP(N4,[1]Index!$A:$C,3,FALSE)</f>
        <v>B37 x H95</v>
      </c>
      <c r="O49" s="18" t="str">
        <f>VLOOKUP(O4,[1]Index!$A:$C,3,FALSE)</f>
        <v>LH195 x PHZ51</v>
      </c>
      <c r="P49" s="18" t="str">
        <f>VLOOKUP(P4,[1]Index!$A:$C,3,FALSE)</f>
        <v>PHZ51 x LH145</v>
      </c>
      <c r="Q49" s="18" t="str">
        <f>VLOOKUP(Q4,[1]Index!$A:$C,3,FALSE)</f>
        <v>LH195 x LH123HT</v>
      </c>
      <c r="R49" s="16" t="s">
        <v>105</v>
      </c>
    </row>
    <row r="50" spans="2:18" ht="15.6" x14ac:dyDescent="0.3">
      <c r="B50" s="15">
        <v>37</v>
      </c>
      <c r="C50" s="16" t="s">
        <v>105</v>
      </c>
      <c r="D50" s="17" t="str">
        <f>VLOOKUP(D5,[1]Index!$A:$C,3,FALSE)</f>
        <v>Hoegemeyer 7089 AMXT</v>
      </c>
      <c r="E50" s="17" t="str">
        <f>VLOOKUP(E5,[1]Index!$A:$C,3,FALSE)</f>
        <v>Pioneer P0589 AMXT</v>
      </c>
      <c r="F50" s="17" t="str">
        <f>VLOOKUP(F5,[1]Index!$A:$C,3,FALSE)</f>
        <v>LH195 x PHM49</v>
      </c>
      <c r="G50" s="17" t="str">
        <f>VLOOKUP(G5,[1]Index!$A:$C,3,FALSE)</f>
        <v>LH198 x PHB47</v>
      </c>
      <c r="H50" s="17" t="str">
        <f>VLOOKUP(H5,[1]Index!$A:$C,3,FALSE)</f>
        <v>PHP02 x LH185</v>
      </c>
      <c r="I50" s="17" t="str">
        <f>VLOOKUP(I5,[1]Index!$A:$C,3,FALSE)</f>
        <v>PHK56 x LH198</v>
      </c>
      <c r="J50" s="17" t="str">
        <f>VLOOKUP(J5,[1]Index!$A:$C,3,FALSE)</f>
        <v>PHK76 x LH82</v>
      </c>
      <c r="K50" s="18" t="str">
        <f>VLOOKUP(K5,[1]Index!$A:$C,3,FALSE)</f>
        <v>PHN46 x W606S</v>
      </c>
      <c r="L50" s="18" t="str">
        <f>VLOOKUP(L5,[1]Index!$A:$C,3,FALSE)</f>
        <v>LH195 x 3IIH6</v>
      </c>
      <c r="M50" s="18" t="str">
        <f>VLOOKUP(M5,[1]Index!$A:$C,3,FALSE)</f>
        <v>PHB47 x PHK56</v>
      </c>
      <c r="N50" s="18" t="str">
        <f>VLOOKUP(N5,[1]Index!$A:$C,3,FALSE)</f>
        <v>B37 x OH43</v>
      </c>
      <c r="O50" s="18" t="str">
        <f>VLOOKUP(O5,[1]Index!$A:$C,3,FALSE)</f>
        <v>B73 x 3IIH6</v>
      </c>
      <c r="P50" s="18" t="str">
        <f>VLOOKUP(P5,[1]Index!$A:$C,3,FALSE)</f>
        <v>LH74 x PHN82</v>
      </c>
      <c r="Q50" s="18" t="str">
        <f>VLOOKUP(Q5,[1]Index!$A:$C,3,FALSE)</f>
        <v>PHT69 x 3IIH6</v>
      </c>
      <c r="R50" s="16" t="s">
        <v>105</v>
      </c>
    </row>
    <row r="51" spans="2:18" ht="15.6" x14ac:dyDescent="0.3">
      <c r="B51" s="15">
        <v>36</v>
      </c>
      <c r="C51" s="16" t="s">
        <v>105</v>
      </c>
      <c r="D51" s="17" t="str">
        <f>VLOOKUP(D6,[1]Index!$A:$C,3,FALSE)</f>
        <v>PHN46 x PHB47</v>
      </c>
      <c r="E51" s="17" t="str">
        <f>VLOOKUP(E6,[1]Index!$A:$C,3,FALSE)</f>
        <v>B37 x H95</v>
      </c>
      <c r="F51" s="17" t="str">
        <f>VLOOKUP(F6,[1]Index!$A:$C,3,FALSE)</f>
        <v>2FACC x 3IIH6</v>
      </c>
      <c r="G51" s="17" t="str">
        <f>VLOOKUP(G6,[1]Index!$A:$C,3,FALSE)</f>
        <v>PHK56 x LH185</v>
      </c>
      <c r="H51" s="17" t="str">
        <f>VLOOKUP(H6,[1]Index!$A:$C,3,FALSE)</f>
        <v>PHP02 x LH145</v>
      </c>
      <c r="I51" s="17" t="str">
        <f>VLOOKUP(I6,[1]Index!$A:$C,3,FALSE)</f>
        <v>B73 x Mo17</v>
      </c>
      <c r="J51" s="17" t="str">
        <f>VLOOKUP(J6,[1]Index!$A:$C,3,FALSE)</f>
        <v>LH198 x PHB47</v>
      </c>
      <c r="K51" s="18" t="str">
        <f>VLOOKUP(K6,[1]Index!$A:$C,3,FALSE)</f>
        <v>Pioneer P0589 AMXT</v>
      </c>
      <c r="L51" s="18" t="str">
        <f>VLOOKUP(L6,[1]Index!$A:$C,3,FALSE)</f>
        <v>PHP02 x LH185</v>
      </c>
      <c r="M51" s="18" t="str">
        <f>VLOOKUP(M6,[1]Index!$A:$C,3,FALSE)</f>
        <v>2369 x PHN82</v>
      </c>
      <c r="N51" s="18" t="str">
        <f>VLOOKUP(N6,[1]Index!$A:$C,3,FALSE)</f>
        <v>LH195 x PHM49</v>
      </c>
      <c r="O51" s="18" t="str">
        <f>VLOOKUP(O6,[1]Index!$A:$C,3,FALSE)</f>
        <v>B14A x Mo17</v>
      </c>
      <c r="P51" s="18" t="str">
        <f>VLOOKUP(P6,[1]Index!$A:$C,3,FALSE)</f>
        <v>B37 x Mo17</v>
      </c>
      <c r="Q51" s="18" t="str">
        <f>VLOOKUP(Q6,[1]Index!$A:$C,3,FALSE)</f>
        <v>WF9 x H95</v>
      </c>
      <c r="R51" s="16" t="s">
        <v>105</v>
      </c>
    </row>
    <row r="52" spans="2:18" ht="15.6" x14ac:dyDescent="0.3">
      <c r="B52" s="15">
        <v>35</v>
      </c>
      <c r="C52" s="16" t="s">
        <v>105</v>
      </c>
      <c r="D52" s="17" t="str">
        <f>VLOOKUP(D7,[1]Index!$A:$C,3,FALSE)</f>
        <v>2369 x PHP02</v>
      </c>
      <c r="E52" s="17" t="str">
        <f>VLOOKUP(E7,[1]Index!$A:$C,3,FALSE)</f>
        <v>LH123HT x PHB47</v>
      </c>
      <c r="F52" s="17" t="str">
        <f>VLOOKUP(F7,[1]Index!$A:$C,3,FALSE)</f>
        <v>PHP02 x PHB47</v>
      </c>
      <c r="G52" s="17" t="str">
        <f>VLOOKUP(G7,[1]Index!$A:$C,3,FALSE)</f>
        <v>B37 x OH43</v>
      </c>
      <c r="H52" s="17" t="str">
        <f>VLOOKUP(H7,[1]Index!$A:$C,3,FALSE)</f>
        <v>PHB47 x PHK56</v>
      </c>
      <c r="I52" s="17" t="str">
        <f>VLOOKUP(I7,[1]Index!$A:$C,3,FALSE)</f>
        <v>B37 x Mo17</v>
      </c>
      <c r="J52" s="17" t="str">
        <f>VLOOKUP(J7,[1]Index!$A:$C,3,FALSE)</f>
        <v>2369 x PHP02</v>
      </c>
      <c r="K52" s="18" t="str">
        <f>VLOOKUP(K7,[1]Index!$A:$C,3,FALSE)</f>
        <v>LH82 x PHJ89</v>
      </c>
      <c r="L52" s="18" t="str">
        <f>VLOOKUP(L7,[1]Index!$A:$C,3,FALSE)</f>
        <v>PHK56 x LH198</v>
      </c>
      <c r="M52" s="18" t="str">
        <f>VLOOKUP(M7,[1]Index!$A:$C,3,FALSE)</f>
        <v>PHB47 x 3IIH6</v>
      </c>
      <c r="N52" s="18" t="str">
        <f>VLOOKUP(N7,[1]Index!$A:$C,3,FALSE)</f>
        <v>Syngenta NK0760-3111</v>
      </c>
      <c r="O52" s="18" t="str">
        <f>VLOOKUP(O7,[1]Index!$A:$C,3,FALSE)</f>
        <v>4N506 x 3IIH6</v>
      </c>
      <c r="P52" s="18" t="str">
        <f>VLOOKUP(P7,[1]Index!$A:$C,3,FALSE)</f>
        <v>LH123HT x 3IIH6</v>
      </c>
      <c r="Q52" s="18" t="str">
        <f>VLOOKUP(Q7,[1]Index!$A:$C,3,FALSE)</f>
        <v>LH145 x LH162</v>
      </c>
      <c r="R52" s="16" t="s">
        <v>105</v>
      </c>
    </row>
    <row r="53" spans="2:18" ht="15.6" x14ac:dyDescent="0.3">
      <c r="B53" s="15">
        <v>34</v>
      </c>
      <c r="C53" s="16" t="s">
        <v>105</v>
      </c>
      <c r="D53" s="17" t="str">
        <f>VLOOKUP(D8,[1]Index!$A:$C,3,FALSE)</f>
        <v>PHK76 x LH145</v>
      </c>
      <c r="E53" s="17" t="str">
        <f>VLOOKUP(E8,[1]Index!$A:$C,3,FALSE)</f>
        <v>PHK56 x 3IIH6</v>
      </c>
      <c r="F53" s="17" t="str">
        <f>VLOOKUP(F8,[1]Index!$A:$C,3,FALSE)</f>
        <v>PHP02 x LH82</v>
      </c>
      <c r="G53" s="17" t="str">
        <f>VLOOKUP(G8,[1]Index!$A:$C,3,FALSE)</f>
        <v>PHK76 x W606S</v>
      </c>
      <c r="H53" s="17" t="str">
        <f>VLOOKUP(H8,[1]Index!$A:$C,3,FALSE)</f>
        <v>LH198 x PHZ51</v>
      </c>
      <c r="I53" s="17" t="str">
        <f>VLOOKUP(I8,[1]Index!$A:$C,3,FALSE)</f>
        <v>N209 x 3IIH6</v>
      </c>
      <c r="J53" s="17" t="str">
        <f>VLOOKUP(J8,[1]Index!$A:$C,3,FALSE)</f>
        <v>B73 x 3IIH6</v>
      </c>
      <c r="K53" s="18" t="str">
        <f>VLOOKUP(K8,[1]Index!$A:$C,3,FALSE)</f>
        <v>PHB47 x LH185</v>
      </c>
      <c r="L53" s="18" t="str">
        <f>VLOOKUP(L8,[1]Index!$A:$C,3,FALSE)</f>
        <v>LH74 x PHM49</v>
      </c>
      <c r="M53" s="18" t="str">
        <f>VLOOKUP(M8,[1]Index!$A:$C,3,FALSE)</f>
        <v>LH82 x PHB47</v>
      </c>
      <c r="N53" s="18" t="str">
        <f>VLOOKUP(N8,[1]Index!$A:$C,3,FALSE)</f>
        <v>Syngenta NK0760-3111</v>
      </c>
      <c r="O53" s="18" t="str">
        <f>VLOOKUP(O8,[1]Index!$A:$C,3,FALSE)</f>
        <v>B73 x PHZ51</v>
      </c>
      <c r="P53" s="18" t="str">
        <f>VLOOKUP(P8,[1]Index!$A:$C,3,FALSE)</f>
        <v>B73 x PHM49</v>
      </c>
      <c r="Q53" s="18" t="str">
        <f>VLOOKUP(Q8,[1]Index!$A:$C,3,FALSE)</f>
        <v>PHG39 x PHN82</v>
      </c>
      <c r="R53" s="16" t="s">
        <v>105</v>
      </c>
    </row>
    <row r="54" spans="2:18" ht="15.6" x14ac:dyDescent="0.3">
      <c r="B54" s="15">
        <v>33</v>
      </c>
      <c r="C54" s="16" t="s">
        <v>105</v>
      </c>
      <c r="D54" s="17" t="str">
        <f>VLOOKUP(D9,[1]Index!$A:$C,3,FALSE)</f>
        <v>LH82 x W606S</v>
      </c>
      <c r="E54" s="17" t="str">
        <f>VLOOKUP(E9,[1]Index!$A:$C,3,FALSE)</f>
        <v>F42 x Mo17</v>
      </c>
      <c r="F54" s="17" t="str">
        <f>VLOOKUP(F9,[1]Index!$A:$C,3,FALSE)</f>
        <v>LH82 x PHJ89</v>
      </c>
      <c r="G54" s="17" t="str">
        <f>VLOOKUP(G9,[1]Index!$A:$C,3,FALSE)</f>
        <v>PHW52 x PHN82</v>
      </c>
      <c r="H54" s="17" t="str">
        <f>VLOOKUP(H9,[1]Index!$A:$C,3,FALSE)</f>
        <v>B14A x Mo17</v>
      </c>
      <c r="I54" s="17" t="str">
        <f>VLOOKUP(I9,[1]Index!$A:$C,3,FALSE)</f>
        <v>PHK56 x PHJ89</v>
      </c>
      <c r="J54" s="17" t="str">
        <f>VLOOKUP(J9,[1]Index!$A:$C,3,FALSE)</f>
        <v>PHN46 x PHK56</v>
      </c>
      <c r="K54" s="18" t="str">
        <f>VLOOKUP(K9,[1]Index!$A:$C,3,FALSE)</f>
        <v>PHW52 x PHM49</v>
      </c>
      <c r="L54" s="18" t="str">
        <f>VLOOKUP(L9,[1]Index!$A:$C,3,FALSE)</f>
        <v>LH195 x LH185</v>
      </c>
      <c r="M54" s="18" t="str">
        <f>VLOOKUP(M9,[1]Index!$A:$C,3,FALSE)</f>
        <v>B73 x Mo17</v>
      </c>
      <c r="N54" s="18" t="str">
        <f>VLOOKUP(N9,[1]Index!$A:$C,3,FALSE)</f>
        <v>Syngenta NK0760-3111</v>
      </c>
      <c r="O54" s="18" t="str">
        <f>VLOOKUP(O9,[1]Index!$A:$C,3,FALSE)</f>
        <v>2369 x 3IIH6</v>
      </c>
      <c r="P54" s="18" t="str">
        <f>VLOOKUP(P9,[1]Index!$A:$C,3,FALSE)</f>
        <v>B84 x 3IIH6</v>
      </c>
      <c r="Q54" s="18" t="str">
        <f>VLOOKUP(Q9,[1]Index!$A:$C,3,FALSE)</f>
        <v>PHW52 x PHN82</v>
      </c>
      <c r="R54" s="16" t="s">
        <v>105</v>
      </c>
    </row>
    <row r="55" spans="2:18" ht="15.6" x14ac:dyDescent="0.3">
      <c r="B55" s="15">
        <v>32</v>
      </c>
      <c r="C55" s="16" t="s">
        <v>105</v>
      </c>
      <c r="D55" s="17" t="str">
        <f>VLOOKUP(D10,[1]Index!$A:$C,3,FALSE)</f>
        <v>PHP02 x PHJ89</v>
      </c>
      <c r="E55" s="17" t="str">
        <f>VLOOKUP(E10,[1]Index!$A:$C,3,FALSE)</f>
        <v>4N506 x 3IIH6</v>
      </c>
      <c r="F55" s="17" t="str">
        <f>VLOOKUP(F10,[1]Index!$A:$C,3,FALSE)</f>
        <v>PHP02 x W606S</v>
      </c>
      <c r="G55" s="17" t="str">
        <f>VLOOKUP(G10,[1]Index!$A:$C,3,FALSE)</f>
        <v>PHZ51 x LH145</v>
      </c>
      <c r="H55" s="17" t="str">
        <f>VLOOKUP(H10,[1]Index!$A:$C,3,FALSE)</f>
        <v>PHK76 x LH198</v>
      </c>
      <c r="I55" s="17" t="str">
        <f>VLOOKUP(I10,[1]Index!$A:$C,3,FALSE)</f>
        <v>B84 x 3IIH6</v>
      </c>
      <c r="J55" s="17" t="str">
        <f>VLOOKUP(J10,[1]Index!$A:$C,3,FALSE)</f>
        <v>B73 x PHM49</v>
      </c>
      <c r="K55" s="18" t="str">
        <f>VLOOKUP(K10,[1]Index!$A:$C,3,FALSE)</f>
        <v>B73 x PHN82</v>
      </c>
      <c r="L55" s="18" t="str">
        <f>VLOOKUP(L10,[1]Index!$A:$C,3,FALSE)</f>
        <v>B105 x 3IIH6</v>
      </c>
      <c r="M55" s="18" t="str">
        <f>VLOOKUP(M10,[1]Index!$A:$C,3,FALSE)</f>
        <v>PHB47 x PHJ89</v>
      </c>
      <c r="N55" s="18" t="str">
        <f>VLOOKUP(N10,[1]Index!$A:$C,3,FALSE)</f>
        <v>Syngenta NK0760-3111</v>
      </c>
      <c r="O55" s="18" t="str">
        <f>VLOOKUP(O10,[1]Index!$A:$C,3,FALSE)</f>
        <v>N209 x 3IIH6</v>
      </c>
      <c r="P55" s="18" t="str">
        <f>VLOOKUP(P10,[1]Index!$A:$C,3,FALSE)</f>
        <v>PHW52 x LH185</v>
      </c>
      <c r="Q55" s="18" t="str">
        <f>VLOOKUP(Q10,[1]Index!$A:$C,3,FALSE)</f>
        <v>PHG39 x PHM49</v>
      </c>
      <c r="R55" s="16" t="s">
        <v>105</v>
      </c>
    </row>
    <row r="56" spans="2:18" ht="15.6" x14ac:dyDescent="0.3">
      <c r="B56" s="15">
        <v>31</v>
      </c>
      <c r="C56" s="16" t="s">
        <v>105</v>
      </c>
      <c r="D56" s="17" t="str">
        <f>VLOOKUP(D11,[1]Index!$A:$C,3,FALSE)</f>
        <v>PHJ40 x LH82</v>
      </c>
      <c r="E56" s="17" t="str">
        <f>VLOOKUP(E11,[1]Index!$A:$C,3,FALSE)</f>
        <v>PHW52 x PHZ51</v>
      </c>
      <c r="F56" s="17" t="str">
        <f>VLOOKUP(F11,[1]Index!$A:$C,3,FALSE)</f>
        <v>2369 x PHZ51</v>
      </c>
      <c r="G56" s="17" t="str">
        <f>VLOOKUP(G11,[1]Index!$A:$C,3,FALSE)</f>
        <v>LH185 x LH82</v>
      </c>
      <c r="H56" s="17" t="str">
        <f>VLOOKUP(H11,[1]Index!$A:$C,3,FALSE)</f>
        <v>B105 x 3IIH6</v>
      </c>
      <c r="I56" s="17" t="str">
        <f>VLOOKUP(I11,[1]Index!$A:$C,3,FALSE)</f>
        <v>F42 x OH43</v>
      </c>
      <c r="J56" s="17" t="str">
        <f>VLOOKUP(J11,[1]Index!$A:$C,3,FALSE)</f>
        <v>LH123HT x 3IIH6</v>
      </c>
      <c r="K56" s="18" t="str">
        <f>VLOOKUP(K11,[1]Index!$A:$C,3,FALSE)</f>
        <v>2369 x LH123HT</v>
      </c>
      <c r="L56" s="18" t="str">
        <f>VLOOKUP(L11,[1]Index!$A:$C,3,FALSE)</f>
        <v>F42 x Mo17</v>
      </c>
      <c r="M56" s="18" t="str">
        <f>VLOOKUP(M11,[1]Index!$A:$C,3,FALSE)</f>
        <v>2369 x PHZ51</v>
      </c>
      <c r="N56" s="18" t="str">
        <f>VLOOKUP(N11,[1]Index!$A:$C,3,FALSE)</f>
        <v>Syngenta NK0760-3111</v>
      </c>
      <c r="O56" s="18" t="str">
        <f>VLOOKUP(O11,[1]Index!$A:$C,3,FALSE)</f>
        <v>2FACC x 3IIH6</v>
      </c>
      <c r="P56" s="18" t="str">
        <f>VLOOKUP(P11,[1]Index!$A:$C,3,FALSE)</f>
        <v>PHW52 x PHZ51</v>
      </c>
      <c r="Q56" s="18" t="str">
        <f>VLOOKUP(Q11,[1]Index!$A:$C,3,FALSE)</f>
        <v>PHP02 x PHB47</v>
      </c>
      <c r="R56" s="16" t="s">
        <v>105</v>
      </c>
    </row>
    <row r="57" spans="2:18" ht="15.6" x14ac:dyDescent="0.3">
      <c r="B57" s="15">
        <v>30</v>
      </c>
      <c r="C57" s="16" t="s">
        <v>105</v>
      </c>
      <c r="D57" s="17" t="str">
        <f>VLOOKUP(D12,[1]Index!$A:$C,3,FALSE)</f>
        <v>LH74 x PHM49</v>
      </c>
      <c r="E57" s="17" t="str">
        <f>VLOOKUP(E12,[1]Index!$A:$C,3,FALSE)</f>
        <v>WF9 x H95</v>
      </c>
      <c r="F57" s="17" t="str">
        <f>VLOOKUP(F12,[1]Index!$A:$C,3,FALSE)</f>
        <v>PHW52 x LH185</v>
      </c>
      <c r="G57" s="17" t="str">
        <f>VLOOKUP(G12,[1]Index!$A:$C,3,FALSE)</f>
        <v>2369 x PHN82</v>
      </c>
      <c r="H57" s="17" t="str">
        <f>VLOOKUP(H12,[1]Index!$A:$C,3,FALSE)</f>
        <v>PHN46 x W606S</v>
      </c>
      <c r="I57" s="17" t="str">
        <f>VLOOKUP(I12,[1]Index!$A:$C,3,FALSE)</f>
        <v>PHP02 x PHN46</v>
      </c>
      <c r="J57" s="17" t="str">
        <f>VLOOKUP(J12,[1]Index!$A:$C,3,FALSE)</f>
        <v>PHK56 x LH82</v>
      </c>
      <c r="K57" s="18" t="str">
        <f>VLOOKUP(K12,[1]Index!$A:$C,3,FALSE)</f>
        <v>PHK56 x LH82</v>
      </c>
      <c r="L57" s="18" t="str">
        <f>VLOOKUP(L12,[1]Index!$A:$C,3,FALSE)</f>
        <v>LH185 x LH82</v>
      </c>
      <c r="M57" s="18" t="str">
        <f>VLOOKUP(M12,[1]Index!$A:$C,3,FALSE)</f>
        <v>PHP02 x LH198</v>
      </c>
      <c r="N57" s="18" t="str">
        <f>VLOOKUP(N12,[1]Index!$A:$C,3,FALSE)</f>
        <v>PHK56 x LH145</v>
      </c>
      <c r="O57" s="18" t="str">
        <f>VLOOKUP(O12,[1]Index!$A:$C,3,FALSE)</f>
        <v>PHK76 x 3IIH6</v>
      </c>
      <c r="P57" s="18" t="str">
        <f>VLOOKUP(P12,[1]Index!$A:$C,3,FALSE)</f>
        <v>PHP02 x LH82</v>
      </c>
      <c r="Q57" s="18" t="str">
        <f>VLOOKUP(Q12,[1]Index!$A:$C,3,FALSE)</f>
        <v>PHP02 x PHK76</v>
      </c>
      <c r="R57" s="16" t="s">
        <v>105</v>
      </c>
    </row>
    <row r="58" spans="2:18" ht="15.6" x14ac:dyDescent="0.3">
      <c r="B58" s="15">
        <v>29</v>
      </c>
      <c r="C58" s="16" t="s">
        <v>105</v>
      </c>
      <c r="D58" s="17" t="str">
        <f>VLOOKUP(D13,[1]Index!$A:$C,3,FALSE)</f>
        <v>PHK56 x W606S</v>
      </c>
      <c r="E58" s="17" t="str">
        <f>VLOOKUP(E13,[1]Index!$A:$C,3,FALSE)</f>
        <v>LH195 x LH123HT</v>
      </c>
      <c r="F58" s="17" t="str">
        <f>VLOOKUP(F13,[1]Index!$A:$C,3,FALSE)</f>
        <v>PHK76 x 3IIH6</v>
      </c>
      <c r="G58" s="17" t="str">
        <f>VLOOKUP(G13,[1]Index!$A:$C,3,FALSE)</f>
        <v>B73 x PHZ51</v>
      </c>
      <c r="H58" s="17" t="str">
        <f>VLOOKUP(H13,[1]Index!$A:$C,3,FALSE)</f>
        <v>Hoegemeyer 8065RR</v>
      </c>
      <c r="I58" s="17" t="str">
        <f>VLOOKUP(I13,[1]Index!$A:$C,3,FALSE)</f>
        <v>PHT69 x 3IIH6</v>
      </c>
      <c r="J58" s="17" t="str">
        <f>VLOOKUP(J13,[1]Index!$A:$C,3,FALSE)</f>
        <v>2369 x LH123HT</v>
      </c>
      <c r="K58" s="18" t="str">
        <f>VLOOKUP(K13,[1]Index!$A:$C,3,FALSE)</f>
        <v>PHP02 x PHK56</v>
      </c>
      <c r="L58" s="18" t="str">
        <f>VLOOKUP(L13,[1]Index!$A:$C,3,FALSE)</f>
        <v>PHK56 x LH185</v>
      </c>
      <c r="M58" s="18" t="str">
        <f>VLOOKUP(M13,[1]Index!$A:$C,3,FALSE)</f>
        <v>PHK76 x LH145</v>
      </c>
      <c r="N58" s="18" t="str">
        <f>VLOOKUP(N13,[1]Index!$A:$C,3,FALSE)</f>
        <v>PHP02 x W606S</v>
      </c>
      <c r="O58" s="18" t="str">
        <f>VLOOKUP(O13,[1]Index!$A:$C,3,FALSE)</f>
        <v>Hoegemeyer 7089 AMXT</v>
      </c>
      <c r="P58" s="18" t="str">
        <f>VLOOKUP(P13,[1]Index!$A:$C,3,FALSE)</f>
        <v>PHP02 x PHN46</v>
      </c>
      <c r="Q58" s="18" t="str">
        <f>VLOOKUP(Q13,[1]Index!$A:$C,3,FALSE)</f>
        <v>PHK76 x W606S</v>
      </c>
      <c r="R58" s="16" t="s">
        <v>105</v>
      </c>
    </row>
    <row r="59" spans="2:18" ht="15.6" x14ac:dyDescent="0.3">
      <c r="B59" s="15">
        <v>28</v>
      </c>
      <c r="C59" s="16" t="s">
        <v>105</v>
      </c>
      <c r="D59" s="17" t="str">
        <f>VLOOKUP(D14,[1]Index!$A:$C,3,FALSE)</f>
        <v>LH145 x LH162</v>
      </c>
      <c r="E59" s="17" t="str">
        <f>VLOOKUP(E14,[1]Index!$A:$C,3,FALSE)</f>
        <v>Pioneer 1311 AMXT</v>
      </c>
      <c r="F59" s="17" t="str">
        <f>VLOOKUP(F14,[1]Index!$A:$C,3,FALSE)</f>
        <v>PHP02 x LH198</v>
      </c>
      <c r="G59" s="17" t="str">
        <f>VLOOKUP(G14,[1]Index!$A:$C,3,FALSE)</f>
        <v>B73 x PHN82</v>
      </c>
      <c r="H59" s="17" t="str">
        <f>VLOOKUP(H14,[1]Index!$A:$C,3,FALSE)</f>
        <v>2369 x 3IIH6</v>
      </c>
      <c r="I59" s="17" t="str">
        <f>VLOOKUP(I14,[1]Index!$A:$C,3,FALSE)</f>
        <v>LH82 x PHB47</v>
      </c>
      <c r="J59" s="17" t="str">
        <f>VLOOKUP(J14,[1]Index!$A:$C,3,FALSE)</f>
        <v>PHP02 x PHK76</v>
      </c>
      <c r="K59" s="18" t="str">
        <f>VLOOKUP(K14,[1]Index!$A:$C,3,FALSE)</f>
        <v>Hoegemeyer 8065RR</v>
      </c>
      <c r="L59" s="18" t="str">
        <f>VLOOKUP(L14,[1]Index!$A:$C,3,FALSE)</f>
        <v>LH185 x W606S</v>
      </c>
      <c r="M59" s="18" t="str">
        <f>VLOOKUP(M14,[1]Index!$A:$C,3,FALSE)</f>
        <v>LH185 x LH145</v>
      </c>
      <c r="N59" s="18" t="str">
        <f>VLOOKUP(N14,[1]Index!$A:$C,3,FALSE)</f>
        <v>PHK56 x W606S</v>
      </c>
      <c r="O59" s="18" t="str">
        <f>VLOOKUP(O14,[1]Index!$A:$C,3,FALSE)</f>
        <v>PHK56 x PHJ89</v>
      </c>
      <c r="P59" s="18" t="str">
        <f>VLOOKUP(P14,[1]Index!$A:$C,3,FALSE)</f>
        <v>LH82 x W606S</v>
      </c>
      <c r="Q59" s="18" t="str">
        <f>VLOOKUP(Q14,[1]Index!$A:$C,3,FALSE)</f>
        <v>PHP02 x LH145</v>
      </c>
      <c r="R59" s="16" t="s">
        <v>105</v>
      </c>
    </row>
    <row r="60" spans="2:18" ht="15.6" x14ac:dyDescent="0.3">
      <c r="B60" s="15">
        <v>27</v>
      </c>
      <c r="C60" s="16" t="s">
        <v>105</v>
      </c>
      <c r="D60" s="16" t="s">
        <v>107</v>
      </c>
      <c r="E60" s="16" t="s">
        <v>107</v>
      </c>
      <c r="F60" s="16" t="s">
        <v>107</v>
      </c>
      <c r="G60" s="16" t="s">
        <v>107</v>
      </c>
      <c r="H60" s="16" t="s">
        <v>107</v>
      </c>
      <c r="I60" s="16" t="s">
        <v>107</v>
      </c>
      <c r="J60" s="16" t="s">
        <v>107</v>
      </c>
      <c r="K60" s="16" t="s">
        <v>107</v>
      </c>
      <c r="L60" s="16" t="s">
        <v>107</v>
      </c>
      <c r="M60" s="16" t="s">
        <v>107</v>
      </c>
      <c r="N60" s="16" t="s">
        <v>107</v>
      </c>
      <c r="O60" s="16" t="s">
        <v>107</v>
      </c>
      <c r="P60" s="16" t="s">
        <v>107</v>
      </c>
      <c r="Q60" s="16" t="s">
        <v>107</v>
      </c>
      <c r="R60" s="16" t="s">
        <v>105</v>
      </c>
    </row>
    <row r="61" spans="2:18" ht="15.6" x14ac:dyDescent="0.3">
      <c r="B61" s="15">
        <v>26</v>
      </c>
      <c r="C61" s="16" t="s">
        <v>105</v>
      </c>
      <c r="D61" s="17" t="str">
        <f>VLOOKUP(D16,[1]Index!$A:$C,3,FALSE)</f>
        <v>LH82 x PHB47</v>
      </c>
      <c r="E61" s="17" t="str">
        <f>VLOOKUP(E16,[1]Index!$A:$C,3,FALSE)</f>
        <v>PHK56 x 3IIH6</v>
      </c>
      <c r="F61" s="17" t="str">
        <f>VLOOKUP(F16,[1]Index!$A:$C,3,FALSE)</f>
        <v>LH74 x PHM49</v>
      </c>
      <c r="G61" s="17" t="str">
        <f>VLOOKUP(G16,[1]Index!$A:$C,3,FALSE)</f>
        <v>LH195 x LH123HT</v>
      </c>
      <c r="H61" s="17" t="str">
        <f>VLOOKUP(H16,[1]Index!$A:$C,3,FALSE)</f>
        <v>PHK76 x LH82</v>
      </c>
      <c r="I61" s="17" t="str">
        <f>VLOOKUP(I16,[1]Index!$A:$C,3,FALSE)</f>
        <v>PHK56 x LH185</v>
      </c>
      <c r="J61" s="17" t="str">
        <f>VLOOKUP(J16,[1]Index!$A:$C,3,FALSE)</f>
        <v>PHK56 x LH82</v>
      </c>
      <c r="K61" s="18" t="str">
        <f>VLOOKUP(K16,[1]Index!$A:$C,3,FALSE)</f>
        <v>PHW52 x PHM49</v>
      </c>
      <c r="L61" s="18" t="str">
        <f>VLOOKUP(L16,[1]Index!$A:$C,3,FALSE)</f>
        <v>PHP02 x PHJ89</v>
      </c>
      <c r="M61" s="18" t="str">
        <f>VLOOKUP(M16,[1]Index!$A:$C,3,FALSE)</f>
        <v>PHG39 x PHM49</v>
      </c>
      <c r="N61" s="18" t="str">
        <f>VLOOKUP(N16,[1]Index!$A:$C,3,FALSE)</f>
        <v>PHB47 x PHJ89</v>
      </c>
      <c r="O61" s="18" t="str">
        <f>VLOOKUP(O16,[1]Index!$A:$C,3,FALSE)</f>
        <v>2369 x 3IIH6</v>
      </c>
      <c r="P61" s="18" t="str">
        <f>VLOOKUP(P16,[1]Index!$A:$C,3,FALSE)</f>
        <v>LH195 x LH185</v>
      </c>
      <c r="Q61" s="18" t="str">
        <f>VLOOKUP(Q16,[1]Index!$A:$C,3,FALSE)</f>
        <v>PHN46 x PHB47</v>
      </c>
      <c r="R61" s="16" t="s">
        <v>105</v>
      </c>
    </row>
    <row r="62" spans="2:18" ht="15.6" x14ac:dyDescent="0.3">
      <c r="B62" s="15">
        <v>25</v>
      </c>
      <c r="C62" s="16" t="s">
        <v>105</v>
      </c>
      <c r="D62" s="17" t="str">
        <f>VLOOKUP(D17,[1]Index!$A:$C,3,FALSE)</f>
        <v>LH145 x LH162</v>
      </c>
      <c r="E62" s="17" t="str">
        <f>VLOOKUP(E17,[1]Index!$A:$C,3,FALSE)</f>
        <v>PHP02 x LH82</v>
      </c>
      <c r="F62" s="17" t="str">
        <f>VLOOKUP(F17,[1]Index!$A:$C,3,FALSE)</f>
        <v>Pioneer 1311 AMXT</v>
      </c>
      <c r="G62" s="17" t="str">
        <f>VLOOKUP(G17,[1]Index!$A:$C,3,FALSE)</f>
        <v>PHN46 x W606S</v>
      </c>
      <c r="H62" s="17" t="str">
        <f>VLOOKUP(H17,[1]Index!$A:$C,3,FALSE)</f>
        <v>LH123HT x PHB47</v>
      </c>
      <c r="I62" s="17" t="str">
        <f>VLOOKUP(I17,[1]Index!$A:$C,3,FALSE)</f>
        <v>B73 x Mo17</v>
      </c>
      <c r="J62" s="17" t="str">
        <f>VLOOKUP(J17,[1]Index!$A:$C,3,FALSE)</f>
        <v>Syngenta NK0760-3111</v>
      </c>
      <c r="K62" s="18" t="str">
        <f>VLOOKUP(K17,[1]Index!$A:$C,3,FALSE)</f>
        <v>PHT69 x 3IIH6</v>
      </c>
      <c r="L62" s="18" t="str">
        <f>VLOOKUP(L17,[1]Index!$A:$C,3,FALSE)</f>
        <v>B73 x PHZ51</v>
      </c>
      <c r="M62" s="18" t="str">
        <f>VLOOKUP(M17,[1]Index!$A:$C,3,FALSE)</f>
        <v>LH195 x 3IIH6</v>
      </c>
      <c r="N62" s="18" t="str">
        <f>VLOOKUP(N17,[1]Index!$A:$C,3,FALSE)</f>
        <v>PHK76 x LH198</v>
      </c>
      <c r="O62" s="18" t="str">
        <f>VLOOKUP(O17,[1]Index!$A:$C,3,FALSE)</f>
        <v>PHP02 x W606S</v>
      </c>
      <c r="P62" s="18" t="str">
        <f>VLOOKUP(P17,[1]Index!$A:$C,3,FALSE)</f>
        <v>Hoegemeyer 8065RR</v>
      </c>
      <c r="Q62" s="18" t="str">
        <f>VLOOKUP(Q17,[1]Index!$A:$C,3,FALSE)</f>
        <v>LH195 x PHZ51</v>
      </c>
      <c r="R62" s="16" t="s">
        <v>105</v>
      </c>
    </row>
    <row r="63" spans="2:18" ht="15.6" x14ac:dyDescent="0.3">
      <c r="B63" s="15">
        <v>24</v>
      </c>
      <c r="C63" s="16" t="s">
        <v>105</v>
      </c>
      <c r="D63" s="17" t="str">
        <f>VLOOKUP(D18,[1]Index!$A:$C,3,FALSE)</f>
        <v>PHP02 x LH145</v>
      </c>
      <c r="E63" s="17" t="str">
        <f>VLOOKUP(E18,[1]Index!$A:$C,3,FALSE)</f>
        <v>Pioneer P0589 AMXT</v>
      </c>
      <c r="F63" s="17" t="str">
        <f>VLOOKUP(F18,[1]Index!$A:$C,3,FALSE)</f>
        <v>B105 x 3IIH6</v>
      </c>
      <c r="G63" s="17" t="str">
        <f>VLOOKUP(G18,[1]Index!$A:$C,3,FALSE)</f>
        <v>PHP02 x PHK76</v>
      </c>
      <c r="H63" s="17" t="str">
        <f>VLOOKUP(H18,[1]Index!$A:$C,3,FALSE)</f>
        <v>PHK56 x W606S</v>
      </c>
      <c r="I63" s="17" t="str">
        <f>VLOOKUP(I18,[1]Index!$A:$C,3,FALSE)</f>
        <v>4N506 x 3IIH6</v>
      </c>
      <c r="J63" s="17" t="str">
        <f>VLOOKUP(J18,[1]Index!$A:$C,3,FALSE)</f>
        <v>Syngenta NK0760-3111</v>
      </c>
      <c r="K63" s="18" t="str">
        <f>VLOOKUP(K18,[1]Index!$A:$C,3,FALSE)</f>
        <v>PHP02 x PHG47</v>
      </c>
      <c r="L63" s="18" t="str">
        <f>VLOOKUP(L18,[1]Index!$A:$C,3,FALSE)</f>
        <v>Pioneer 1311 AMXT</v>
      </c>
      <c r="M63" s="18" t="str">
        <f>VLOOKUP(M18,[1]Index!$A:$C,3,FALSE)</f>
        <v>PHK56 x W606S</v>
      </c>
      <c r="N63" s="18" t="str">
        <f>VLOOKUP(N18,[1]Index!$A:$C,3,FALSE)</f>
        <v>PHK56 x PHJ89</v>
      </c>
      <c r="O63" s="18" t="str">
        <f>VLOOKUP(O18,[1]Index!$A:$C,3,FALSE)</f>
        <v>B37 x H95</v>
      </c>
      <c r="P63" s="18" t="str">
        <f>VLOOKUP(P18,[1]Index!$A:$C,3,FALSE)</f>
        <v>2369 x PHP02</v>
      </c>
      <c r="Q63" s="18" t="str">
        <f>VLOOKUP(Q18,[1]Index!$A:$C,3,FALSE)</f>
        <v>F42 x Mo17</v>
      </c>
      <c r="R63" s="16" t="s">
        <v>105</v>
      </c>
    </row>
    <row r="64" spans="2:18" ht="15.6" x14ac:dyDescent="0.3">
      <c r="B64" s="15">
        <v>23</v>
      </c>
      <c r="C64" s="16" t="s">
        <v>105</v>
      </c>
      <c r="D64" s="17" t="str">
        <f>VLOOKUP(D19,[1]Index!$A:$C,3,FALSE)</f>
        <v>PHK76 x W606S</v>
      </c>
      <c r="E64" s="17" t="str">
        <f>VLOOKUP(E19,[1]Index!$A:$C,3,FALSE)</f>
        <v>PHP02 x PHJ89</v>
      </c>
      <c r="F64" s="17" t="str">
        <f>VLOOKUP(F19,[1]Index!$A:$C,3,FALSE)</f>
        <v>LH198 x PHB47</v>
      </c>
      <c r="G64" s="17" t="str">
        <f>VLOOKUP(G19,[1]Index!$A:$C,3,FALSE)</f>
        <v>F42 x OH43</v>
      </c>
      <c r="H64" s="17" t="str">
        <f>VLOOKUP(H19,[1]Index!$A:$C,3,FALSE)</f>
        <v>B84 x 3IIH6</v>
      </c>
      <c r="I64" s="17" t="str">
        <f>VLOOKUP(I19,[1]Index!$A:$C,3,FALSE)</f>
        <v>B37 x OH43</v>
      </c>
      <c r="J64" s="17" t="str">
        <f>VLOOKUP(J19,[1]Index!$A:$C,3,FALSE)</f>
        <v>Syngenta NK0760-3111</v>
      </c>
      <c r="K64" s="18" t="str">
        <f>VLOOKUP(K19,[1]Index!$A:$C,3,FALSE)</f>
        <v>2369 x PHN82</v>
      </c>
      <c r="L64" s="18" t="str">
        <f>VLOOKUP(L19,[1]Index!$A:$C,3,FALSE)</f>
        <v>PHB47 x 3IIH6</v>
      </c>
      <c r="M64" s="18" t="str">
        <f>VLOOKUP(M19,[1]Index!$A:$C,3,FALSE)</f>
        <v>PHW52 x LH185</v>
      </c>
      <c r="N64" s="18" t="str">
        <f>VLOOKUP(N19,[1]Index!$A:$C,3,FALSE)</f>
        <v>B73 x PHM49</v>
      </c>
      <c r="O64" s="18" t="str">
        <f>VLOOKUP(O19,[1]Index!$A:$C,3,FALSE)</f>
        <v>B73 x 3IIH6</v>
      </c>
      <c r="P64" s="18" t="str">
        <f>VLOOKUP(P19,[1]Index!$A:$C,3,FALSE)</f>
        <v>PHK76 x W606S</v>
      </c>
      <c r="Q64" s="18" t="str">
        <f>VLOOKUP(Q19,[1]Index!$A:$C,3,FALSE)</f>
        <v>PHP02 x PHK76</v>
      </c>
      <c r="R64" s="16" t="s">
        <v>105</v>
      </c>
    </row>
    <row r="65" spans="2:18" ht="15.6" x14ac:dyDescent="0.3">
      <c r="B65" s="15">
        <v>22</v>
      </c>
      <c r="C65" s="16" t="s">
        <v>105</v>
      </c>
      <c r="D65" s="17" t="str">
        <f>VLOOKUP(D20,[1]Index!$A:$C,3,FALSE)</f>
        <v>LH123HT x 3IIH6</v>
      </c>
      <c r="E65" s="17" t="str">
        <f>VLOOKUP(E20,[1]Index!$A:$C,3,FALSE)</f>
        <v>PHP02 x PHB47</v>
      </c>
      <c r="F65" s="17" t="str">
        <f>VLOOKUP(F20,[1]Index!$A:$C,3,FALSE)</f>
        <v>B14A x Mo17</v>
      </c>
      <c r="G65" s="17" t="str">
        <f>VLOOKUP(G20,[1]Index!$A:$C,3,FALSE)</f>
        <v>B37 x Mo17</v>
      </c>
      <c r="H65" s="17" t="str">
        <f>VLOOKUP(H20,[1]Index!$A:$C,3,FALSE)</f>
        <v>B73 x 3IIH6</v>
      </c>
      <c r="I65" s="17" t="str">
        <f>VLOOKUP(I20,[1]Index!$A:$C,3,FALSE)</f>
        <v>LH195 x LH185</v>
      </c>
      <c r="J65" s="17" t="str">
        <f>VLOOKUP(J20,[1]Index!$A:$C,3,FALSE)</f>
        <v>Syngenta NK0760-3111</v>
      </c>
      <c r="K65" s="18" t="str">
        <f>VLOOKUP(K20,[1]Index!$A:$C,3,FALSE)</f>
        <v>PHK56 x LH198</v>
      </c>
      <c r="L65" s="18" t="str">
        <f>VLOOKUP(L20,[1]Index!$A:$C,3,FALSE)</f>
        <v>PHB47 x LH185</v>
      </c>
      <c r="M65" s="18" t="str">
        <f>VLOOKUP(M20,[1]Index!$A:$C,3,FALSE)</f>
        <v>LH74 x PHM49</v>
      </c>
      <c r="N65" s="18" t="str">
        <f>VLOOKUP(N20,[1]Index!$A:$C,3,FALSE)</f>
        <v>Syngenta NK0760-3111</v>
      </c>
      <c r="O65" s="18" t="str">
        <f>VLOOKUP(O20,[1]Index!$A:$C,3,FALSE)</f>
        <v>LH82 x PHB47</v>
      </c>
      <c r="P65" s="18" t="str">
        <f>VLOOKUP(P20,[1]Index!$A:$C,3,FALSE)</f>
        <v>LH82 x PHJ89</v>
      </c>
      <c r="Q65" s="18" t="str">
        <f>VLOOKUP(Q20,[1]Index!$A:$C,3,FALSE)</f>
        <v>LH195 x LH123HT</v>
      </c>
      <c r="R65" s="16" t="s">
        <v>105</v>
      </c>
    </row>
    <row r="66" spans="2:18" ht="15.6" x14ac:dyDescent="0.3">
      <c r="B66" s="15">
        <v>21</v>
      </c>
      <c r="C66" s="16" t="s">
        <v>105</v>
      </c>
      <c r="D66" s="17" t="str">
        <f>VLOOKUP(D21,[1]Index!$A:$C,3,FALSE)</f>
        <v>LH198 x PHZ51</v>
      </c>
      <c r="E66" s="17" t="str">
        <f>VLOOKUP(E21,[1]Index!$A:$C,3,FALSE)</f>
        <v>2FACC x 3IIH6</v>
      </c>
      <c r="F66" s="17" t="str">
        <f>VLOOKUP(F21,[1]Index!$A:$C,3,FALSE)</f>
        <v>B73 x PHM49</v>
      </c>
      <c r="G66" s="17" t="str">
        <f>VLOOKUP(G21,[1]Index!$A:$C,3,FALSE)</f>
        <v>LH82 x PHJ89</v>
      </c>
      <c r="H66" s="17" t="str">
        <f>VLOOKUP(H21,[1]Index!$A:$C,3,FALSE)</f>
        <v>B73 x PHZ51</v>
      </c>
      <c r="I66" s="17" t="str">
        <f>VLOOKUP(I21,[1]Index!$A:$C,3,FALSE)</f>
        <v>PHP02 x LH198</v>
      </c>
      <c r="J66" s="17" t="str">
        <f>VLOOKUP(J21,[1]Index!$A:$C,3,FALSE)</f>
        <v>PHK56 x PHJ89</v>
      </c>
      <c r="K66" s="18" t="str">
        <f>VLOOKUP(K21,[1]Index!$A:$C,3,FALSE)</f>
        <v>PHK76 x LH145</v>
      </c>
      <c r="L66" s="18" t="str">
        <f>VLOOKUP(L21,[1]Index!$A:$C,3,FALSE)</f>
        <v>PHW52 x PHN82</v>
      </c>
      <c r="M66" s="18" t="str">
        <f>VLOOKUP(M21,[1]Index!$A:$C,3,FALSE)</f>
        <v>B73 x Mo17</v>
      </c>
      <c r="N66" s="18" t="str">
        <f>VLOOKUP(N21,[1]Index!$A:$C,3,FALSE)</f>
        <v>2369 x PHZ51</v>
      </c>
      <c r="O66" s="18" t="str">
        <f>VLOOKUP(O21,[1]Index!$A:$C,3,FALSE)</f>
        <v>PHJ40 x LH82</v>
      </c>
      <c r="P66" s="18" t="str">
        <f>VLOOKUP(P21,[1]Index!$A:$C,3,FALSE)</f>
        <v>B73 x PHN82</v>
      </c>
      <c r="Q66" s="18" t="str">
        <f>VLOOKUP(Q21,[1]Index!$A:$C,3,FALSE)</f>
        <v>LH123HT x 3IIH6</v>
      </c>
      <c r="R66" s="16" t="s">
        <v>105</v>
      </c>
    </row>
    <row r="67" spans="2:18" ht="15.6" x14ac:dyDescent="0.3">
      <c r="B67" s="15">
        <v>20</v>
      </c>
      <c r="C67" s="16" t="s">
        <v>105</v>
      </c>
      <c r="D67" s="17" t="str">
        <f>VLOOKUP(D22,[1]Index!$A:$C,3,FALSE)</f>
        <v>PHB47 x 3IIH6</v>
      </c>
      <c r="E67" s="17" t="str">
        <f>VLOOKUP(E22,[1]Index!$A:$C,3,FALSE)</f>
        <v>PHT69 x 3IIH6</v>
      </c>
      <c r="F67" s="17" t="str">
        <f>VLOOKUP(F22,[1]Index!$A:$C,3,FALSE)</f>
        <v>PHN46 x PHB47</v>
      </c>
      <c r="G67" s="17" t="str">
        <f>VLOOKUP(G22,[1]Index!$A:$C,3,FALSE)</f>
        <v>PHP02 x W606S</v>
      </c>
      <c r="H67" s="17" t="str">
        <f>VLOOKUP(H22,[1]Index!$A:$C,3,FALSE)</f>
        <v>2369 x PHP02</v>
      </c>
      <c r="I67" s="17" t="str">
        <f>VLOOKUP(I22,[1]Index!$A:$C,3,FALSE)</f>
        <v>2369 x LH123HT</v>
      </c>
      <c r="J67" s="17" t="str">
        <f>VLOOKUP(J22,[1]Index!$A:$C,3,FALSE)</f>
        <v>B73 x PHN82</v>
      </c>
      <c r="K67" s="18" t="str">
        <f>VLOOKUP(K22,[1]Index!$A:$C,3,FALSE)</f>
        <v>LH195 x PHM49</v>
      </c>
      <c r="L67" s="18" t="str">
        <f>VLOOKUP(L22,[1]Index!$A:$C,3,FALSE)</f>
        <v>B14A x Mo17</v>
      </c>
      <c r="M67" s="18" t="str">
        <f>VLOOKUP(M22,[1]Index!$A:$C,3,FALSE)</f>
        <v>WF9 x H95</v>
      </c>
      <c r="N67" s="18" t="str">
        <f>VLOOKUP(N22,[1]Index!$A:$C,3,FALSE)</f>
        <v>PHN46 x W606S</v>
      </c>
      <c r="O67" s="18" t="str">
        <f>VLOOKUP(O22,[1]Index!$A:$C,3,FALSE)</f>
        <v>PHK76 x 3IIH6</v>
      </c>
      <c r="P67" s="18" t="str">
        <f>VLOOKUP(P22,[1]Index!$A:$C,3,FALSE)</f>
        <v>LH198 x PHB47</v>
      </c>
      <c r="Q67" s="18" t="str">
        <f>VLOOKUP(Q22,[1]Index!$A:$C,3,FALSE)</f>
        <v>LH185 x W606S</v>
      </c>
      <c r="R67" s="16" t="s">
        <v>105</v>
      </c>
    </row>
    <row r="68" spans="2:18" ht="15.6" x14ac:dyDescent="0.3">
      <c r="B68" s="15">
        <v>19</v>
      </c>
      <c r="C68" s="16" t="s">
        <v>105</v>
      </c>
      <c r="D68" s="17" t="str">
        <f>VLOOKUP(D23,[1]Index!$A:$C,3,FALSE)</f>
        <v>2369 x 3IIH6</v>
      </c>
      <c r="E68" s="17" t="str">
        <f>VLOOKUP(E23,[1]Index!$A:$C,3,FALSE)</f>
        <v>PHK76 x 3IIH6</v>
      </c>
      <c r="F68" s="17" t="str">
        <f>VLOOKUP(F23,[1]Index!$A:$C,3,FALSE)</f>
        <v>F42 x Mo17</v>
      </c>
      <c r="G68" s="17" t="str">
        <f>VLOOKUP(G23,[1]Index!$A:$C,3,FALSE)</f>
        <v>PHG39 x PHM49</v>
      </c>
      <c r="H68" s="17" t="str">
        <f>VLOOKUP(H23,[1]Index!$A:$C,3,FALSE)</f>
        <v>N209 x 3IIH6</v>
      </c>
      <c r="I68" s="17" t="str">
        <f>VLOOKUP(I23,[1]Index!$A:$C,3,FALSE)</f>
        <v>PHP02 x LH185</v>
      </c>
      <c r="J68" s="17" t="str">
        <f>VLOOKUP(J23,[1]Index!$A:$C,3,FALSE)</f>
        <v>PHJ40 x LH82</v>
      </c>
      <c r="K68" s="18" t="str">
        <f>VLOOKUP(K23,[1]Index!$A:$C,3,FALSE)</f>
        <v>PHN46 x PHK56</v>
      </c>
      <c r="L68" s="18" t="str">
        <f>VLOOKUP(L23,[1]Index!$A:$C,3,FALSE)</f>
        <v>Pioneer P0589 AMXT</v>
      </c>
      <c r="M68" s="18" t="str">
        <f>VLOOKUP(M23,[1]Index!$A:$C,3,FALSE)</f>
        <v>PHK56 x 3IIH6</v>
      </c>
      <c r="N68" s="18" t="str">
        <f>VLOOKUP(N23,[1]Index!$A:$C,3,FALSE)</f>
        <v>LH123HT x PHB47</v>
      </c>
      <c r="O68" s="18" t="str">
        <f>VLOOKUP(O23,[1]Index!$A:$C,3,FALSE)</f>
        <v>LH145 x LH162</v>
      </c>
      <c r="P68" s="18" t="str">
        <f>VLOOKUP(P23,[1]Index!$A:$C,3,FALSE)</f>
        <v>LH74 x PHN82</v>
      </c>
      <c r="Q68" s="18" t="str">
        <f>VLOOKUP(Q23,[1]Index!$A:$C,3,FALSE)</f>
        <v>PHG39 x PHN82</v>
      </c>
      <c r="R68" s="16" t="s">
        <v>105</v>
      </c>
    </row>
    <row r="69" spans="2:18" ht="15.6" x14ac:dyDescent="0.3">
      <c r="B69" s="15">
        <v>18</v>
      </c>
      <c r="C69" s="16" t="s">
        <v>105</v>
      </c>
      <c r="D69" s="17" t="str">
        <f>VLOOKUP(D24,[1]Index!$A:$C,3,FALSE)</f>
        <v>PHW52 x LH185</v>
      </c>
      <c r="E69" s="17" t="str">
        <f>VLOOKUP(E24,[1]Index!$A:$C,3,FALSE)</f>
        <v>PHZ51 x LH145</v>
      </c>
      <c r="F69" s="17" t="str">
        <f>VLOOKUP(F24,[1]Index!$A:$C,3,FALSE)</f>
        <v>LH74 x PHN82</v>
      </c>
      <c r="G69" s="17" t="str">
        <f>VLOOKUP(G24,[1]Index!$A:$C,3,FALSE)</f>
        <v>LH195 x PHM49</v>
      </c>
      <c r="H69" s="17" t="str">
        <f>VLOOKUP(H24,[1]Index!$A:$C,3,FALSE)</f>
        <v>WF9 x H95</v>
      </c>
      <c r="I69" s="17" t="str">
        <f>VLOOKUP(I24,[1]Index!$A:$C,3,FALSE)</f>
        <v>PHW52 x PHN82</v>
      </c>
      <c r="J69" s="17" t="str">
        <f>VLOOKUP(J24,[1]Index!$A:$C,3,FALSE)</f>
        <v>PHK76 x LH145</v>
      </c>
      <c r="K69" s="18" t="str">
        <f>VLOOKUP(K24,[1]Index!$A:$C,3,FALSE)</f>
        <v>PHP02 x PHN46</v>
      </c>
      <c r="L69" s="18" t="str">
        <f>VLOOKUP(L24,[1]Index!$A:$C,3,FALSE)</f>
        <v>LH198 x PHZ51</v>
      </c>
      <c r="M69" s="18" t="str">
        <f>VLOOKUP(M24,[1]Index!$A:$C,3,FALSE)</f>
        <v>PHK56 x LH185</v>
      </c>
      <c r="N69" s="18" t="str">
        <f>VLOOKUP(N24,[1]Index!$A:$C,3,FALSE)</f>
        <v>LH185 x LH82</v>
      </c>
      <c r="O69" s="18" t="str">
        <f>VLOOKUP(O24,[1]Index!$A:$C,3,FALSE)</f>
        <v>2369 x LH123HT</v>
      </c>
      <c r="P69" s="18" t="str">
        <f>VLOOKUP(P24,[1]Index!$A:$C,3,FALSE)</f>
        <v>PHZ51 x LH145</v>
      </c>
      <c r="Q69" s="18" t="str">
        <f>VLOOKUP(Q24,[1]Index!$A:$C,3,FALSE)</f>
        <v>PHK56 x LH145</v>
      </c>
      <c r="R69" s="16" t="s">
        <v>105</v>
      </c>
    </row>
    <row r="70" spans="2:18" ht="15.6" x14ac:dyDescent="0.3">
      <c r="B70" s="15">
        <v>17</v>
      </c>
      <c r="C70" s="16" t="s">
        <v>105</v>
      </c>
      <c r="D70" s="17" t="str">
        <f>VLOOKUP(D25,[1]Index!$A:$C,3,FALSE)</f>
        <v>PHN46 x PHK56</v>
      </c>
      <c r="E70" s="17" t="str">
        <f>VLOOKUP(E25,[1]Index!$A:$C,3,FALSE)</f>
        <v>B37 x H95</v>
      </c>
      <c r="F70" s="17" t="str">
        <f>VLOOKUP(F25,[1]Index!$A:$C,3,FALSE)</f>
        <v>PHK56 x LH82</v>
      </c>
      <c r="G70" s="17" t="str">
        <f>VLOOKUP(G25,[1]Index!$A:$C,3,FALSE)</f>
        <v>Hoegemeyer 8065RR</v>
      </c>
      <c r="H70" s="17" t="str">
        <f>VLOOKUP(H25,[1]Index!$A:$C,3,FALSE)</f>
        <v>PHW52 x PHZ51</v>
      </c>
      <c r="I70" s="17" t="str">
        <f>VLOOKUP(I25,[1]Index!$A:$C,3,FALSE)</f>
        <v>LH82 x W606S</v>
      </c>
      <c r="J70" s="17" t="str">
        <f>VLOOKUP(J25,[1]Index!$A:$C,3,FALSE)</f>
        <v>LH185 x LH82</v>
      </c>
      <c r="K70" s="18" t="str">
        <f>VLOOKUP(K25,[1]Index!$A:$C,3,FALSE)</f>
        <v>PHP02 x PHB47</v>
      </c>
      <c r="L70" s="18" t="str">
        <f>VLOOKUP(L25,[1]Index!$A:$C,3,FALSE)</f>
        <v>B37 x Mo17</v>
      </c>
      <c r="M70" s="18" t="str">
        <f>VLOOKUP(M25,[1]Index!$A:$C,3,FALSE)</f>
        <v>LH185 x LH145</v>
      </c>
      <c r="N70" s="18" t="str">
        <f>VLOOKUP(N25,[1]Index!$A:$C,3,FALSE)</f>
        <v>N209 x 3IIH6</v>
      </c>
      <c r="O70" s="18" t="str">
        <f>VLOOKUP(O25,[1]Index!$A:$C,3,FALSE)</f>
        <v>PHP02 x LH145</v>
      </c>
      <c r="P70" s="18" t="str">
        <f>VLOOKUP(P25,[1]Index!$A:$C,3,FALSE)</f>
        <v>F42 x OH43</v>
      </c>
      <c r="Q70" s="18" t="str">
        <f>VLOOKUP(Q25,[1]Index!$A:$C,3,FALSE)</f>
        <v>PHB47 x PHK56</v>
      </c>
      <c r="R70" s="16" t="s">
        <v>105</v>
      </c>
    </row>
    <row r="71" spans="2:18" ht="15.6" x14ac:dyDescent="0.3">
      <c r="B71" s="15">
        <v>16</v>
      </c>
      <c r="C71" s="16" t="s">
        <v>105</v>
      </c>
      <c r="D71" s="17" t="str">
        <f>VLOOKUP(D26,[1]Index!$A:$C,3,FALSE)</f>
        <v>PHP02 x PHN46</v>
      </c>
      <c r="E71" s="17" t="str">
        <f>VLOOKUP(E26,[1]Index!$A:$C,3,FALSE)</f>
        <v>PHP02 x PHK56</v>
      </c>
      <c r="F71" s="17" t="str">
        <f>VLOOKUP(F26,[1]Index!$A:$C,3,FALSE)</f>
        <v>PHB47 x PHK56</v>
      </c>
      <c r="G71" s="17" t="str">
        <f>VLOOKUP(G26,[1]Index!$A:$C,3,FALSE)</f>
        <v>Hoegemeyer 7089 AMXT</v>
      </c>
      <c r="H71" s="17" t="str">
        <f>VLOOKUP(H26,[1]Index!$A:$C,3,FALSE)</f>
        <v>LH195 x PHZ51</v>
      </c>
      <c r="I71" s="17" t="str">
        <f>VLOOKUP(I26,[1]Index!$A:$C,3,FALSE)</f>
        <v>PHP02 x PHG47</v>
      </c>
      <c r="J71" s="17" t="str">
        <f>VLOOKUP(J26,[1]Index!$A:$C,3,FALSE)</f>
        <v>PHK56 x LH198</v>
      </c>
      <c r="K71" s="18" t="str">
        <f>VLOOKUP(K26,[1]Index!$A:$C,3,FALSE)</f>
        <v>PHP02 x LH185</v>
      </c>
      <c r="L71" s="18" t="str">
        <f>VLOOKUP(L26,[1]Index!$A:$C,3,FALSE)</f>
        <v>PHP02 x PHK56</v>
      </c>
      <c r="M71" s="18" t="str">
        <f>VLOOKUP(M26,[1]Index!$A:$C,3,FALSE)</f>
        <v>B37 x OH43</v>
      </c>
      <c r="N71" s="18" t="str">
        <f>VLOOKUP(N26,[1]Index!$A:$C,3,FALSE)</f>
        <v>B84 x 3IIH6</v>
      </c>
      <c r="O71" s="18" t="str">
        <f>VLOOKUP(O26,[1]Index!$A:$C,3,FALSE)</f>
        <v>B105 x 3IIH6</v>
      </c>
      <c r="P71" s="18" t="str">
        <f>VLOOKUP(P26,[1]Index!$A:$C,3,FALSE)</f>
        <v>Syngenta NK0760-3111</v>
      </c>
      <c r="Q71" s="18" t="str">
        <f>VLOOKUP(Q26,[1]Index!$A:$C,3,FALSE)</f>
        <v>4N506 x 3IIH6</v>
      </c>
      <c r="R71" s="16" t="s">
        <v>105</v>
      </c>
    </row>
    <row r="72" spans="2:18" ht="15.6" x14ac:dyDescent="0.3">
      <c r="B72" s="15">
        <v>15</v>
      </c>
      <c r="C72" s="16" t="s">
        <v>105</v>
      </c>
      <c r="D72" s="17" t="str">
        <f>VLOOKUP(D27,[1]Index!$A:$C,3,FALSE)</f>
        <v>PHW52 x PHM49</v>
      </c>
      <c r="E72" s="17" t="str">
        <f>VLOOKUP(E27,[1]Index!$A:$C,3,FALSE)</f>
        <v>2369 x PHZ51</v>
      </c>
      <c r="F72" s="17" t="str">
        <f>VLOOKUP(F27,[1]Index!$A:$C,3,FALSE)</f>
        <v>PHB47 x LH185</v>
      </c>
      <c r="G72" s="17" t="str">
        <f>VLOOKUP(G27,[1]Index!$A:$C,3,FALSE)</f>
        <v>PHK76 x LH198</v>
      </c>
      <c r="H72" s="17" t="str">
        <f>VLOOKUP(H27,[1]Index!$A:$C,3,FALSE)</f>
        <v>LH195 x 3IIH6</v>
      </c>
      <c r="I72" s="17" t="str">
        <f>VLOOKUP(I27,[1]Index!$A:$C,3,FALSE)</f>
        <v>Syngenta NK0760-3111</v>
      </c>
      <c r="J72" s="17" t="str">
        <f>VLOOKUP(J27,[1]Index!$A:$C,3,FALSE)</f>
        <v>2369 x PHN82</v>
      </c>
      <c r="K72" s="18" t="str">
        <f>VLOOKUP(K27,[1]Index!$A:$C,3,FALSE)</f>
        <v>2FACC x 3IIH6</v>
      </c>
      <c r="L72" s="18" t="str">
        <f>VLOOKUP(L27,[1]Index!$A:$C,3,FALSE)</f>
        <v>PHW52 x PHZ51</v>
      </c>
      <c r="M72" s="18" t="str">
        <f>VLOOKUP(M27,[1]Index!$A:$C,3,FALSE)</f>
        <v>LH82 x W606S</v>
      </c>
      <c r="N72" s="18" t="str">
        <f>VLOOKUP(N27,[1]Index!$A:$C,3,FALSE)</f>
        <v>PHP02 x LH198</v>
      </c>
      <c r="O72" s="18" t="str">
        <f>VLOOKUP(O27,[1]Index!$A:$C,3,FALSE)</f>
        <v>PHP02 x LH82</v>
      </c>
      <c r="P72" s="18" t="str">
        <f>VLOOKUP(P27,[1]Index!$A:$C,3,FALSE)</f>
        <v>PHK76 x LH82</v>
      </c>
      <c r="Q72" s="18" t="str">
        <f>VLOOKUP(Q27,[1]Index!$A:$C,3,FALSE)</f>
        <v>Hoegemeyer 7089 AMXT</v>
      </c>
      <c r="R72" s="16" t="s">
        <v>105</v>
      </c>
    </row>
    <row r="73" spans="2:18" ht="15.6" x14ac:dyDescent="0.3">
      <c r="B73" s="15">
        <v>14</v>
      </c>
      <c r="C73" s="16" t="s">
        <v>105</v>
      </c>
      <c r="D73" s="16" t="s">
        <v>107</v>
      </c>
      <c r="E73" s="16" t="s">
        <v>107</v>
      </c>
      <c r="F73" s="16" t="s">
        <v>107</v>
      </c>
      <c r="G73" s="16" t="s">
        <v>107</v>
      </c>
      <c r="H73" s="16" t="s">
        <v>107</v>
      </c>
      <c r="I73" s="16" t="s">
        <v>107</v>
      </c>
      <c r="J73" s="16" t="s">
        <v>107</v>
      </c>
      <c r="K73" s="16" t="s">
        <v>107</v>
      </c>
      <c r="L73" s="16" t="s">
        <v>107</v>
      </c>
      <c r="M73" s="16" t="s">
        <v>107</v>
      </c>
      <c r="N73" s="16" t="s">
        <v>107</v>
      </c>
      <c r="O73" s="16" t="s">
        <v>107</v>
      </c>
      <c r="P73" s="16" t="s">
        <v>107</v>
      </c>
      <c r="Q73" s="16" t="s">
        <v>107</v>
      </c>
      <c r="R73" s="16" t="s">
        <v>105</v>
      </c>
    </row>
    <row r="74" spans="2:18" ht="15.6" x14ac:dyDescent="0.3">
      <c r="B74" s="15">
        <v>13</v>
      </c>
      <c r="C74" s="16" t="s">
        <v>105</v>
      </c>
      <c r="D74" s="17" t="str">
        <f>VLOOKUP(D29,[1]Index!$A:$C,3,FALSE)</f>
        <v>LH198 x PHB47</v>
      </c>
      <c r="E74" s="17" t="str">
        <f>VLOOKUP(E29,[1]Index!$A:$C,3,FALSE)</f>
        <v>PHN46 x PHB47</v>
      </c>
      <c r="F74" s="17" t="str">
        <f>VLOOKUP(F29,[1]Index!$A:$C,3,FALSE)</f>
        <v>LH123HT x PHB47</v>
      </c>
      <c r="G74" s="17" t="str">
        <f>VLOOKUP(G29,[1]Index!$A:$C,3,FALSE)</f>
        <v>PHK56 x LH198</v>
      </c>
      <c r="H74" s="17" t="str">
        <f>VLOOKUP(H29,[1]Index!$A:$C,3,FALSE)</f>
        <v>PHP02 x W606S</v>
      </c>
      <c r="I74" s="17" t="str">
        <f>VLOOKUP(I29,[1]Index!$A:$C,3,FALSE)</f>
        <v>Syngenta NK0760-3111</v>
      </c>
      <c r="J74" s="17" t="str">
        <f>VLOOKUP(J29,[1]Index!$A:$C,3,FALSE)</f>
        <v>2369 x 3IIH6</v>
      </c>
      <c r="K74" s="18" t="str">
        <f>VLOOKUP(K29,[1]Index!$A:$C,3,FALSE)</f>
        <v>LH185 x LH82</v>
      </c>
      <c r="L74" s="18" t="str">
        <f>VLOOKUP(L29,[1]Index!$A:$C,3,FALSE)</f>
        <v>PHJ40 x LH82</v>
      </c>
      <c r="M74" s="18" t="str">
        <f>VLOOKUP(M29,[1]Index!$A:$C,3,FALSE)</f>
        <v>WF9 x H95</v>
      </c>
      <c r="N74" s="18" t="str">
        <f>VLOOKUP(N29,[1]Index!$A:$C,3,FALSE)</f>
        <v>PHW52 x LH185</v>
      </c>
      <c r="O74" s="18" t="str">
        <f>VLOOKUP(O29,[1]Index!$A:$C,3,FALSE)</f>
        <v>LH195 x PHZ51</v>
      </c>
      <c r="P74" s="18" t="str">
        <f>VLOOKUP(P29,[1]Index!$A:$C,3,FALSE)</f>
        <v>PHK76 x LH198</v>
      </c>
      <c r="Q74" s="18" t="str">
        <f>VLOOKUP(Q29,[1]Index!$A:$C,3,FALSE)</f>
        <v>2369 x PHZ51</v>
      </c>
      <c r="R74" s="16" t="s">
        <v>105</v>
      </c>
    </row>
    <row r="75" spans="2:18" ht="15.6" x14ac:dyDescent="0.3">
      <c r="B75" s="15">
        <v>12</v>
      </c>
      <c r="C75" s="16" t="s">
        <v>105</v>
      </c>
      <c r="D75" s="17" t="str">
        <f>VLOOKUP(D30,[1]Index!$A:$C,3,FALSE)</f>
        <v>LH198 x PHZ51</v>
      </c>
      <c r="E75" s="17" t="str">
        <f>VLOOKUP(E30,[1]Index!$A:$C,3,FALSE)</f>
        <v>PHN46 x PHK56</v>
      </c>
      <c r="F75" s="17" t="str">
        <f>VLOOKUP(F30,[1]Index!$A:$C,3,FALSE)</f>
        <v>LH185 x LH82</v>
      </c>
      <c r="G75" s="17" t="str">
        <f>VLOOKUP(G30,[1]Index!$A:$C,3,FALSE)</f>
        <v>LH195 x PHZ51</v>
      </c>
      <c r="H75" s="17" t="str">
        <f>VLOOKUP(H30,[1]Index!$A:$C,3,FALSE)</f>
        <v>LH82 x PHJ89</v>
      </c>
      <c r="I75" s="17" t="str">
        <f>VLOOKUP(I30,[1]Index!$A:$C,3,FALSE)</f>
        <v>PHP02 x PHB47</v>
      </c>
      <c r="J75" s="17" t="str">
        <f>VLOOKUP(J30,[1]Index!$A:$C,3,FALSE)</f>
        <v>Syngenta NK0760-3111</v>
      </c>
      <c r="K75" s="18" t="str">
        <f>VLOOKUP(K30,[1]Index!$A:$C,3,FALSE)</f>
        <v>PHP02 x PHN46</v>
      </c>
      <c r="L75" s="18" t="str">
        <f>VLOOKUP(L30,[1]Index!$A:$C,3,FALSE)</f>
        <v>F42 x OH43</v>
      </c>
      <c r="M75" s="18" t="str">
        <f>VLOOKUP(M30,[1]Index!$A:$C,3,FALSE)</f>
        <v>F42 x Mo17</v>
      </c>
      <c r="N75" s="18" t="str">
        <f>VLOOKUP(N30,[1]Index!$A:$C,3,FALSE)</f>
        <v>B37 x OH43</v>
      </c>
      <c r="O75" s="18" t="str">
        <f>VLOOKUP(O30,[1]Index!$A:$C,3,FALSE)</f>
        <v>PHK56 x PHJ89</v>
      </c>
      <c r="P75" s="18" t="str">
        <f>VLOOKUP(P30,[1]Index!$A:$C,3,FALSE)</f>
        <v>PHN46 x PHK56</v>
      </c>
      <c r="Q75" s="18" t="str">
        <f>VLOOKUP(Q30,[1]Index!$A:$C,3,FALSE)</f>
        <v>PHK76 x 3IIH6</v>
      </c>
      <c r="R75" s="16" t="s">
        <v>105</v>
      </c>
    </row>
    <row r="76" spans="2:18" ht="15.6" x14ac:dyDescent="0.3">
      <c r="B76" s="15">
        <v>11</v>
      </c>
      <c r="C76" s="16" t="s">
        <v>105</v>
      </c>
      <c r="D76" s="17" t="str">
        <f>VLOOKUP(D31,[1]Index!$A:$C,3,FALSE)</f>
        <v>LH82 x W606S</v>
      </c>
      <c r="E76" s="17" t="str">
        <f>VLOOKUP(E31,[1]Index!$A:$C,3,FALSE)</f>
        <v>PHK56 x LH82</v>
      </c>
      <c r="F76" s="17" t="str">
        <f>VLOOKUP(F31,[1]Index!$A:$C,3,FALSE)</f>
        <v>4N506 x 3IIH6</v>
      </c>
      <c r="G76" s="17" t="str">
        <f>VLOOKUP(G31,[1]Index!$A:$C,3,FALSE)</f>
        <v>F42 x OH43</v>
      </c>
      <c r="H76" s="17" t="str">
        <f>VLOOKUP(H31,[1]Index!$A:$C,3,FALSE)</f>
        <v>LH195 x PHM49</v>
      </c>
      <c r="I76" s="17" t="str">
        <f>VLOOKUP(I31,[1]Index!$A:$C,3,FALSE)</f>
        <v>PHW52 x LH185</v>
      </c>
      <c r="J76" s="17" t="str">
        <f>VLOOKUP(J31,[1]Index!$A:$C,3,FALSE)</f>
        <v>Syngenta NK0760-3111</v>
      </c>
      <c r="K76" s="18" t="str">
        <f>VLOOKUP(K31,[1]Index!$A:$C,3,FALSE)</f>
        <v>Hoegemeyer 8065RR</v>
      </c>
      <c r="L76" s="18" t="str">
        <f>VLOOKUP(L31,[1]Index!$A:$C,3,FALSE)</f>
        <v>PHP02 x PHB47</v>
      </c>
      <c r="M76" s="18" t="str">
        <f>VLOOKUP(M31,[1]Index!$A:$C,3,FALSE)</f>
        <v>B73 x PHM49</v>
      </c>
      <c r="N76" s="18" t="str">
        <f>VLOOKUP(N31,[1]Index!$A:$C,3,FALSE)</f>
        <v>B73 x 3IIH6</v>
      </c>
      <c r="O76" s="18" t="str">
        <f>VLOOKUP(O31,[1]Index!$A:$C,3,FALSE)</f>
        <v>LH185 x W606S</v>
      </c>
      <c r="P76" s="18" t="str">
        <f>VLOOKUP(P31,[1]Index!$A:$C,3,FALSE)</f>
        <v>PHG39 x PHM49</v>
      </c>
      <c r="Q76" s="18" t="str">
        <f>VLOOKUP(Q31,[1]Index!$A:$C,3,FALSE)</f>
        <v>PHP02 x LH198</v>
      </c>
      <c r="R76" s="16" t="s">
        <v>105</v>
      </c>
    </row>
    <row r="77" spans="2:18" ht="15.6" x14ac:dyDescent="0.3">
      <c r="B77" s="15">
        <v>10</v>
      </c>
      <c r="C77" s="16" t="s">
        <v>105</v>
      </c>
      <c r="D77" s="17" t="str">
        <f>VLOOKUP(D32,[1]Index!$A:$C,3,FALSE)</f>
        <v>LH195 x LH185</v>
      </c>
      <c r="E77" s="17" t="str">
        <f>VLOOKUP(E32,[1]Index!$A:$C,3,FALSE)</f>
        <v>B84 x 3IIH6</v>
      </c>
      <c r="F77" s="17" t="str">
        <f>VLOOKUP(F32,[1]Index!$A:$C,3,FALSE)</f>
        <v>B73 x 3IIH6</v>
      </c>
      <c r="G77" s="17" t="str">
        <f>VLOOKUP(G32,[1]Index!$A:$C,3,FALSE)</f>
        <v>Hoegemeyer 7089 AMXT</v>
      </c>
      <c r="H77" s="17" t="str">
        <f>VLOOKUP(H32,[1]Index!$A:$C,3,FALSE)</f>
        <v>PHW52 x PHZ51</v>
      </c>
      <c r="I77" s="17" t="str">
        <f>VLOOKUP(I32,[1]Index!$A:$C,3,FALSE)</f>
        <v>PHP02 x LH82</v>
      </c>
      <c r="J77" s="17" t="str">
        <f>VLOOKUP(J32,[1]Index!$A:$C,3,FALSE)</f>
        <v>Syngenta NK0760-3111</v>
      </c>
      <c r="K77" s="18" t="str">
        <f>VLOOKUP(K32,[1]Index!$A:$C,3,FALSE)</f>
        <v>PHK56 x LH198</v>
      </c>
      <c r="L77" s="18" t="str">
        <f>VLOOKUP(L32,[1]Index!$A:$C,3,FALSE)</f>
        <v>PHB47 x 3IIH6</v>
      </c>
      <c r="M77" s="18" t="str">
        <f>VLOOKUP(M32,[1]Index!$A:$C,3,FALSE)</f>
        <v>LH198 x PHZ51</v>
      </c>
      <c r="N77" s="18" t="str">
        <f>VLOOKUP(N32,[1]Index!$A:$C,3,FALSE)</f>
        <v>LH123HT x 3IIH6</v>
      </c>
      <c r="O77" s="18" t="str">
        <f>VLOOKUP(O32,[1]Index!$A:$C,3,FALSE)</f>
        <v>PHG39 x PHN82</v>
      </c>
      <c r="P77" s="18" t="str">
        <f>VLOOKUP(P32,[1]Index!$A:$C,3,FALSE)</f>
        <v>4N506 x 3IIH6</v>
      </c>
      <c r="Q77" s="18" t="str">
        <f>VLOOKUP(Q32,[1]Index!$A:$C,3,FALSE)</f>
        <v>PHN46 x W606S</v>
      </c>
      <c r="R77" s="16" t="s">
        <v>105</v>
      </c>
    </row>
    <row r="78" spans="2:18" ht="15.6" x14ac:dyDescent="0.3">
      <c r="B78" s="15">
        <v>9</v>
      </c>
      <c r="C78" s="16" t="s">
        <v>105</v>
      </c>
      <c r="D78" s="17" t="str">
        <f>VLOOKUP(D33,[1]Index!$A:$C,3,FALSE)</f>
        <v>PHW52 x PHM49</v>
      </c>
      <c r="E78" s="17" t="str">
        <f>VLOOKUP(E33,[1]Index!$A:$C,3,FALSE)</f>
        <v>LH145 x LH162</v>
      </c>
      <c r="F78" s="17" t="str">
        <f>VLOOKUP(F33,[1]Index!$A:$C,3,FALSE)</f>
        <v>PHK76 x W606S</v>
      </c>
      <c r="G78" s="17" t="str">
        <f>VLOOKUP(G33,[1]Index!$A:$C,3,FALSE)</f>
        <v>B73 x PHM49</v>
      </c>
      <c r="H78" s="17" t="str">
        <f>VLOOKUP(H33,[1]Index!$A:$C,3,FALSE)</f>
        <v>B37 x Mo17</v>
      </c>
      <c r="I78" s="17" t="str">
        <f>VLOOKUP(I33,[1]Index!$A:$C,3,FALSE)</f>
        <v>LH123HT x 3IIH6</v>
      </c>
      <c r="J78" s="17" t="str">
        <f>VLOOKUP(J33,[1]Index!$A:$C,3,FALSE)</f>
        <v>Syngenta NK0760-3111</v>
      </c>
      <c r="K78" s="18" t="str">
        <f>VLOOKUP(K33,[1]Index!$A:$C,3,FALSE)</f>
        <v>LH82 x PHJ89</v>
      </c>
      <c r="L78" s="18" t="str">
        <f>VLOOKUP(L33,[1]Index!$A:$C,3,FALSE)</f>
        <v>PHB47 x LH185</v>
      </c>
      <c r="M78" s="18" t="str">
        <f>VLOOKUP(M33,[1]Index!$A:$C,3,FALSE)</f>
        <v>LH82 x PHB47</v>
      </c>
      <c r="N78" s="18" t="str">
        <f>VLOOKUP(N33,[1]Index!$A:$C,3,FALSE)</f>
        <v>Syngenta NK0760-3111</v>
      </c>
      <c r="O78" s="18" t="str">
        <f>VLOOKUP(O33,[1]Index!$A:$C,3,FALSE)</f>
        <v>2369 x PHN82</v>
      </c>
      <c r="P78" s="18" t="str">
        <f>VLOOKUP(P33,[1]Index!$A:$C,3,FALSE)</f>
        <v>LH74 x PHM49</v>
      </c>
      <c r="Q78" s="18" t="str">
        <f>VLOOKUP(Q33,[1]Index!$A:$C,3,FALSE)</f>
        <v>B73 x Mo17</v>
      </c>
      <c r="R78" s="16" t="s">
        <v>105</v>
      </c>
    </row>
    <row r="79" spans="2:18" ht="15.6" x14ac:dyDescent="0.3">
      <c r="B79" s="15">
        <v>8</v>
      </c>
      <c r="C79" s="16" t="s">
        <v>105</v>
      </c>
      <c r="D79" s="17" t="str">
        <f>VLOOKUP(D34,[1]Index!$A:$C,3,FALSE)</f>
        <v>2369 x PHP02</v>
      </c>
      <c r="E79" s="17" t="str">
        <f>VLOOKUP(E34,[1]Index!$A:$C,3,FALSE)</f>
        <v>N209 x 3IIH6</v>
      </c>
      <c r="F79" s="17" t="str">
        <f>VLOOKUP(F34,[1]Index!$A:$C,3,FALSE)</f>
        <v>2369 x PHN82</v>
      </c>
      <c r="G79" s="17" t="str">
        <f>VLOOKUP(G34,[1]Index!$A:$C,3,FALSE)</f>
        <v>B105 x 3IIH6</v>
      </c>
      <c r="H79" s="17" t="str">
        <f>VLOOKUP(H34,[1]Index!$A:$C,3,FALSE)</f>
        <v>2369 x LH123HT</v>
      </c>
      <c r="I79" s="17" t="str">
        <f>VLOOKUP(I34,[1]Index!$A:$C,3,FALSE)</f>
        <v>PHB47 x LH185</v>
      </c>
      <c r="J79" s="17" t="str">
        <f>VLOOKUP(J34,[1]Index!$A:$C,3,FALSE)</f>
        <v>PHP02 x LH145</v>
      </c>
      <c r="K79" s="18" t="str">
        <f>VLOOKUP(K34,[1]Index!$A:$C,3,FALSE)</f>
        <v>LH195 x PHM49</v>
      </c>
      <c r="L79" s="18" t="str">
        <f>VLOOKUP(L34,[1]Index!$A:$C,3,FALSE)</f>
        <v>B37 x H95</v>
      </c>
      <c r="M79" s="18" t="str">
        <f>VLOOKUP(M34,[1]Index!$A:$C,3,FALSE)</f>
        <v>2369 x PHP02</v>
      </c>
      <c r="N79" s="18" t="str">
        <f>VLOOKUP(N34,[1]Index!$A:$C,3,FALSE)</f>
        <v>PHP02 x LH82</v>
      </c>
      <c r="O79" s="18" t="str">
        <f>VLOOKUP(O34,[1]Index!$A:$C,3,FALSE)</f>
        <v>PHZ51 x LH145</v>
      </c>
      <c r="P79" s="18" t="str">
        <f>VLOOKUP(P34,[1]Index!$A:$C,3,FALSE)</f>
        <v>B73 x PHN82</v>
      </c>
      <c r="Q79" s="18" t="str">
        <f>VLOOKUP(Q34,[1]Index!$A:$C,3,FALSE)</f>
        <v>LH185 x LH145</v>
      </c>
      <c r="R79" s="16" t="s">
        <v>105</v>
      </c>
    </row>
    <row r="80" spans="2:18" ht="15.6" x14ac:dyDescent="0.3">
      <c r="B80" s="15">
        <v>7</v>
      </c>
      <c r="C80" s="16" t="s">
        <v>105</v>
      </c>
      <c r="D80" s="17" t="str">
        <f>VLOOKUP(D35,[1]Index!$A:$C,3,FALSE)</f>
        <v>LH82 x PHB47</v>
      </c>
      <c r="E80" s="17" t="str">
        <f>VLOOKUP(E35,[1]Index!$A:$C,3,FALSE)</f>
        <v>PHP02 x PHK56</v>
      </c>
      <c r="F80" s="17" t="str">
        <f>VLOOKUP(F35,[1]Index!$A:$C,3,FALSE)</f>
        <v>2369 x PHZ51</v>
      </c>
      <c r="G80" s="17" t="str">
        <f>VLOOKUP(G35,[1]Index!$A:$C,3,FALSE)</f>
        <v>PHP02 x LH198</v>
      </c>
      <c r="H80" s="17" t="str">
        <f>VLOOKUP(H35,[1]Index!$A:$C,3,FALSE)</f>
        <v>PHB47 x PHK56</v>
      </c>
      <c r="I80" s="17" t="str">
        <f>VLOOKUP(I35,[1]Index!$A:$C,3,FALSE)</f>
        <v>LH195 x LH123HT</v>
      </c>
      <c r="J80" s="17" t="str">
        <f>VLOOKUP(J35,[1]Index!$A:$C,3,FALSE)</f>
        <v>PHK56 x LH185</v>
      </c>
      <c r="K80" s="18" t="str">
        <f>VLOOKUP(K35,[1]Index!$A:$C,3,FALSE)</f>
        <v>B37 x Mo17</v>
      </c>
      <c r="L80" s="18" t="str">
        <f>VLOOKUP(L35,[1]Index!$A:$C,3,FALSE)</f>
        <v>2369 x LH123HT</v>
      </c>
      <c r="M80" s="18" t="str">
        <f>VLOOKUP(M35,[1]Index!$A:$C,3,FALSE)</f>
        <v>LH82 x W606S</v>
      </c>
      <c r="N80" s="18" t="str">
        <f>VLOOKUP(N35,[1]Index!$A:$C,3,FALSE)</f>
        <v>LH195 x 3IIH6</v>
      </c>
      <c r="O80" s="18" t="str">
        <f>VLOOKUP(O35,[1]Index!$A:$C,3,FALSE)</f>
        <v>PHP02 x PHG47</v>
      </c>
      <c r="P80" s="18" t="str">
        <f>VLOOKUP(P35,[1]Index!$A:$C,3,FALSE)</f>
        <v>Syngenta NK0760-3111</v>
      </c>
      <c r="Q80" s="18" t="str">
        <f>VLOOKUP(Q35,[1]Index!$A:$C,3,FALSE)</f>
        <v>PHP02 x W606S</v>
      </c>
      <c r="R80" s="16" t="s">
        <v>105</v>
      </c>
    </row>
    <row r="81" spans="2:18" ht="15.6" x14ac:dyDescent="0.3">
      <c r="B81" s="15">
        <v>6</v>
      </c>
      <c r="C81" s="16" t="s">
        <v>105</v>
      </c>
      <c r="D81" s="17" t="str">
        <f>VLOOKUP(D36,[1]Index!$A:$C,3,FALSE)</f>
        <v>B37 x H95</v>
      </c>
      <c r="E81" s="17" t="str">
        <f>VLOOKUP(E36,[1]Index!$A:$C,3,FALSE)</f>
        <v>PHP02 x PHG47</v>
      </c>
      <c r="F81" s="17" t="str">
        <f>VLOOKUP(F36,[1]Index!$A:$C,3,FALSE)</f>
        <v>B14A x Mo17</v>
      </c>
      <c r="G81" s="17" t="str">
        <f>VLOOKUP(G36,[1]Index!$A:$C,3,FALSE)</f>
        <v>LH195 x 3IIH6</v>
      </c>
      <c r="H81" s="17" t="str">
        <f>VLOOKUP(H36,[1]Index!$A:$C,3,FALSE)</f>
        <v>PHP02 x PHJ89</v>
      </c>
      <c r="I81" s="17" t="str">
        <f>VLOOKUP(I36,[1]Index!$A:$C,3,FALSE)</f>
        <v>LH74 x PHM49</v>
      </c>
      <c r="J81" s="17" t="str">
        <f>VLOOKUP(J36,[1]Index!$A:$C,3,FALSE)</f>
        <v>PHZ51 x LH145</v>
      </c>
      <c r="K81" s="18" t="str">
        <f>VLOOKUP(K36,[1]Index!$A:$C,3,FALSE)</f>
        <v>PHK76 x W606S</v>
      </c>
      <c r="L81" s="18" t="str">
        <f>VLOOKUP(L36,[1]Index!$A:$C,3,FALSE)</f>
        <v>LH74 x PHN82</v>
      </c>
      <c r="M81" s="18" t="str">
        <f>VLOOKUP(M36,[1]Index!$A:$C,3,FALSE)</f>
        <v>LH123HT x PHB47</v>
      </c>
      <c r="N81" s="18" t="str">
        <f>VLOOKUP(N36,[1]Index!$A:$C,3,FALSE)</f>
        <v>LH145 x LH162</v>
      </c>
      <c r="O81" s="18" t="str">
        <f>VLOOKUP(O36,[1]Index!$A:$C,3,FALSE)</f>
        <v>PHP02 x PHJ89</v>
      </c>
      <c r="P81" s="18" t="str">
        <f>VLOOKUP(P36,[1]Index!$A:$C,3,FALSE)</f>
        <v>B14A x Mo17</v>
      </c>
      <c r="Q81" s="18" t="str">
        <f>VLOOKUP(Q36,[1]Index!$A:$C,3,FALSE)</f>
        <v>PHP02 x LH145</v>
      </c>
      <c r="R81" s="16" t="s">
        <v>105</v>
      </c>
    </row>
    <row r="82" spans="2:18" ht="15.6" x14ac:dyDescent="0.3">
      <c r="B82" s="15">
        <v>5</v>
      </c>
      <c r="C82" s="16" t="s">
        <v>105</v>
      </c>
      <c r="D82" s="17" t="str">
        <f>VLOOKUP(D37,[1]Index!$A:$C,3,FALSE)</f>
        <v>B73 x Mo17</v>
      </c>
      <c r="E82" s="17" t="str">
        <f>VLOOKUP(E37,[1]Index!$A:$C,3,FALSE)</f>
        <v>PHB47 x 3IIH6</v>
      </c>
      <c r="F82" s="17" t="str">
        <f>VLOOKUP(F37,[1]Index!$A:$C,3,FALSE)</f>
        <v>B73 x PHZ51</v>
      </c>
      <c r="G82" s="17" t="str">
        <f>VLOOKUP(G37,[1]Index!$A:$C,3,FALSE)</f>
        <v>2369 x 3IIH6</v>
      </c>
      <c r="H82" s="17" t="str">
        <f>VLOOKUP(H37,[1]Index!$A:$C,3,FALSE)</f>
        <v>PHG39 x PHM49</v>
      </c>
      <c r="I82" s="17" t="str">
        <f>VLOOKUP(I37,[1]Index!$A:$C,3,FALSE)</f>
        <v>WF9 x H95</v>
      </c>
      <c r="J82" s="17" t="str">
        <f>VLOOKUP(J37,[1]Index!$A:$C,3,FALSE)</f>
        <v>F42 x Mo17</v>
      </c>
      <c r="K82" s="18" t="str">
        <f>VLOOKUP(K37,[1]Index!$A:$C,3,FALSE)</f>
        <v>PHP02 x PHK56</v>
      </c>
      <c r="L82" s="18" t="str">
        <f>VLOOKUP(L37,[1]Index!$A:$C,3,FALSE)</f>
        <v>PHK56 x 3IIH6</v>
      </c>
      <c r="M82" s="18" t="str">
        <f>VLOOKUP(M37,[1]Index!$A:$C,3,FALSE)</f>
        <v>LH195 x LH123HT</v>
      </c>
      <c r="N82" s="18" t="str">
        <f>VLOOKUP(N37,[1]Index!$A:$C,3,FALSE)</f>
        <v>B73 x PHZ51</v>
      </c>
      <c r="O82" s="18" t="str">
        <f>VLOOKUP(O37,[1]Index!$A:$C,3,FALSE)</f>
        <v>LH198 x PHB47</v>
      </c>
      <c r="P82" s="18" t="str">
        <f>VLOOKUP(P37,[1]Index!$A:$C,3,FALSE)</f>
        <v>PHK56 x LH82</v>
      </c>
      <c r="Q82" s="18" t="str">
        <f>VLOOKUP(Q37,[1]Index!$A:$C,3,FALSE)</f>
        <v>Pioneer 1311 AMXT</v>
      </c>
      <c r="R82" s="16" t="s">
        <v>105</v>
      </c>
    </row>
    <row r="83" spans="2:18" ht="15.6" x14ac:dyDescent="0.3">
      <c r="B83" s="15">
        <v>4</v>
      </c>
      <c r="C83" s="16" t="s">
        <v>105</v>
      </c>
      <c r="D83" s="17" t="str">
        <f>VLOOKUP(D38,[1]Index!$A:$C,3,FALSE)</f>
        <v>PHK76 x LH82</v>
      </c>
      <c r="E83" s="17" t="str">
        <f>VLOOKUP(E38,[1]Index!$A:$C,3,FALSE)</f>
        <v>B73 x PHN82</v>
      </c>
      <c r="F83" s="17" t="str">
        <f>VLOOKUP(F38,[1]Index!$A:$C,3,FALSE)</f>
        <v>PHP02 x PHN46</v>
      </c>
      <c r="G83" s="17" t="str">
        <f>VLOOKUP(G38,[1]Index!$A:$C,3,FALSE)</f>
        <v>Pioneer 1311 AMXT</v>
      </c>
      <c r="H83" s="17" t="str">
        <f>VLOOKUP(H38,[1]Index!$A:$C,3,FALSE)</f>
        <v>PHK76 x LH145</v>
      </c>
      <c r="I83" s="17" t="str">
        <f>VLOOKUP(I38,[1]Index!$A:$C,3,FALSE)</f>
        <v>PHK56 x 3IIH6</v>
      </c>
      <c r="J83" s="17" t="str">
        <f>VLOOKUP(J38,[1]Index!$A:$C,3,FALSE)</f>
        <v>Hoegemeyer 8065RR</v>
      </c>
      <c r="K83" s="18" t="str">
        <f>VLOOKUP(K38,[1]Index!$A:$C,3,FALSE)</f>
        <v>PHB47 x PHK56</v>
      </c>
      <c r="L83" s="18" t="str">
        <f>VLOOKUP(L38,[1]Index!$A:$C,3,FALSE)</f>
        <v>B84 x 3IIH6</v>
      </c>
      <c r="M83" s="18" t="str">
        <f>VLOOKUP(M38,[1]Index!$A:$C,3,FALSE)</f>
        <v>2FACC x 3IIH6</v>
      </c>
      <c r="N83" s="18" t="str">
        <f>VLOOKUP(N38,[1]Index!$A:$C,3,FALSE)</f>
        <v>PHK56 x LH185</v>
      </c>
      <c r="O83" s="18" t="str">
        <f>VLOOKUP(O38,[1]Index!$A:$C,3,FALSE)</f>
        <v>PHT69 x 3IIH6</v>
      </c>
      <c r="P83" s="18" t="str">
        <f>VLOOKUP(P38,[1]Index!$A:$C,3,FALSE)</f>
        <v>PHW52 x PHM49</v>
      </c>
      <c r="Q83" s="18" t="str">
        <f>VLOOKUP(Q38,[1]Index!$A:$C,3,FALSE)</f>
        <v>B105 x 3IIH6</v>
      </c>
      <c r="R83" s="16" t="s">
        <v>105</v>
      </c>
    </row>
    <row r="84" spans="2:18" ht="15.6" x14ac:dyDescent="0.3">
      <c r="B84" s="15">
        <v>3</v>
      </c>
      <c r="C84" s="16" t="s">
        <v>105</v>
      </c>
      <c r="D84" s="17" t="str">
        <f>VLOOKUP(D39,[1]Index!$A:$C,3,FALSE)</f>
        <v>B37 x OH43</v>
      </c>
      <c r="E84" s="17" t="str">
        <f>VLOOKUP(E39,[1]Index!$A:$C,3,FALSE)</f>
        <v>LH74 x PHN82</v>
      </c>
      <c r="F84" s="17" t="str">
        <f>VLOOKUP(F39,[1]Index!$A:$C,3,FALSE)</f>
        <v>PHT69 x 3IIH6</v>
      </c>
      <c r="G84" s="17" t="str">
        <f>VLOOKUP(G39,[1]Index!$A:$C,3,FALSE)</f>
        <v>PHK76 x 3IIH6</v>
      </c>
      <c r="H84" s="17" t="str">
        <f>VLOOKUP(H39,[1]Index!$A:$C,3,FALSE)</f>
        <v>PHP02 x LH185</v>
      </c>
      <c r="I84" s="17" t="str">
        <f>VLOOKUP(I39,[1]Index!$A:$C,3,FALSE)</f>
        <v>PHK76 x LH198</v>
      </c>
      <c r="J84" s="17" t="str">
        <f>VLOOKUP(J39,[1]Index!$A:$C,3,FALSE)</f>
        <v>PHW52 x PHN82</v>
      </c>
      <c r="K84" s="18" t="str">
        <f>VLOOKUP(K39,[1]Index!$A:$C,3,FALSE)</f>
        <v>Pioneer P0589 AMXT</v>
      </c>
      <c r="L84" s="18" t="str">
        <f>VLOOKUP(L39,[1]Index!$A:$C,3,FALSE)</f>
        <v>PHP02 x PHK76</v>
      </c>
      <c r="M84" s="18" t="str">
        <f>VLOOKUP(M39,[1]Index!$A:$C,3,FALSE)</f>
        <v>PHP02 x LH185</v>
      </c>
      <c r="N84" s="18" t="str">
        <f>VLOOKUP(N39,[1]Index!$A:$C,3,FALSE)</f>
        <v>PHW52 x PHZ51</v>
      </c>
      <c r="O84" s="18" t="str">
        <f>VLOOKUP(O39,[1]Index!$A:$C,3,FALSE)</f>
        <v>PHN46 x PHB47</v>
      </c>
      <c r="P84" s="18" t="str">
        <f>VLOOKUP(P39,[1]Index!$A:$C,3,FALSE)</f>
        <v>PHB47 x PHJ89</v>
      </c>
      <c r="Q84" s="18" t="str">
        <f>VLOOKUP(Q39,[1]Index!$A:$C,3,FALSE)</f>
        <v>PHK56 x W606S</v>
      </c>
      <c r="R84" s="16" t="s">
        <v>105</v>
      </c>
    </row>
    <row r="85" spans="2:18" ht="15.6" x14ac:dyDescent="0.3">
      <c r="B85" s="15">
        <v>2</v>
      </c>
      <c r="C85" s="16" t="s">
        <v>105</v>
      </c>
      <c r="D85" s="17" t="str">
        <f>VLOOKUP(D40,[1]Index!$A:$C,3,FALSE)</f>
        <v>PHN46 x W606S</v>
      </c>
      <c r="E85" s="17" t="str">
        <f>VLOOKUP(E40,[1]Index!$A:$C,3,FALSE)</f>
        <v>PHK56 x W606S</v>
      </c>
      <c r="F85" s="17" t="str">
        <f>VLOOKUP(F40,[1]Index!$A:$C,3,FALSE)</f>
        <v>PHK56 x PHJ89</v>
      </c>
      <c r="G85" s="17" t="str">
        <f>VLOOKUP(G40,[1]Index!$A:$C,3,FALSE)</f>
        <v>PHJ40 x LH82</v>
      </c>
      <c r="H85" s="17" t="str">
        <f>VLOOKUP(H40,[1]Index!$A:$C,3,FALSE)</f>
        <v>PHP02 x PHK76</v>
      </c>
      <c r="I85" s="17" t="str">
        <f>VLOOKUP(I40,[1]Index!$A:$C,3,FALSE)</f>
        <v>2FACC x 3IIH6</v>
      </c>
      <c r="J85" s="17" t="str">
        <f>VLOOKUP(J40,[1]Index!$A:$C,3,FALSE)</f>
        <v>Pioneer P0589 AMXT</v>
      </c>
      <c r="K85" s="18" t="str">
        <f>VLOOKUP(K40,[1]Index!$A:$C,3,FALSE)</f>
        <v>PHW52 x PHN82</v>
      </c>
      <c r="L85" s="18" t="str">
        <f>VLOOKUP(L40,[1]Index!$A:$C,3,FALSE)</f>
        <v>Hoegemeyer 7089 AMXT</v>
      </c>
      <c r="M85" s="18" t="str">
        <f>VLOOKUP(M40,[1]Index!$A:$C,3,FALSE)</f>
        <v>LH195 x LH185</v>
      </c>
      <c r="N85" s="18" t="str">
        <f>VLOOKUP(N40,[1]Index!$A:$C,3,FALSE)</f>
        <v>PHK76 x LH145</v>
      </c>
      <c r="O85" s="18" t="str">
        <f>VLOOKUP(O40,[1]Index!$A:$C,3,FALSE)</f>
        <v>PHK76 x LH82</v>
      </c>
      <c r="P85" s="18" t="str">
        <f>VLOOKUP(P40,[1]Index!$A:$C,3,FALSE)</f>
        <v>PHK56 x LH145</v>
      </c>
      <c r="Q85" s="18" t="str">
        <f>VLOOKUP(Q40,[1]Index!$A:$C,3,FALSE)</f>
        <v>N209 x 3IIH6</v>
      </c>
      <c r="R85" s="16" t="s">
        <v>105</v>
      </c>
    </row>
    <row r="86" spans="2:18" ht="15.6" x14ac:dyDescent="0.3">
      <c r="B86" s="15">
        <v>1</v>
      </c>
      <c r="C86" s="16" t="s">
        <v>105</v>
      </c>
      <c r="D86" s="16" t="s">
        <v>107</v>
      </c>
      <c r="E86" s="16" t="s">
        <v>107</v>
      </c>
      <c r="F86" s="16" t="s">
        <v>107</v>
      </c>
      <c r="G86" s="16" t="s">
        <v>107</v>
      </c>
      <c r="H86" s="16" t="s">
        <v>107</v>
      </c>
      <c r="I86" s="16" t="s">
        <v>107</v>
      </c>
      <c r="J86" s="16" t="s">
        <v>107</v>
      </c>
      <c r="K86" s="16" t="s">
        <v>107</v>
      </c>
      <c r="L86" s="16" t="s">
        <v>107</v>
      </c>
      <c r="M86" s="16" t="s">
        <v>107</v>
      </c>
      <c r="N86" s="16" t="s">
        <v>107</v>
      </c>
      <c r="O86" s="16" t="s">
        <v>107</v>
      </c>
      <c r="P86" s="16" t="s">
        <v>107</v>
      </c>
      <c r="Q86" s="16" t="s">
        <v>107</v>
      </c>
      <c r="R86" s="16" t="s">
        <v>105</v>
      </c>
    </row>
    <row r="87" spans="2:18" ht="15.6" x14ac:dyDescent="0.3">
      <c r="B87" s="15"/>
      <c r="C87" s="15">
        <v>1</v>
      </c>
      <c r="D87" s="15">
        <v>2</v>
      </c>
      <c r="E87" s="15">
        <v>3</v>
      </c>
      <c r="F87" s="15">
        <v>4</v>
      </c>
      <c r="G87" s="15">
        <v>5</v>
      </c>
      <c r="H87" s="15">
        <v>6</v>
      </c>
      <c r="I87" s="15">
        <v>7</v>
      </c>
      <c r="J87" s="15">
        <v>8</v>
      </c>
      <c r="K87" s="15">
        <v>9</v>
      </c>
      <c r="L87" s="15">
        <v>10</v>
      </c>
      <c r="M87" s="15">
        <v>11</v>
      </c>
      <c r="N87" s="15">
        <v>12</v>
      </c>
      <c r="O87" s="15">
        <v>13</v>
      </c>
      <c r="P87" s="15">
        <v>14</v>
      </c>
      <c r="Q87" s="15">
        <v>15</v>
      </c>
      <c r="R87" s="15">
        <v>16</v>
      </c>
    </row>
  </sheetData>
  <mergeCells count="4">
    <mergeCell ref="I1:M1"/>
    <mergeCell ref="T3:T14"/>
    <mergeCell ref="T16:T27"/>
    <mergeCell ref="T29:T4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DDE38-5D3C-4AE8-8951-3C6B43E77F62}">
  <dimension ref="A1:K13"/>
  <sheetViews>
    <sheetView tabSelected="1" workbookViewId="0">
      <selection activeCell="A16" sqref="A16"/>
    </sheetView>
    <sheetView workbookViewId="1">
      <selection activeCell="K3" sqref="K3"/>
    </sheetView>
  </sheetViews>
  <sheetFormatPr defaultRowHeight="14.4" x14ac:dyDescent="0.3"/>
  <sheetData>
    <row r="1" spans="1:11" x14ac:dyDescent="0.3">
      <c r="A1" t="s">
        <v>796</v>
      </c>
      <c r="D1" t="s">
        <v>797</v>
      </c>
      <c r="G1" t="s">
        <v>798</v>
      </c>
      <c r="K1" t="s">
        <v>799</v>
      </c>
    </row>
    <row r="3" spans="1:11" x14ac:dyDescent="0.3">
      <c r="A3" t="s">
        <v>783</v>
      </c>
      <c r="D3" t="s">
        <v>786</v>
      </c>
      <c r="G3" t="s">
        <v>792</v>
      </c>
      <c r="H3" t="s">
        <v>791</v>
      </c>
    </row>
    <row r="4" spans="1:11" x14ac:dyDescent="0.3">
      <c r="A4" t="s">
        <v>784</v>
      </c>
      <c r="D4" t="s">
        <v>787</v>
      </c>
    </row>
    <row r="5" spans="1:11" x14ac:dyDescent="0.3">
      <c r="A5" t="s">
        <v>785</v>
      </c>
      <c r="D5" t="s">
        <v>788</v>
      </c>
    </row>
    <row r="6" spans="1:11" x14ac:dyDescent="0.3">
      <c r="D6" t="s">
        <v>789</v>
      </c>
    </row>
    <row r="7" spans="1:11" x14ac:dyDescent="0.3">
      <c r="D7" t="s">
        <v>790</v>
      </c>
    </row>
    <row r="11" spans="1:11" x14ac:dyDescent="0.3">
      <c r="D11" t="s">
        <v>793</v>
      </c>
    </row>
    <row r="12" spans="1:11" x14ac:dyDescent="0.3">
      <c r="D12" t="s">
        <v>794</v>
      </c>
    </row>
    <row r="13" spans="1:11" x14ac:dyDescent="0.3">
      <c r="D13" t="s">
        <v>795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D7F34-3663-4D9A-95DC-0CB5CDD8D8CA}">
  <dimension ref="A1:I505"/>
  <sheetViews>
    <sheetView workbookViewId="0">
      <selection activeCell="I1" sqref="I1"/>
    </sheetView>
    <sheetView workbookViewId="1"/>
  </sheetViews>
  <sheetFormatPr defaultRowHeight="14.4" x14ac:dyDescent="0.3"/>
  <cols>
    <col min="1" max="1" width="5" bestFit="1" customWidth="1"/>
    <col min="2" max="2" width="4.6640625" bestFit="1" customWidth="1"/>
    <col min="3" max="3" width="6.21875" bestFit="1" customWidth="1"/>
    <col min="4" max="4" width="13.88671875" bestFit="1" customWidth="1"/>
    <col min="5" max="5" width="11.5546875" bestFit="1" customWidth="1"/>
    <col min="6" max="6" width="15.6640625" bestFit="1" customWidth="1"/>
    <col min="7" max="7" width="10.6640625" bestFit="1" customWidth="1"/>
    <col min="8" max="8" width="90" bestFit="1" customWidth="1"/>
    <col min="9" max="9" width="16.88671875" bestFit="1" customWidth="1"/>
  </cols>
  <sheetData>
    <row r="1" spans="1:9" x14ac:dyDescent="0.3">
      <c r="A1" s="1" t="s">
        <v>2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</row>
    <row r="2" spans="1:9" x14ac:dyDescent="0.3">
      <c r="A2" s="3">
        <v>4101</v>
      </c>
      <c r="B2" s="4">
        <v>2</v>
      </c>
      <c r="C2" s="4">
        <v>2</v>
      </c>
      <c r="D2" s="5">
        <v>44763</v>
      </c>
      <c r="E2" s="4" t="s">
        <v>11</v>
      </c>
      <c r="F2" s="5">
        <v>44767</v>
      </c>
      <c r="G2" s="4" t="s">
        <v>12</v>
      </c>
      <c r="H2" s="4"/>
    </row>
    <row r="3" spans="1:9" x14ac:dyDescent="0.3">
      <c r="A3" s="6">
        <v>4102</v>
      </c>
      <c r="B3" s="7">
        <v>3</v>
      </c>
      <c r="C3" s="7">
        <v>2</v>
      </c>
      <c r="D3" s="8">
        <v>44761</v>
      </c>
      <c r="E3" s="7" t="s">
        <v>13</v>
      </c>
      <c r="F3" s="8">
        <v>44763</v>
      </c>
      <c r="G3" s="7" t="s">
        <v>11</v>
      </c>
      <c r="H3" s="7"/>
    </row>
    <row r="4" spans="1:9" x14ac:dyDescent="0.3">
      <c r="A4" s="3">
        <v>4103</v>
      </c>
      <c r="B4" s="4">
        <v>4</v>
      </c>
      <c r="C4" s="4">
        <v>2</v>
      </c>
      <c r="D4" s="5">
        <v>44760</v>
      </c>
      <c r="E4" s="4" t="s">
        <v>13</v>
      </c>
      <c r="F4" s="5">
        <v>44760</v>
      </c>
      <c r="G4" s="4" t="s">
        <v>13</v>
      </c>
      <c r="H4" s="4"/>
    </row>
    <row r="5" spans="1:9" x14ac:dyDescent="0.3">
      <c r="A5" s="6">
        <v>4104</v>
      </c>
      <c r="B5" s="7">
        <v>5</v>
      </c>
      <c r="C5" s="7">
        <v>2</v>
      </c>
      <c r="D5" s="8">
        <v>44755</v>
      </c>
      <c r="E5" s="7" t="s">
        <v>13</v>
      </c>
      <c r="F5" s="8">
        <v>44756</v>
      </c>
      <c r="G5" s="7" t="s">
        <v>13</v>
      </c>
      <c r="H5" s="7"/>
    </row>
    <row r="6" spans="1:9" x14ac:dyDescent="0.3">
      <c r="A6" s="3">
        <v>4105</v>
      </c>
      <c r="B6" s="7">
        <v>5</v>
      </c>
      <c r="C6" s="4">
        <v>2</v>
      </c>
      <c r="D6" s="5">
        <v>44758</v>
      </c>
      <c r="E6" s="4" t="s">
        <v>13</v>
      </c>
      <c r="F6" s="5">
        <v>44759</v>
      </c>
      <c r="G6" s="4" t="s">
        <v>13</v>
      </c>
      <c r="H6" s="4"/>
    </row>
    <row r="7" spans="1:9" x14ac:dyDescent="0.3">
      <c r="A7" s="6">
        <v>4106</v>
      </c>
      <c r="B7" s="7">
        <v>5</v>
      </c>
      <c r="C7" s="7">
        <v>2</v>
      </c>
      <c r="D7" s="8">
        <v>44756</v>
      </c>
      <c r="E7" s="7" t="s">
        <v>13</v>
      </c>
      <c r="F7" s="8">
        <v>44756</v>
      </c>
      <c r="G7" s="7" t="s">
        <v>13</v>
      </c>
      <c r="H7" s="7"/>
    </row>
    <row r="8" spans="1:9" x14ac:dyDescent="0.3">
      <c r="A8" s="3">
        <v>4107</v>
      </c>
      <c r="B8" s="7">
        <v>5</v>
      </c>
      <c r="C8" s="4">
        <v>2</v>
      </c>
      <c r="D8" s="5">
        <v>44762</v>
      </c>
      <c r="E8" s="4" t="s">
        <v>11</v>
      </c>
      <c r="F8" s="5">
        <v>44761</v>
      </c>
      <c r="G8" s="4" t="s">
        <v>11</v>
      </c>
      <c r="H8" s="4"/>
    </row>
    <row r="9" spans="1:9" x14ac:dyDescent="0.3">
      <c r="A9" s="3">
        <v>4108</v>
      </c>
      <c r="B9" s="7">
        <v>5</v>
      </c>
      <c r="C9" s="4">
        <v>3</v>
      </c>
      <c r="D9" s="5">
        <v>44766</v>
      </c>
      <c r="E9" s="4" t="s">
        <v>12</v>
      </c>
      <c r="F9" s="5">
        <v>44772</v>
      </c>
      <c r="G9" s="4" t="s">
        <v>15</v>
      </c>
      <c r="H9" s="4"/>
    </row>
    <row r="10" spans="1:9" x14ac:dyDescent="0.3">
      <c r="A10" s="6">
        <v>4109</v>
      </c>
      <c r="B10" s="7">
        <v>5</v>
      </c>
      <c r="C10" s="7">
        <v>3</v>
      </c>
      <c r="D10" s="8">
        <v>44761</v>
      </c>
      <c r="E10" s="7" t="s">
        <v>13</v>
      </c>
      <c r="F10" s="8">
        <v>44763</v>
      </c>
      <c r="G10" s="7" t="s">
        <v>11</v>
      </c>
      <c r="H10" s="7"/>
    </row>
    <row r="11" spans="1:9" x14ac:dyDescent="0.3">
      <c r="A11" s="3">
        <v>4110</v>
      </c>
      <c r="B11" s="7">
        <v>5</v>
      </c>
      <c r="C11" s="4">
        <v>3</v>
      </c>
      <c r="D11" s="5">
        <v>44756</v>
      </c>
      <c r="E11" s="4" t="s">
        <v>13</v>
      </c>
      <c r="F11" s="5">
        <v>44759</v>
      </c>
      <c r="G11" s="4" t="s">
        <v>13</v>
      </c>
      <c r="H11" s="4"/>
    </row>
    <row r="12" spans="1:9" x14ac:dyDescent="0.3">
      <c r="A12" s="6">
        <v>4111</v>
      </c>
      <c r="B12" s="7">
        <v>5</v>
      </c>
      <c r="C12" s="7">
        <v>3</v>
      </c>
      <c r="D12" s="8">
        <v>44759</v>
      </c>
      <c r="E12" s="7" t="s">
        <v>13</v>
      </c>
      <c r="F12" s="8">
        <v>44759</v>
      </c>
      <c r="G12" s="7" t="s">
        <v>13</v>
      </c>
      <c r="H12" s="7"/>
    </row>
    <row r="13" spans="1:9" x14ac:dyDescent="0.3">
      <c r="A13" s="3">
        <v>4112</v>
      </c>
      <c r="B13" s="7">
        <v>5</v>
      </c>
      <c r="C13" s="4">
        <v>3</v>
      </c>
      <c r="D13" s="5">
        <v>44760</v>
      </c>
      <c r="E13" s="4" t="s">
        <v>13</v>
      </c>
      <c r="F13" s="5">
        <v>44760</v>
      </c>
      <c r="G13" s="4" t="s">
        <v>13</v>
      </c>
      <c r="H13" s="4"/>
    </row>
    <row r="14" spans="1:9" x14ac:dyDescent="0.3">
      <c r="A14" s="6">
        <v>4113</v>
      </c>
      <c r="B14" s="7">
        <v>5</v>
      </c>
      <c r="C14" s="7">
        <v>3</v>
      </c>
      <c r="D14" s="8">
        <v>44760</v>
      </c>
      <c r="E14" s="7" t="s">
        <v>13</v>
      </c>
      <c r="F14" s="8">
        <v>44761</v>
      </c>
      <c r="G14" s="7" t="s">
        <v>13</v>
      </c>
      <c r="H14" s="7"/>
    </row>
    <row r="15" spans="1:9" x14ac:dyDescent="0.3">
      <c r="A15" s="3">
        <v>4114</v>
      </c>
      <c r="B15" s="7">
        <v>5</v>
      </c>
      <c r="C15" s="4">
        <v>3</v>
      </c>
      <c r="D15" s="5">
        <v>44761</v>
      </c>
      <c r="E15" s="4" t="s">
        <v>11</v>
      </c>
      <c r="F15" s="5">
        <v>44763</v>
      </c>
      <c r="G15" s="4" t="s">
        <v>11</v>
      </c>
      <c r="H15" s="4"/>
    </row>
    <row r="16" spans="1:9" x14ac:dyDescent="0.3">
      <c r="A16" s="3">
        <v>4115</v>
      </c>
      <c r="B16" s="7">
        <v>5</v>
      </c>
      <c r="C16" s="4">
        <v>4</v>
      </c>
      <c r="D16" s="5">
        <v>44757</v>
      </c>
      <c r="E16" s="4" t="s">
        <v>13</v>
      </c>
      <c r="F16" s="5">
        <v>44759</v>
      </c>
      <c r="G16" s="4" t="s">
        <v>13</v>
      </c>
      <c r="H16" s="4"/>
    </row>
    <row r="17" spans="1:8" x14ac:dyDescent="0.3">
      <c r="A17" s="6">
        <v>4116</v>
      </c>
      <c r="B17" s="7">
        <v>5</v>
      </c>
      <c r="C17" s="7">
        <v>4</v>
      </c>
      <c r="D17" s="8">
        <v>44766</v>
      </c>
      <c r="E17" s="7" t="s">
        <v>12</v>
      </c>
      <c r="F17" s="8">
        <v>44770</v>
      </c>
      <c r="G17" s="7" t="s">
        <v>12</v>
      </c>
      <c r="H17" s="7" t="s">
        <v>16</v>
      </c>
    </row>
    <row r="18" spans="1:8" x14ac:dyDescent="0.3">
      <c r="A18" s="3">
        <v>4117</v>
      </c>
      <c r="B18" s="7">
        <v>5</v>
      </c>
      <c r="C18" s="4">
        <v>4</v>
      </c>
      <c r="D18" s="5">
        <v>44759</v>
      </c>
      <c r="E18" s="4" t="s">
        <v>13</v>
      </c>
      <c r="F18" s="5">
        <v>44763</v>
      </c>
      <c r="G18" s="4" t="s">
        <v>11</v>
      </c>
      <c r="H18" s="4"/>
    </row>
    <row r="19" spans="1:8" x14ac:dyDescent="0.3">
      <c r="A19" s="6">
        <v>4118</v>
      </c>
      <c r="B19" s="7">
        <v>5</v>
      </c>
      <c r="C19" s="7">
        <v>4</v>
      </c>
      <c r="D19" s="8">
        <v>44763</v>
      </c>
      <c r="E19" s="7" t="s">
        <v>11</v>
      </c>
      <c r="F19" s="8">
        <v>44767</v>
      </c>
      <c r="G19" s="7" t="s">
        <v>12</v>
      </c>
      <c r="H19" s="7"/>
    </row>
    <row r="20" spans="1:8" x14ac:dyDescent="0.3">
      <c r="A20" s="3">
        <v>4119</v>
      </c>
      <c r="B20" s="7">
        <v>5</v>
      </c>
      <c r="C20" s="4">
        <v>4</v>
      </c>
      <c r="D20" s="5">
        <v>44760</v>
      </c>
      <c r="E20" s="4" t="s">
        <v>13</v>
      </c>
      <c r="F20" s="5">
        <v>44760</v>
      </c>
      <c r="G20" s="4" t="s">
        <v>13</v>
      </c>
      <c r="H20" s="4"/>
    </row>
    <row r="21" spans="1:8" x14ac:dyDescent="0.3">
      <c r="A21" s="6">
        <v>4120</v>
      </c>
      <c r="B21" s="7">
        <v>5</v>
      </c>
      <c r="C21" s="7">
        <v>4</v>
      </c>
      <c r="D21" s="8">
        <v>44760</v>
      </c>
      <c r="E21" s="7" t="s">
        <v>13</v>
      </c>
      <c r="F21" s="8">
        <v>44763</v>
      </c>
      <c r="G21" s="7" t="s">
        <v>11</v>
      </c>
      <c r="H21" s="7"/>
    </row>
    <row r="22" spans="1:8" x14ac:dyDescent="0.3">
      <c r="A22" s="3">
        <v>4121</v>
      </c>
      <c r="B22" s="7">
        <v>5</v>
      </c>
      <c r="C22" s="4">
        <v>4</v>
      </c>
      <c r="D22" s="5">
        <v>44759</v>
      </c>
      <c r="E22" s="4" t="s">
        <v>13</v>
      </c>
      <c r="F22" s="5">
        <v>44761</v>
      </c>
      <c r="G22" s="4" t="s">
        <v>13</v>
      </c>
      <c r="H22" s="4"/>
    </row>
    <row r="23" spans="1:8" x14ac:dyDescent="0.3">
      <c r="A23" s="3">
        <v>4122</v>
      </c>
      <c r="B23" s="7">
        <v>5</v>
      </c>
      <c r="C23" s="4">
        <v>5</v>
      </c>
      <c r="D23" s="5">
        <v>44763</v>
      </c>
      <c r="E23" s="4" t="s">
        <v>11</v>
      </c>
      <c r="F23" s="5">
        <v>44770</v>
      </c>
      <c r="G23" s="4" t="s">
        <v>12</v>
      </c>
      <c r="H23" s="4"/>
    </row>
    <row r="24" spans="1:8" x14ac:dyDescent="0.3">
      <c r="A24" s="6">
        <v>4123</v>
      </c>
      <c r="B24" s="7">
        <v>5</v>
      </c>
      <c r="C24" s="7">
        <v>5</v>
      </c>
      <c r="D24" s="8">
        <v>44761</v>
      </c>
      <c r="E24" s="7" t="s">
        <v>13</v>
      </c>
      <c r="F24" s="8">
        <v>44765</v>
      </c>
      <c r="G24" s="7" t="s">
        <v>14</v>
      </c>
      <c r="H24" s="7"/>
    </row>
    <row r="25" spans="1:8" x14ac:dyDescent="0.3">
      <c r="A25" s="3">
        <v>4124</v>
      </c>
      <c r="B25" s="7">
        <v>5</v>
      </c>
      <c r="C25" s="4">
        <v>5</v>
      </c>
      <c r="D25" s="5">
        <v>44761</v>
      </c>
      <c r="E25" s="4" t="s">
        <v>13</v>
      </c>
      <c r="F25" s="5">
        <v>44766</v>
      </c>
      <c r="G25" s="4" t="s">
        <v>14</v>
      </c>
      <c r="H25" s="4"/>
    </row>
    <row r="26" spans="1:8" x14ac:dyDescent="0.3">
      <c r="A26" s="6">
        <v>4125</v>
      </c>
      <c r="B26" s="7">
        <v>5</v>
      </c>
      <c r="C26" s="7">
        <v>5</v>
      </c>
      <c r="D26" s="8">
        <v>44759</v>
      </c>
      <c r="E26" s="7" t="s">
        <v>13</v>
      </c>
      <c r="F26" s="8">
        <v>44761</v>
      </c>
      <c r="G26" s="7" t="s">
        <v>13</v>
      </c>
      <c r="H26" s="7"/>
    </row>
    <row r="27" spans="1:8" x14ac:dyDescent="0.3">
      <c r="A27" s="3">
        <v>4126</v>
      </c>
      <c r="B27" s="7">
        <v>5</v>
      </c>
      <c r="C27" s="4">
        <v>5</v>
      </c>
      <c r="D27" s="5">
        <v>44767</v>
      </c>
      <c r="E27" s="4" t="s">
        <v>12</v>
      </c>
      <c r="F27" s="5">
        <v>44770</v>
      </c>
      <c r="G27" s="4" t="s">
        <v>12</v>
      </c>
      <c r="H27" s="4"/>
    </row>
    <row r="28" spans="1:8" x14ac:dyDescent="0.3">
      <c r="A28" s="6">
        <v>4127</v>
      </c>
      <c r="B28" s="7">
        <v>5</v>
      </c>
      <c r="C28" s="7">
        <v>5</v>
      </c>
      <c r="D28" s="8">
        <v>44763</v>
      </c>
      <c r="E28" s="7" t="s">
        <v>11</v>
      </c>
      <c r="F28" s="8">
        <v>44770</v>
      </c>
      <c r="G28" s="7" t="s">
        <v>12</v>
      </c>
      <c r="H28" s="7"/>
    </row>
    <row r="29" spans="1:8" x14ac:dyDescent="0.3">
      <c r="A29" s="3">
        <v>4128</v>
      </c>
      <c r="B29" s="7">
        <v>5</v>
      </c>
      <c r="C29" s="4">
        <v>5</v>
      </c>
      <c r="D29" s="5">
        <v>44761</v>
      </c>
      <c r="E29" s="4" t="s">
        <v>13</v>
      </c>
      <c r="F29" s="5">
        <v>44763</v>
      </c>
      <c r="G29" s="4" t="s">
        <v>11</v>
      </c>
      <c r="H29" s="4"/>
    </row>
    <row r="30" spans="1:8" x14ac:dyDescent="0.3">
      <c r="A30" s="3">
        <v>4129</v>
      </c>
      <c r="B30" s="7">
        <v>5</v>
      </c>
      <c r="C30" s="4">
        <v>6</v>
      </c>
      <c r="D30" s="5">
        <v>44763</v>
      </c>
      <c r="E30" s="4" t="s">
        <v>11</v>
      </c>
      <c r="F30" s="5">
        <v>44770</v>
      </c>
      <c r="G30" s="4" t="s">
        <v>12</v>
      </c>
      <c r="H30" s="4"/>
    </row>
    <row r="31" spans="1:8" x14ac:dyDescent="0.3">
      <c r="A31" s="6">
        <v>4130</v>
      </c>
      <c r="B31" s="7">
        <v>5</v>
      </c>
      <c r="C31" s="7">
        <v>6</v>
      </c>
      <c r="D31" s="8">
        <v>44759</v>
      </c>
      <c r="E31" s="7" t="s">
        <v>13</v>
      </c>
      <c r="F31" s="8">
        <v>44760</v>
      </c>
      <c r="G31" s="7" t="s">
        <v>13</v>
      </c>
      <c r="H31" s="7"/>
    </row>
    <row r="32" spans="1:8" x14ac:dyDescent="0.3">
      <c r="A32" s="3">
        <v>4131</v>
      </c>
      <c r="B32" s="7">
        <v>5</v>
      </c>
      <c r="C32" s="4">
        <v>6</v>
      </c>
      <c r="D32" s="5">
        <v>44763</v>
      </c>
      <c r="E32" s="4" t="s">
        <v>11</v>
      </c>
      <c r="F32" s="5">
        <v>44765</v>
      </c>
      <c r="G32" s="4" t="s">
        <v>14</v>
      </c>
      <c r="H32" s="4"/>
    </row>
    <row r="33" spans="1:8" x14ac:dyDescent="0.3">
      <c r="A33" s="6">
        <v>4132</v>
      </c>
      <c r="B33" s="7">
        <v>5</v>
      </c>
      <c r="C33" s="7">
        <v>6</v>
      </c>
      <c r="D33" s="8">
        <v>44763</v>
      </c>
      <c r="E33" s="7" t="s">
        <v>11</v>
      </c>
      <c r="F33" s="8">
        <v>44769</v>
      </c>
      <c r="G33" s="7" t="s">
        <v>12</v>
      </c>
      <c r="H33" s="7"/>
    </row>
    <row r="34" spans="1:8" x14ac:dyDescent="0.3">
      <c r="A34" s="3">
        <v>4133</v>
      </c>
      <c r="B34" s="7">
        <v>5</v>
      </c>
      <c r="C34" s="4">
        <v>6</v>
      </c>
      <c r="D34" s="5">
        <v>44759</v>
      </c>
      <c r="E34" s="4" t="s">
        <v>13</v>
      </c>
      <c r="F34" s="5">
        <v>44759</v>
      </c>
      <c r="G34" s="4" t="s">
        <v>13</v>
      </c>
      <c r="H34" s="4"/>
    </row>
    <row r="35" spans="1:8" x14ac:dyDescent="0.3">
      <c r="A35" s="6">
        <v>4134</v>
      </c>
      <c r="B35" s="7">
        <v>5</v>
      </c>
      <c r="C35" s="7">
        <v>6</v>
      </c>
      <c r="D35" s="8">
        <v>44763</v>
      </c>
      <c r="E35" s="7" t="s">
        <v>11</v>
      </c>
      <c r="F35" s="8">
        <v>44766</v>
      </c>
      <c r="G35" s="7" t="s">
        <v>14</v>
      </c>
      <c r="H35" s="7"/>
    </row>
    <row r="36" spans="1:8" x14ac:dyDescent="0.3">
      <c r="A36" s="3">
        <v>4135</v>
      </c>
      <c r="B36" s="7">
        <v>5</v>
      </c>
      <c r="C36" s="4">
        <v>6</v>
      </c>
      <c r="D36" s="5">
        <v>44759</v>
      </c>
      <c r="E36" s="4" t="s">
        <v>13</v>
      </c>
      <c r="F36" s="5">
        <v>44762</v>
      </c>
      <c r="G36" s="4" t="s">
        <v>11</v>
      </c>
      <c r="H36" s="4"/>
    </row>
    <row r="37" spans="1:8" x14ac:dyDescent="0.3">
      <c r="A37" s="3">
        <v>4136</v>
      </c>
      <c r="B37" s="7">
        <v>5</v>
      </c>
      <c r="C37" s="4">
        <v>7</v>
      </c>
      <c r="D37" s="5">
        <v>44760</v>
      </c>
      <c r="E37" s="4" t="s">
        <v>13</v>
      </c>
      <c r="F37" s="5">
        <v>44760</v>
      </c>
      <c r="G37" s="4" t="s">
        <v>13</v>
      </c>
      <c r="H37" s="4"/>
    </row>
    <row r="38" spans="1:8" x14ac:dyDescent="0.3">
      <c r="A38" s="6">
        <v>4137</v>
      </c>
      <c r="B38" s="7">
        <v>5</v>
      </c>
      <c r="C38" s="7">
        <v>7</v>
      </c>
      <c r="D38" s="8">
        <v>44759</v>
      </c>
      <c r="E38" s="7" t="s">
        <v>13</v>
      </c>
      <c r="F38" s="8">
        <v>44760</v>
      </c>
      <c r="G38" s="7" t="s">
        <v>13</v>
      </c>
      <c r="H38" s="7"/>
    </row>
    <row r="39" spans="1:8" x14ac:dyDescent="0.3">
      <c r="A39" s="3">
        <v>4138</v>
      </c>
      <c r="B39" s="7">
        <v>5</v>
      </c>
      <c r="C39" s="4">
        <v>7</v>
      </c>
      <c r="D39" s="5">
        <v>44761</v>
      </c>
      <c r="E39" s="4" t="s">
        <v>13</v>
      </c>
      <c r="F39" s="5">
        <v>44763</v>
      </c>
      <c r="G39" s="4" t="s">
        <v>11</v>
      </c>
      <c r="H39" s="4"/>
    </row>
    <row r="40" spans="1:8" x14ac:dyDescent="0.3">
      <c r="A40" s="6">
        <v>4139</v>
      </c>
      <c r="B40" s="7">
        <v>5</v>
      </c>
      <c r="C40" s="7">
        <v>7</v>
      </c>
      <c r="D40" s="8">
        <v>44759</v>
      </c>
      <c r="E40" s="7" t="s">
        <v>13</v>
      </c>
      <c r="F40" s="8">
        <v>44759</v>
      </c>
      <c r="G40" s="7" t="s">
        <v>13</v>
      </c>
      <c r="H40" s="7"/>
    </row>
    <row r="41" spans="1:8" x14ac:dyDescent="0.3">
      <c r="A41" s="3">
        <v>4140</v>
      </c>
      <c r="B41" s="7">
        <v>5</v>
      </c>
      <c r="C41" s="4">
        <v>7</v>
      </c>
      <c r="D41" s="5">
        <v>44761</v>
      </c>
      <c r="E41" s="4" t="s">
        <v>13</v>
      </c>
      <c r="F41" s="5">
        <v>44763</v>
      </c>
      <c r="G41" s="4" t="s">
        <v>11</v>
      </c>
      <c r="H41" s="4"/>
    </row>
    <row r="42" spans="1:8" x14ac:dyDescent="0.3">
      <c r="A42" s="6">
        <v>4141</v>
      </c>
      <c r="B42" s="7">
        <v>5</v>
      </c>
      <c r="C42" s="7">
        <v>7</v>
      </c>
      <c r="D42" s="7"/>
      <c r="E42" s="7"/>
      <c r="F42" s="7"/>
      <c r="G42" s="7"/>
      <c r="H42" s="7" t="s">
        <v>17</v>
      </c>
    </row>
    <row r="43" spans="1:8" x14ac:dyDescent="0.3">
      <c r="A43" s="3">
        <v>4142</v>
      </c>
      <c r="B43" s="7">
        <v>5</v>
      </c>
      <c r="C43" s="4">
        <v>7</v>
      </c>
      <c r="D43" s="5">
        <v>44761</v>
      </c>
      <c r="E43" s="4" t="s">
        <v>13</v>
      </c>
      <c r="F43" s="5">
        <v>44763</v>
      </c>
      <c r="G43" s="4" t="s">
        <v>11</v>
      </c>
      <c r="H43" s="4"/>
    </row>
    <row r="44" spans="1:8" x14ac:dyDescent="0.3">
      <c r="A44" s="3">
        <v>4143</v>
      </c>
      <c r="B44" s="7">
        <v>5</v>
      </c>
      <c r="C44" s="4">
        <v>8</v>
      </c>
      <c r="D44" s="5">
        <v>44759</v>
      </c>
      <c r="E44" s="4" t="s">
        <v>13</v>
      </c>
      <c r="F44" s="5">
        <v>44761</v>
      </c>
      <c r="G44" s="4" t="s">
        <v>13</v>
      </c>
      <c r="H44" s="4"/>
    </row>
    <row r="45" spans="1:8" x14ac:dyDescent="0.3">
      <c r="A45" s="6">
        <v>4144</v>
      </c>
      <c r="B45" s="7">
        <v>5</v>
      </c>
      <c r="C45" s="7">
        <v>8</v>
      </c>
      <c r="D45" s="8">
        <v>44760</v>
      </c>
      <c r="E45" s="7" t="s">
        <v>13</v>
      </c>
      <c r="F45" s="8">
        <v>44764</v>
      </c>
      <c r="G45" s="7" t="s">
        <v>14</v>
      </c>
      <c r="H45" s="7"/>
    </row>
    <row r="46" spans="1:8" x14ac:dyDescent="0.3">
      <c r="A46" s="3">
        <v>4145</v>
      </c>
      <c r="B46" s="7">
        <v>5</v>
      </c>
      <c r="C46" s="4">
        <v>8</v>
      </c>
      <c r="D46" s="5">
        <v>44761</v>
      </c>
      <c r="E46" s="4" t="s">
        <v>13</v>
      </c>
      <c r="F46" s="5">
        <v>44766</v>
      </c>
      <c r="G46" s="4" t="s">
        <v>14</v>
      </c>
      <c r="H46" s="4"/>
    </row>
    <row r="47" spans="1:8" x14ac:dyDescent="0.3">
      <c r="A47" s="6">
        <v>4146</v>
      </c>
      <c r="B47" s="7">
        <v>5</v>
      </c>
      <c r="C47" s="7">
        <v>8</v>
      </c>
      <c r="D47" s="8">
        <v>44760</v>
      </c>
      <c r="E47" s="7" t="s">
        <v>13</v>
      </c>
      <c r="F47" s="8">
        <v>44766</v>
      </c>
      <c r="G47" s="7" t="s">
        <v>14</v>
      </c>
      <c r="H47" s="7" t="s">
        <v>22</v>
      </c>
    </row>
    <row r="48" spans="1:8" x14ac:dyDescent="0.3">
      <c r="A48" s="3">
        <v>4147</v>
      </c>
      <c r="B48" s="7">
        <v>5</v>
      </c>
      <c r="C48" s="4">
        <v>8</v>
      </c>
      <c r="D48" s="5">
        <v>44765</v>
      </c>
      <c r="E48" s="4" t="s">
        <v>14</v>
      </c>
      <c r="F48" s="4" t="s">
        <v>23</v>
      </c>
      <c r="G48" s="4" t="s">
        <v>12</v>
      </c>
      <c r="H48" s="4" t="s">
        <v>24</v>
      </c>
    </row>
    <row r="49" spans="1:8" x14ac:dyDescent="0.3">
      <c r="A49" s="6">
        <v>4148</v>
      </c>
      <c r="B49" s="7">
        <v>5</v>
      </c>
      <c r="C49" s="7">
        <v>8</v>
      </c>
      <c r="D49" s="8">
        <v>44764</v>
      </c>
      <c r="E49" s="7" t="s">
        <v>14</v>
      </c>
      <c r="F49" s="8">
        <v>44765</v>
      </c>
      <c r="G49" s="7" t="s">
        <v>14</v>
      </c>
      <c r="H49" s="7"/>
    </row>
    <row r="50" spans="1:8" x14ac:dyDescent="0.3">
      <c r="A50" s="3">
        <v>4149</v>
      </c>
      <c r="B50" s="7">
        <v>5</v>
      </c>
      <c r="C50" s="4">
        <v>8</v>
      </c>
      <c r="D50" s="5">
        <v>44755</v>
      </c>
      <c r="E50" s="4" t="s">
        <v>13</v>
      </c>
      <c r="F50" s="5">
        <v>44759</v>
      </c>
      <c r="G50" s="4" t="s">
        <v>13</v>
      </c>
      <c r="H50" s="4"/>
    </row>
    <row r="51" spans="1:8" x14ac:dyDescent="0.3">
      <c r="A51" s="3">
        <v>4150</v>
      </c>
      <c r="B51" s="7">
        <v>5</v>
      </c>
      <c r="C51" s="4">
        <v>9</v>
      </c>
      <c r="D51" s="5">
        <v>44766</v>
      </c>
      <c r="E51" s="4" t="s">
        <v>25</v>
      </c>
      <c r="F51" s="5">
        <v>44767</v>
      </c>
      <c r="G51" s="4" t="s">
        <v>12</v>
      </c>
      <c r="H51" s="4"/>
    </row>
    <row r="52" spans="1:8" x14ac:dyDescent="0.3">
      <c r="A52" s="6">
        <v>4151</v>
      </c>
      <c r="B52" s="7">
        <v>5</v>
      </c>
      <c r="C52" s="7">
        <v>9</v>
      </c>
      <c r="D52" s="8">
        <v>44759</v>
      </c>
      <c r="E52" s="7" t="s">
        <v>13</v>
      </c>
      <c r="F52" s="8">
        <v>44761</v>
      </c>
      <c r="G52" s="7" t="s">
        <v>13</v>
      </c>
      <c r="H52" s="7"/>
    </row>
    <row r="53" spans="1:8" x14ac:dyDescent="0.3">
      <c r="A53" s="3">
        <v>4152</v>
      </c>
      <c r="B53" s="7">
        <v>5</v>
      </c>
      <c r="C53" s="4">
        <v>9</v>
      </c>
      <c r="D53" s="5">
        <v>44761</v>
      </c>
      <c r="E53" s="4" t="s">
        <v>13</v>
      </c>
      <c r="F53" s="5">
        <v>44765</v>
      </c>
      <c r="G53" s="4" t="s">
        <v>25</v>
      </c>
      <c r="H53" s="4"/>
    </row>
    <row r="54" spans="1:8" x14ac:dyDescent="0.3">
      <c r="A54" s="6">
        <v>4153</v>
      </c>
      <c r="B54" s="7">
        <v>5</v>
      </c>
      <c r="C54" s="7">
        <v>9</v>
      </c>
      <c r="D54" s="8">
        <v>44766</v>
      </c>
      <c r="E54" s="7" t="s">
        <v>25</v>
      </c>
      <c r="F54" s="8">
        <v>44766</v>
      </c>
      <c r="G54" s="7" t="s">
        <v>25</v>
      </c>
      <c r="H54" s="7"/>
    </row>
    <row r="55" spans="1:8" x14ac:dyDescent="0.3">
      <c r="A55" s="3">
        <v>4154</v>
      </c>
      <c r="B55" s="7">
        <v>5</v>
      </c>
      <c r="C55" s="4">
        <v>9</v>
      </c>
      <c r="D55" s="5">
        <v>44766</v>
      </c>
      <c r="E55" s="4" t="s">
        <v>25</v>
      </c>
      <c r="F55" s="5">
        <v>44771</v>
      </c>
      <c r="G55" s="4" t="s">
        <v>12</v>
      </c>
      <c r="H55" s="4"/>
    </row>
    <row r="56" spans="1:8" x14ac:dyDescent="0.3">
      <c r="A56" s="6">
        <v>4155</v>
      </c>
      <c r="B56" s="7">
        <v>5</v>
      </c>
      <c r="C56" s="7">
        <v>9</v>
      </c>
      <c r="D56" s="8">
        <v>44763</v>
      </c>
      <c r="E56" s="7" t="s">
        <v>26</v>
      </c>
      <c r="F56" s="8">
        <v>44766</v>
      </c>
      <c r="G56" s="7" t="s">
        <v>25</v>
      </c>
      <c r="H56" s="7"/>
    </row>
    <row r="57" spans="1:8" x14ac:dyDescent="0.3">
      <c r="A57" s="3">
        <v>4156</v>
      </c>
      <c r="B57" s="7">
        <v>5</v>
      </c>
      <c r="C57" s="4">
        <v>9</v>
      </c>
      <c r="D57" s="5">
        <v>44766</v>
      </c>
      <c r="E57" s="4" t="s">
        <v>25</v>
      </c>
      <c r="F57" s="5">
        <v>44763</v>
      </c>
      <c r="G57" s="4" t="s">
        <v>26</v>
      </c>
      <c r="H57" s="4" t="s">
        <v>27</v>
      </c>
    </row>
    <row r="58" spans="1:8" x14ac:dyDescent="0.3">
      <c r="A58" s="3">
        <v>4157</v>
      </c>
      <c r="B58" s="7">
        <v>5</v>
      </c>
      <c r="C58" s="4">
        <v>10</v>
      </c>
      <c r="D58" s="5">
        <v>44766</v>
      </c>
      <c r="E58" s="4" t="s">
        <v>25</v>
      </c>
      <c r="F58" s="5">
        <v>44767</v>
      </c>
      <c r="G58" s="4" t="s">
        <v>25</v>
      </c>
      <c r="H58" s="4"/>
    </row>
    <row r="59" spans="1:8" x14ac:dyDescent="0.3">
      <c r="A59" s="6">
        <v>4158</v>
      </c>
      <c r="B59" s="7">
        <v>5</v>
      </c>
      <c r="C59" s="7">
        <v>10</v>
      </c>
      <c r="D59" s="8">
        <v>44763</v>
      </c>
      <c r="E59" s="7" t="s">
        <v>26</v>
      </c>
      <c r="F59" s="8">
        <v>44765</v>
      </c>
      <c r="G59" s="7" t="s">
        <v>25</v>
      </c>
      <c r="H59" s="7"/>
    </row>
    <row r="60" spans="1:8" x14ac:dyDescent="0.3">
      <c r="A60" s="3">
        <v>4159</v>
      </c>
      <c r="B60" s="7">
        <v>5</v>
      </c>
      <c r="C60" s="4">
        <v>10</v>
      </c>
      <c r="D60" s="5">
        <v>44759</v>
      </c>
      <c r="E60" s="4" t="s">
        <v>13</v>
      </c>
      <c r="F60" s="5">
        <v>44763</v>
      </c>
      <c r="G60" s="4" t="s">
        <v>26</v>
      </c>
      <c r="H60" s="4"/>
    </row>
    <row r="61" spans="1:8" x14ac:dyDescent="0.3">
      <c r="A61" s="6">
        <v>4160</v>
      </c>
      <c r="B61" s="7">
        <v>5</v>
      </c>
      <c r="C61" s="7">
        <v>10</v>
      </c>
      <c r="D61" s="8">
        <v>44761</v>
      </c>
      <c r="E61" s="7" t="s">
        <v>26</v>
      </c>
      <c r="F61" s="8">
        <v>44761</v>
      </c>
      <c r="G61" s="7" t="s">
        <v>26</v>
      </c>
      <c r="H61" s="7"/>
    </row>
    <row r="62" spans="1:8" x14ac:dyDescent="0.3">
      <c r="A62" s="3">
        <v>4161</v>
      </c>
      <c r="B62" s="7">
        <v>5</v>
      </c>
      <c r="C62" s="4">
        <v>10</v>
      </c>
      <c r="D62" s="5">
        <v>44766</v>
      </c>
      <c r="E62" s="4" t="s">
        <v>25</v>
      </c>
      <c r="F62" s="5">
        <v>44767</v>
      </c>
      <c r="G62" s="4" t="s">
        <v>12</v>
      </c>
      <c r="H62" s="4"/>
    </row>
    <row r="63" spans="1:8" x14ac:dyDescent="0.3">
      <c r="A63" s="6">
        <v>4162</v>
      </c>
      <c r="B63" s="7">
        <v>5</v>
      </c>
      <c r="C63" s="7">
        <v>10</v>
      </c>
      <c r="D63" s="8">
        <v>44759</v>
      </c>
      <c r="E63" s="7" t="s">
        <v>13</v>
      </c>
      <c r="F63" s="8">
        <v>44759</v>
      </c>
      <c r="G63" s="7" t="s">
        <v>13</v>
      </c>
      <c r="H63" s="7"/>
    </row>
    <row r="64" spans="1:8" x14ac:dyDescent="0.3">
      <c r="A64" s="3">
        <v>4163</v>
      </c>
      <c r="B64" s="7">
        <v>5</v>
      </c>
      <c r="C64" s="4">
        <v>10</v>
      </c>
      <c r="D64" s="5">
        <v>44761</v>
      </c>
      <c r="E64" s="4" t="s">
        <v>13</v>
      </c>
      <c r="F64" s="5">
        <v>44761</v>
      </c>
      <c r="G64" s="4" t="s">
        <v>26</v>
      </c>
      <c r="H64" s="4"/>
    </row>
    <row r="65" spans="1:8" x14ac:dyDescent="0.3">
      <c r="A65" s="3">
        <v>4164</v>
      </c>
      <c r="B65" s="7">
        <v>5</v>
      </c>
      <c r="C65" s="4">
        <v>11</v>
      </c>
      <c r="D65" s="5">
        <v>44762</v>
      </c>
      <c r="E65" s="4" t="s">
        <v>13</v>
      </c>
      <c r="F65" s="5">
        <v>44763</v>
      </c>
      <c r="G65" s="4" t="s">
        <v>26</v>
      </c>
      <c r="H65" s="4"/>
    </row>
    <row r="66" spans="1:8" x14ac:dyDescent="0.3">
      <c r="A66" s="6">
        <v>4165</v>
      </c>
      <c r="B66" s="7">
        <v>5</v>
      </c>
      <c r="C66" s="7">
        <v>11</v>
      </c>
      <c r="D66" s="8">
        <v>44761</v>
      </c>
      <c r="E66" s="7" t="s">
        <v>13</v>
      </c>
      <c r="F66" s="8">
        <v>44762</v>
      </c>
      <c r="G66" s="7" t="s">
        <v>26</v>
      </c>
      <c r="H66" s="7"/>
    </row>
    <row r="67" spans="1:8" x14ac:dyDescent="0.3">
      <c r="A67" s="3">
        <v>4166</v>
      </c>
      <c r="B67" s="7">
        <v>5</v>
      </c>
      <c r="C67" s="4">
        <v>11</v>
      </c>
      <c r="D67" s="5">
        <v>44760</v>
      </c>
      <c r="E67" s="4" t="s">
        <v>13</v>
      </c>
      <c r="F67" s="5">
        <v>44761</v>
      </c>
      <c r="G67" s="4" t="s">
        <v>13</v>
      </c>
      <c r="H67" s="4"/>
    </row>
    <row r="68" spans="1:8" x14ac:dyDescent="0.3">
      <c r="A68" s="6">
        <v>4167</v>
      </c>
      <c r="B68" s="7">
        <v>5</v>
      </c>
      <c r="C68" s="7">
        <v>11</v>
      </c>
      <c r="D68" s="8">
        <v>44761</v>
      </c>
      <c r="E68" s="7" t="s">
        <v>13</v>
      </c>
      <c r="F68" s="8">
        <v>44766</v>
      </c>
      <c r="G68" s="7" t="s">
        <v>25</v>
      </c>
      <c r="H68" s="7"/>
    </row>
    <row r="69" spans="1:8" x14ac:dyDescent="0.3">
      <c r="A69" s="3">
        <v>4168</v>
      </c>
      <c r="B69" s="7">
        <v>5</v>
      </c>
      <c r="C69" s="4">
        <v>11</v>
      </c>
      <c r="D69" s="5">
        <v>44768</v>
      </c>
      <c r="E69" s="4" t="s">
        <v>11</v>
      </c>
      <c r="F69" s="5">
        <v>44770</v>
      </c>
      <c r="G69" s="4" t="s">
        <v>11</v>
      </c>
      <c r="H69" s="4"/>
    </row>
    <row r="70" spans="1:8" x14ac:dyDescent="0.3">
      <c r="A70" s="6">
        <v>4169</v>
      </c>
      <c r="B70" s="7">
        <v>5</v>
      </c>
      <c r="C70" s="7">
        <v>11</v>
      </c>
      <c r="D70" s="8">
        <v>44763</v>
      </c>
      <c r="E70" s="7" t="s">
        <v>26</v>
      </c>
      <c r="F70" s="8">
        <v>44766</v>
      </c>
      <c r="G70" s="7" t="s">
        <v>25</v>
      </c>
      <c r="H70" s="7"/>
    </row>
    <row r="71" spans="1:8" x14ac:dyDescent="0.3">
      <c r="A71" s="3">
        <v>4170</v>
      </c>
      <c r="B71" s="7">
        <v>5</v>
      </c>
      <c r="C71" s="4">
        <v>11</v>
      </c>
      <c r="D71" s="5">
        <v>44763</v>
      </c>
      <c r="E71" s="4" t="s">
        <v>26</v>
      </c>
      <c r="F71" s="5">
        <v>44761</v>
      </c>
      <c r="G71" s="4" t="s">
        <v>26</v>
      </c>
      <c r="H71" s="4"/>
    </row>
    <row r="72" spans="1:8" x14ac:dyDescent="0.3">
      <c r="A72" s="3">
        <v>4171</v>
      </c>
      <c r="B72" s="7">
        <v>5</v>
      </c>
      <c r="C72" s="4">
        <v>12</v>
      </c>
      <c r="D72" s="5">
        <v>44763</v>
      </c>
      <c r="E72" s="4" t="s">
        <v>26</v>
      </c>
      <c r="F72" s="5">
        <v>44763</v>
      </c>
      <c r="G72" s="4" t="s">
        <v>26</v>
      </c>
      <c r="H72" s="4"/>
    </row>
    <row r="73" spans="1:8" x14ac:dyDescent="0.3">
      <c r="A73" s="6">
        <v>4172</v>
      </c>
      <c r="B73" s="7">
        <v>5</v>
      </c>
      <c r="C73" s="7">
        <v>12</v>
      </c>
      <c r="D73" s="8">
        <v>44766</v>
      </c>
      <c r="E73" s="7" t="s">
        <v>25</v>
      </c>
      <c r="F73" s="8">
        <v>44766</v>
      </c>
      <c r="G73" s="7" t="s">
        <v>25</v>
      </c>
      <c r="H73" s="7" t="s">
        <v>31</v>
      </c>
    </row>
    <row r="74" spans="1:8" x14ac:dyDescent="0.3">
      <c r="A74" s="3">
        <v>4173</v>
      </c>
      <c r="B74" s="7">
        <v>5</v>
      </c>
      <c r="C74" s="4">
        <v>12</v>
      </c>
      <c r="D74" s="5">
        <v>44760</v>
      </c>
      <c r="E74" s="4" t="s">
        <v>13</v>
      </c>
      <c r="F74" s="5">
        <v>44763</v>
      </c>
      <c r="G74" s="4" t="s">
        <v>26</v>
      </c>
      <c r="H74" s="4"/>
    </row>
    <row r="75" spans="1:8" x14ac:dyDescent="0.3">
      <c r="A75" s="6">
        <v>4174</v>
      </c>
      <c r="B75" s="7">
        <v>5</v>
      </c>
      <c r="C75" s="7">
        <v>12</v>
      </c>
      <c r="D75" s="8">
        <v>44766</v>
      </c>
      <c r="E75" s="7" t="s">
        <v>25</v>
      </c>
      <c r="F75" s="8">
        <v>44767</v>
      </c>
      <c r="G75" s="7" t="s">
        <v>29</v>
      </c>
      <c r="H75" s="7"/>
    </row>
    <row r="76" spans="1:8" x14ac:dyDescent="0.3">
      <c r="A76" s="3">
        <v>4175</v>
      </c>
      <c r="B76" s="7">
        <v>5</v>
      </c>
      <c r="C76" s="4">
        <v>12</v>
      </c>
      <c r="D76" s="5">
        <v>44762</v>
      </c>
      <c r="E76" s="4" t="s">
        <v>26</v>
      </c>
      <c r="F76" s="5">
        <v>44761</v>
      </c>
      <c r="G76" s="4" t="s">
        <v>26</v>
      </c>
      <c r="H76" s="4"/>
    </row>
    <row r="77" spans="1:8" x14ac:dyDescent="0.3">
      <c r="A77" s="6">
        <v>4176</v>
      </c>
      <c r="B77" s="7">
        <v>5</v>
      </c>
      <c r="C77" s="7">
        <v>12</v>
      </c>
      <c r="D77" s="8">
        <v>44760</v>
      </c>
      <c r="E77" s="7" t="s">
        <v>13</v>
      </c>
      <c r="F77" s="8">
        <v>44761</v>
      </c>
      <c r="G77" s="7" t="s">
        <v>13</v>
      </c>
      <c r="H77" s="7"/>
    </row>
    <row r="78" spans="1:8" x14ac:dyDescent="0.3">
      <c r="A78" s="3">
        <v>4177</v>
      </c>
      <c r="B78" s="7">
        <v>5</v>
      </c>
      <c r="C78" s="4">
        <v>12</v>
      </c>
      <c r="D78" s="5">
        <v>44765</v>
      </c>
      <c r="E78" s="4" t="s">
        <v>25</v>
      </c>
      <c r="F78" s="5">
        <v>44761</v>
      </c>
      <c r="G78" s="4" t="s">
        <v>26</v>
      </c>
      <c r="H78" s="4"/>
    </row>
    <row r="79" spans="1:8" x14ac:dyDescent="0.3">
      <c r="A79" s="3">
        <v>4178</v>
      </c>
      <c r="B79" s="7">
        <v>5</v>
      </c>
      <c r="C79" s="4">
        <v>13</v>
      </c>
      <c r="D79" s="5">
        <v>44759</v>
      </c>
      <c r="E79" s="4" t="s">
        <v>11</v>
      </c>
      <c r="F79" s="5">
        <v>44761</v>
      </c>
      <c r="G79" s="4" t="s">
        <v>11</v>
      </c>
      <c r="H79" s="4"/>
    </row>
    <row r="80" spans="1:8" x14ac:dyDescent="0.3">
      <c r="A80" s="6">
        <v>4179</v>
      </c>
      <c r="B80" s="7">
        <v>5</v>
      </c>
      <c r="C80" s="7">
        <v>13</v>
      </c>
      <c r="D80" s="8">
        <v>44759</v>
      </c>
      <c r="E80" s="7" t="s">
        <v>11</v>
      </c>
      <c r="F80" s="8">
        <v>44761</v>
      </c>
      <c r="G80" s="7" t="s">
        <v>11</v>
      </c>
      <c r="H80" s="7"/>
    </row>
    <row r="81" spans="1:8" x14ac:dyDescent="0.3">
      <c r="A81" s="3">
        <v>4180</v>
      </c>
      <c r="B81" s="7">
        <v>5</v>
      </c>
      <c r="C81" s="4">
        <v>13</v>
      </c>
      <c r="D81" s="5">
        <v>44766</v>
      </c>
      <c r="E81" s="4" t="s">
        <v>25</v>
      </c>
      <c r="F81" s="5">
        <v>44766</v>
      </c>
      <c r="G81" s="4" t="s">
        <v>25</v>
      </c>
      <c r="H81" s="4" t="s">
        <v>32</v>
      </c>
    </row>
    <row r="82" spans="1:8" x14ac:dyDescent="0.3">
      <c r="A82" s="6">
        <v>4181</v>
      </c>
      <c r="B82" s="7">
        <v>5</v>
      </c>
      <c r="C82" s="7">
        <v>13</v>
      </c>
      <c r="D82" s="8">
        <v>44761</v>
      </c>
      <c r="E82" s="7" t="s">
        <v>11</v>
      </c>
      <c r="F82" s="8">
        <v>44763</v>
      </c>
      <c r="G82" s="7" t="s">
        <v>26</v>
      </c>
      <c r="H82" s="7"/>
    </row>
    <row r="83" spans="1:8" x14ac:dyDescent="0.3">
      <c r="A83" s="3">
        <v>4182</v>
      </c>
      <c r="B83" s="7">
        <v>5</v>
      </c>
      <c r="C83" s="4">
        <v>13</v>
      </c>
      <c r="D83" s="5">
        <v>44761</v>
      </c>
      <c r="E83" s="4" t="s">
        <v>11</v>
      </c>
      <c r="F83" s="5">
        <v>44765</v>
      </c>
      <c r="G83" s="4" t="s">
        <v>25</v>
      </c>
      <c r="H83" s="4"/>
    </row>
    <row r="84" spans="1:8" x14ac:dyDescent="0.3">
      <c r="A84" s="6">
        <v>4183</v>
      </c>
      <c r="B84" s="7">
        <v>5</v>
      </c>
      <c r="C84" s="7">
        <v>13</v>
      </c>
      <c r="D84" s="8">
        <v>44766</v>
      </c>
      <c r="E84" s="7" t="s">
        <v>25</v>
      </c>
      <c r="F84" s="8">
        <v>44765</v>
      </c>
      <c r="G84" s="7" t="s">
        <v>25</v>
      </c>
      <c r="H84" s="7"/>
    </row>
    <row r="85" spans="1:8" x14ac:dyDescent="0.3">
      <c r="A85" s="3">
        <v>4184</v>
      </c>
      <c r="B85" s="7">
        <v>5</v>
      </c>
      <c r="C85" s="4">
        <v>13</v>
      </c>
      <c r="D85" s="5">
        <v>44759</v>
      </c>
      <c r="E85" s="4" t="s">
        <v>11</v>
      </c>
      <c r="F85" s="5">
        <v>44763</v>
      </c>
      <c r="G85" s="4" t="s">
        <v>26</v>
      </c>
      <c r="H85" s="4"/>
    </row>
    <row r="86" spans="1:8" x14ac:dyDescent="0.3">
      <c r="A86" s="6">
        <v>4201</v>
      </c>
      <c r="B86" s="7">
        <v>5</v>
      </c>
      <c r="C86" s="7">
        <v>2</v>
      </c>
      <c r="D86" s="8">
        <v>44763</v>
      </c>
      <c r="E86" s="7" t="s">
        <v>11</v>
      </c>
      <c r="F86" s="8">
        <v>44766</v>
      </c>
      <c r="G86" s="7" t="s">
        <v>14</v>
      </c>
      <c r="H86" s="7"/>
    </row>
    <row r="87" spans="1:8" x14ac:dyDescent="0.3">
      <c r="A87" s="3">
        <v>4202</v>
      </c>
      <c r="B87" s="7">
        <v>5</v>
      </c>
      <c r="C87" s="4">
        <v>2</v>
      </c>
      <c r="D87" s="5">
        <v>44760</v>
      </c>
      <c r="E87" s="4" t="s">
        <v>13</v>
      </c>
      <c r="F87" s="5">
        <v>44759</v>
      </c>
      <c r="G87" s="4" t="s">
        <v>13</v>
      </c>
      <c r="H87" s="4"/>
    </row>
    <row r="88" spans="1:8" x14ac:dyDescent="0.3">
      <c r="A88" s="6">
        <v>4203</v>
      </c>
      <c r="B88" s="7">
        <v>5</v>
      </c>
      <c r="C88" s="7">
        <v>2</v>
      </c>
      <c r="D88" s="8">
        <v>44763</v>
      </c>
      <c r="E88" s="7" t="s">
        <v>11</v>
      </c>
      <c r="F88" s="8">
        <v>44768</v>
      </c>
      <c r="G88" s="7" t="s">
        <v>12</v>
      </c>
      <c r="H88" s="7"/>
    </row>
    <row r="89" spans="1:8" x14ac:dyDescent="0.3">
      <c r="A89" s="3">
        <v>4204</v>
      </c>
      <c r="B89" s="7">
        <v>5</v>
      </c>
      <c r="C89" s="4">
        <v>2</v>
      </c>
      <c r="D89" s="5">
        <v>44756</v>
      </c>
      <c r="E89" s="4" t="s">
        <v>13</v>
      </c>
      <c r="F89" s="5">
        <v>44759</v>
      </c>
      <c r="G89" s="4" t="s">
        <v>13</v>
      </c>
      <c r="H89" s="4"/>
    </row>
    <row r="90" spans="1:8" x14ac:dyDescent="0.3">
      <c r="A90" s="6">
        <v>4205</v>
      </c>
      <c r="B90" s="7">
        <v>5</v>
      </c>
      <c r="C90" s="7">
        <v>2</v>
      </c>
      <c r="D90" s="8">
        <v>44759</v>
      </c>
      <c r="E90" s="7" t="s">
        <v>13</v>
      </c>
      <c r="F90" s="8">
        <v>44759</v>
      </c>
      <c r="G90" s="7" t="s">
        <v>13</v>
      </c>
      <c r="H90" s="7"/>
    </row>
    <row r="91" spans="1:8" x14ac:dyDescent="0.3">
      <c r="A91" s="3">
        <v>4206</v>
      </c>
      <c r="B91" s="7">
        <v>5</v>
      </c>
      <c r="C91" s="4">
        <v>2</v>
      </c>
      <c r="D91" s="5">
        <v>44759</v>
      </c>
      <c r="E91" s="4" t="s">
        <v>13</v>
      </c>
      <c r="F91" s="5">
        <v>44761</v>
      </c>
      <c r="G91" s="4" t="s">
        <v>13</v>
      </c>
      <c r="H91" s="4"/>
    </row>
    <row r="92" spans="1:8" x14ac:dyDescent="0.3">
      <c r="A92" s="6">
        <v>4207</v>
      </c>
      <c r="B92" s="7">
        <v>5</v>
      </c>
      <c r="C92" s="7">
        <v>2</v>
      </c>
      <c r="D92" s="8">
        <v>44761</v>
      </c>
      <c r="E92" s="7" t="s">
        <v>13</v>
      </c>
      <c r="F92" s="8">
        <v>44763</v>
      </c>
      <c r="G92" s="7" t="s">
        <v>11</v>
      </c>
      <c r="H92" s="7"/>
    </row>
    <row r="93" spans="1:8" x14ac:dyDescent="0.3">
      <c r="A93" s="6">
        <v>4208</v>
      </c>
      <c r="B93" s="7">
        <v>5</v>
      </c>
      <c r="C93" s="7">
        <v>3</v>
      </c>
      <c r="D93" s="8">
        <v>44761</v>
      </c>
      <c r="E93" s="7" t="s">
        <v>13</v>
      </c>
      <c r="F93" s="8">
        <v>44759</v>
      </c>
      <c r="G93" s="7" t="s">
        <v>13</v>
      </c>
      <c r="H93" s="7"/>
    </row>
    <row r="94" spans="1:8" x14ac:dyDescent="0.3">
      <c r="A94" s="3">
        <v>4209</v>
      </c>
      <c r="B94" s="7">
        <v>5</v>
      </c>
      <c r="C94" s="4">
        <v>3</v>
      </c>
      <c r="D94" s="5">
        <v>44758</v>
      </c>
      <c r="E94" s="4" t="s">
        <v>13</v>
      </c>
      <c r="F94" s="5">
        <v>44759</v>
      </c>
      <c r="G94" s="4" t="s">
        <v>13</v>
      </c>
      <c r="H94" s="4"/>
    </row>
    <row r="95" spans="1:8" x14ac:dyDescent="0.3">
      <c r="A95" s="6">
        <v>4210</v>
      </c>
      <c r="B95" s="7">
        <v>5</v>
      </c>
      <c r="C95" s="7">
        <v>3</v>
      </c>
      <c r="D95" s="8">
        <v>44761</v>
      </c>
      <c r="E95" s="7" t="s">
        <v>13</v>
      </c>
      <c r="F95" s="8">
        <v>44761</v>
      </c>
      <c r="G95" s="7" t="s">
        <v>13</v>
      </c>
      <c r="H95" s="7"/>
    </row>
    <row r="96" spans="1:8" x14ac:dyDescent="0.3">
      <c r="A96" s="3">
        <v>4211</v>
      </c>
      <c r="B96" s="7">
        <v>5</v>
      </c>
      <c r="C96" s="4">
        <v>3</v>
      </c>
      <c r="D96" s="5">
        <v>44762</v>
      </c>
      <c r="E96" s="4" t="s">
        <v>11</v>
      </c>
      <c r="F96" s="5">
        <v>44765</v>
      </c>
      <c r="G96" s="4" t="s">
        <v>14</v>
      </c>
      <c r="H96" s="4"/>
    </row>
    <row r="97" spans="1:8" x14ac:dyDescent="0.3">
      <c r="A97" s="6">
        <v>4212</v>
      </c>
      <c r="B97" s="7">
        <v>5</v>
      </c>
      <c r="C97" s="7">
        <v>3</v>
      </c>
      <c r="D97" s="8">
        <v>44763</v>
      </c>
      <c r="E97" s="7" t="s">
        <v>11</v>
      </c>
      <c r="F97" s="8">
        <v>44765</v>
      </c>
      <c r="G97" s="7" t="s">
        <v>14</v>
      </c>
      <c r="H97" s="7"/>
    </row>
    <row r="98" spans="1:8" x14ac:dyDescent="0.3">
      <c r="A98" s="3">
        <v>4213</v>
      </c>
      <c r="B98" s="7">
        <v>5</v>
      </c>
      <c r="C98" s="4">
        <v>3</v>
      </c>
      <c r="D98" s="5">
        <v>44761</v>
      </c>
      <c r="E98" s="4" t="s">
        <v>13</v>
      </c>
      <c r="F98" s="5">
        <v>44762</v>
      </c>
      <c r="G98" s="4" t="s">
        <v>11</v>
      </c>
      <c r="H98" s="4"/>
    </row>
    <row r="99" spans="1:8" x14ac:dyDescent="0.3">
      <c r="A99" s="6">
        <v>4214</v>
      </c>
      <c r="B99" s="7">
        <v>5</v>
      </c>
      <c r="C99" s="7">
        <v>3</v>
      </c>
      <c r="D99" s="8">
        <v>44762</v>
      </c>
      <c r="E99" s="7" t="s">
        <v>11</v>
      </c>
      <c r="F99" s="8">
        <v>44766</v>
      </c>
      <c r="G99" s="7" t="s">
        <v>14</v>
      </c>
      <c r="H99" s="7"/>
    </row>
    <row r="100" spans="1:8" x14ac:dyDescent="0.3">
      <c r="A100" s="6">
        <v>4215</v>
      </c>
      <c r="B100" s="7">
        <v>5</v>
      </c>
      <c r="C100" s="7">
        <v>4</v>
      </c>
      <c r="D100" s="8">
        <v>44760</v>
      </c>
      <c r="E100" s="7" t="s">
        <v>13</v>
      </c>
      <c r="F100" s="8">
        <v>44760</v>
      </c>
      <c r="G100" s="7" t="s">
        <v>13</v>
      </c>
      <c r="H100" s="7"/>
    </row>
    <row r="101" spans="1:8" x14ac:dyDescent="0.3">
      <c r="A101" s="3">
        <v>4216</v>
      </c>
      <c r="B101" s="7">
        <v>5</v>
      </c>
      <c r="C101" s="4">
        <v>4</v>
      </c>
      <c r="D101" s="5">
        <v>44760</v>
      </c>
      <c r="E101" s="4" t="s">
        <v>13</v>
      </c>
      <c r="F101" s="5">
        <v>44768</v>
      </c>
      <c r="G101" s="4" t="s">
        <v>12</v>
      </c>
      <c r="H101" s="4" t="s">
        <v>17</v>
      </c>
    </row>
    <row r="102" spans="1:8" x14ac:dyDescent="0.3">
      <c r="A102" s="6">
        <v>4217</v>
      </c>
      <c r="B102" s="7">
        <v>5</v>
      </c>
      <c r="C102" s="7">
        <v>4</v>
      </c>
      <c r="D102" s="8">
        <v>44758</v>
      </c>
      <c r="E102" s="7" t="s">
        <v>13</v>
      </c>
      <c r="F102" s="8">
        <v>44759</v>
      </c>
      <c r="G102" s="7" t="s">
        <v>13</v>
      </c>
      <c r="H102" s="7"/>
    </row>
    <row r="103" spans="1:8" x14ac:dyDescent="0.3">
      <c r="A103" s="3">
        <v>4218</v>
      </c>
      <c r="B103" s="7">
        <v>5</v>
      </c>
      <c r="C103" s="4">
        <v>4</v>
      </c>
      <c r="D103" s="5">
        <v>44762</v>
      </c>
      <c r="E103" s="4" t="s">
        <v>11</v>
      </c>
      <c r="F103" s="5">
        <v>44766</v>
      </c>
      <c r="G103" s="4" t="s">
        <v>14</v>
      </c>
      <c r="H103" s="4"/>
    </row>
    <row r="104" spans="1:8" x14ac:dyDescent="0.3">
      <c r="A104" s="6">
        <v>4219</v>
      </c>
      <c r="B104" s="7">
        <v>5</v>
      </c>
      <c r="C104" s="7">
        <v>4</v>
      </c>
      <c r="D104" s="8">
        <v>44758</v>
      </c>
      <c r="E104" s="7" t="s">
        <v>13</v>
      </c>
      <c r="F104" s="8">
        <v>44759</v>
      </c>
      <c r="G104" s="7" t="s">
        <v>13</v>
      </c>
      <c r="H104" s="7"/>
    </row>
    <row r="105" spans="1:8" x14ac:dyDescent="0.3">
      <c r="A105" s="3">
        <v>4220</v>
      </c>
      <c r="B105" s="7">
        <v>5</v>
      </c>
      <c r="C105" s="4">
        <v>4</v>
      </c>
      <c r="D105" s="5">
        <v>44763</v>
      </c>
      <c r="E105" s="4" t="s">
        <v>11</v>
      </c>
      <c r="F105" s="5">
        <v>44768</v>
      </c>
      <c r="G105" s="4" t="s">
        <v>12</v>
      </c>
      <c r="H105" s="4"/>
    </row>
    <row r="106" spans="1:8" x14ac:dyDescent="0.3">
      <c r="A106" s="6">
        <v>4221</v>
      </c>
      <c r="B106" s="7">
        <v>5</v>
      </c>
      <c r="C106" s="7">
        <v>4</v>
      </c>
      <c r="D106" s="8">
        <v>44759</v>
      </c>
      <c r="E106" s="7" t="s">
        <v>13</v>
      </c>
      <c r="F106" s="8">
        <v>44763</v>
      </c>
      <c r="G106" s="7" t="s">
        <v>11</v>
      </c>
      <c r="H106" s="7"/>
    </row>
    <row r="107" spans="1:8" x14ac:dyDescent="0.3">
      <c r="A107" s="6">
        <v>4222</v>
      </c>
      <c r="B107" s="7">
        <v>5</v>
      </c>
      <c r="C107" s="7">
        <v>5</v>
      </c>
      <c r="D107" s="8">
        <v>44758</v>
      </c>
      <c r="E107" s="7" t="s">
        <v>13</v>
      </c>
      <c r="F107" s="8">
        <v>44760</v>
      </c>
      <c r="G107" s="7" t="s">
        <v>13</v>
      </c>
      <c r="H107" s="7"/>
    </row>
    <row r="108" spans="1:8" x14ac:dyDescent="0.3">
      <c r="A108" s="3">
        <v>4223</v>
      </c>
      <c r="B108" s="7">
        <v>5</v>
      </c>
      <c r="C108" s="4">
        <v>5</v>
      </c>
      <c r="D108" s="5">
        <v>44760</v>
      </c>
      <c r="E108" s="4" t="s">
        <v>13</v>
      </c>
      <c r="F108" s="5">
        <v>44763</v>
      </c>
      <c r="G108" s="4" t="s">
        <v>11</v>
      </c>
      <c r="H108" s="4"/>
    </row>
    <row r="109" spans="1:8" x14ac:dyDescent="0.3">
      <c r="A109" s="6">
        <v>4224</v>
      </c>
      <c r="B109" s="7">
        <v>5</v>
      </c>
      <c r="C109" s="7">
        <v>5</v>
      </c>
      <c r="D109" s="8">
        <v>44768</v>
      </c>
      <c r="E109" s="7" t="s">
        <v>12</v>
      </c>
      <c r="F109" s="7" t="s">
        <v>18</v>
      </c>
      <c r="G109" s="7" t="s">
        <v>12</v>
      </c>
      <c r="H109" s="7" t="s">
        <v>19</v>
      </c>
    </row>
    <row r="110" spans="1:8" x14ac:dyDescent="0.3">
      <c r="A110" s="3">
        <v>4225</v>
      </c>
      <c r="B110" s="7">
        <v>5</v>
      </c>
      <c r="C110" s="4">
        <v>5</v>
      </c>
      <c r="D110" s="5">
        <v>44761</v>
      </c>
      <c r="E110" s="4" t="s">
        <v>13</v>
      </c>
      <c r="F110" s="5">
        <v>44765</v>
      </c>
      <c r="G110" s="4" t="s">
        <v>14</v>
      </c>
      <c r="H110" s="4"/>
    </row>
    <row r="111" spans="1:8" x14ac:dyDescent="0.3">
      <c r="A111" s="6">
        <v>4226</v>
      </c>
      <c r="B111" s="7">
        <v>5</v>
      </c>
      <c r="C111" s="7">
        <v>5</v>
      </c>
      <c r="D111" s="8">
        <v>44763</v>
      </c>
      <c r="E111" s="7" t="s">
        <v>11</v>
      </c>
      <c r="F111" s="8">
        <v>44766</v>
      </c>
      <c r="G111" s="7" t="s">
        <v>14</v>
      </c>
      <c r="H111" s="7"/>
    </row>
    <row r="112" spans="1:8" x14ac:dyDescent="0.3">
      <c r="A112" s="3">
        <v>4227</v>
      </c>
      <c r="B112" s="7">
        <v>5</v>
      </c>
      <c r="C112" s="4">
        <v>5</v>
      </c>
      <c r="D112" s="5">
        <v>44759</v>
      </c>
      <c r="E112" s="4" t="s">
        <v>13</v>
      </c>
      <c r="F112" s="5">
        <v>44760</v>
      </c>
      <c r="G112" s="4" t="s">
        <v>13</v>
      </c>
      <c r="H112" s="4"/>
    </row>
    <row r="113" spans="1:8" x14ac:dyDescent="0.3">
      <c r="A113" s="6">
        <v>4228</v>
      </c>
      <c r="B113" s="7">
        <v>5</v>
      </c>
      <c r="C113" s="7">
        <v>5</v>
      </c>
      <c r="D113" s="8">
        <v>44763</v>
      </c>
      <c r="E113" s="7" t="s">
        <v>11</v>
      </c>
      <c r="F113" s="8">
        <v>44766</v>
      </c>
      <c r="G113" s="7" t="s">
        <v>14</v>
      </c>
      <c r="H113" s="7"/>
    </row>
    <row r="114" spans="1:8" x14ac:dyDescent="0.3">
      <c r="A114" s="6">
        <v>4229</v>
      </c>
      <c r="B114" s="7">
        <v>5</v>
      </c>
      <c r="C114" s="7">
        <v>6</v>
      </c>
      <c r="D114" s="8">
        <v>44760</v>
      </c>
      <c r="E114" s="7" t="s">
        <v>13</v>
      </c>
      <c r="F114" s="8">
        <v>44763</v>
      </c>
      <c r="G114" s="7" t="s">
        <v>11</v>
      </c>
      <c r="H114" s="7"/>
    </row>
    <row r="115" spans="1:8" x14ac:dyDescent="0.3">
      <c r="A115" s="3">
        <v>4230</v>
      </c>
      <c r="B115" s="7">
        <v>5</v>
      </c>
      <c r="C115" s="4">
        <v>6</v>
      </c>
      <c r="D115" s="5">
        <v>44760</v>
      </c>
      <c r="E115" s="4" t="s">
        <v>13</v>
      </c>
      <c r="F115" s="5">
        <v>44761</v>
      </c>
      <c r="G115" s="4" t="s">
        <v>13</v>
      </c>
      <c r="H115" s="4"/>
    </row>
    <row r="116" spans="1:8" x14ac:dyDescent="0.3">
      <c r="A116" s="6">
        <v>4231</v>
      </c>
      <c r="B116" s="7">
        <v>5</v>
      </c>
      <c r="C116" s="7">
        <v>6</v>
      </c>
      <c r="D116" s="8">
        <v>44768</v>
      </c>
      <c r="E116" s="7" t="s">
        <v>12</v>
      </c>
      <c r="F116" s="7" t="s">
        <v>18</v>
      </c>
      <c r="G116" s="7" t="s">
        <v>12</v>
      </c>
      <c r="H116" s="7" t="s">
        <v>20</v>
      </c>
    </row>
    <row r="117" spans="1:8" x14ac:dyDescent="0.3">
      <c r="A117" s="3">
        <v>4232</v>
      </c>
      <c r="B117" s="7">
        <v>5</v>
      </c>
      <c r="C117" s="4">
        <v>6</v>
      </c>
      <c r="D117" s="5">
        <v>44755</v>
      </c>
      <c r="E117" s="4" t="s">
        <v>13</v>
      </c>
      <c r="F117" s="5">
        <v>44761</v>
      </c>
      <c r="G117" s="4" t="s">
        <v>13</v>
      </c>
      <c r="H117" s="4"/>
    </row>
    <row r="118" spans="1:8" x14ac:dyDescent="0.3">
      <c r="A118" s="6">
        <v>4233</v>
      </c>
      <c r="B118" s="7">
        <v>5</v>
      </c>
      <c r="C118" s="7">
        <v>6</v>
      </c>
      <c r="D118" s="8">
        <v>44758</v>
      </c>
      <c r="E118" s="7" t="s">
        <v>13</v>
      </c>
      <c r="F118" s="8">
        <v>44761</v>
      </c>
      <c r="G118" s="7" t="s">
        <v>13</v>
      </c>
      <c r="H118" s="7"/>
    </row>
    <row r="119" spans="1:8" x14ac:dyDescent="0.3">
      <c r="A119" s="3">
        <v>4234</v>
      </c>
      <c r="B119" s="7">
        <v>5</v>
      </c>
      <c r="C119" s="4">
        <v>6</v>
      </c>
      <c r="D119" s="5">
        <v>44763</v>
      </c>
      <c r="E119" s="4" t="s">
        <v>11</v>
      </c>
      <c r="F119" s="5">
        <v>44767</v>
      </c>
      <c r="G119" s="4" t="s">
        <v>12</v>
      </c>
      <c r="H119" s="4"/>
    </row>
    <row r="120" spans="1:8" x14ac:dyDescent="0.3">
      <c r="A120" s="6">
        <v>4235</v>
      </c>
      <c r="B120" s="7">
        <v>5</v>
      </c>
      <c r="C120" s="7">
        <v>6</v>
      </c>
      <c r="D120" s="8">
        <v>44757</v>
      </c>
      <c r="E120" s="7" t="s">
        <v>13</v>
      </c>
      <c r="F120" s="8">
        <v>44759</v>
      </c>
      <c r="G120" s="7" t="s">
        <v>13</v>
      </c>
      <c r="H120" s="7"/>
    </row>
    <row r="121" spans="1:8" x14ac:dyDescent="0.3">
      <c r="A121" s="6">
        <v>4236</v>
      </c>
      <c r="B121" s="7">
        <v>5</v>
      </c>
      <c r="C121" s="7">
        <v>7</v>
      </c>
      <c r="D121" s="8">
        <v>44763</v>
      </c>
      <c r="E121" s="7" t="s">
        <v>11</v>
      </c>
      <c r="F121" s="8">
        <v>44770</v>
      </c>
      <c r="G121" s="7" t="s">
        <v>12</v>
      </c>
      <c r="H121" s="7"/>
    </row>
    <row r="122" spans="1:8" x14ac:dyDescent="0.3">
      <c r="A122" s="3">
        <v>4237</v>
      </c>
      <c r="B122" s="7">
        <v>5</v>
      </c>
      <c r="C122" s="4">
        <v>7</v>
      </c>
      <c r="D122" s="5">
        <v>44768</v>
      </c>
      <c r="E122" s="4" t="s">
        <v>12</v>
      </c>
      <c r="F122" s="4"/>
      <c r="G122" s="4"/>
      <c r="H122" s="4" t="s">
        <v>17</v>
      </c>
    </row>
    <row r="123" spans="1:8" x14ac:dyDescent="0.3">
      <c r="A123" s="6">
        <v>4238</v>
      </c>
      <c r="B123" s="7">
        <v>5</v>
      </c>
      <c r="C123" s="7">
        <v>7</v>
      </c>
      <c r="D123" s="8">
        <v>44761</v>
      </c>
      <c r="E123" s="7" t="s">
        <v>13</v>
      </c>
      <c r="F123" s="8">
        <v>44763</v>
      </c>
      <c r="G123" s="7" t="s">
        <v>11</v>
      </c>
      <c r="H123" s="7"/>
    </row>
    <row r="124" spans="1:8" x14ac:dyDescent="0.3">
      <c r="A124" s="3">
        <v>4239</v>
      </c>
      <c r="B124" s="7">
        <v>5</v>
      </c>
      <c r="C124" s="4">
        <v>7</v>
      </c>
      <c r="D124" s="5">
        <v>44761</v>
      </c>
      <c r="E124" s="4" t="s">
        <v>13</v>
      </c>
      <c r="F124" s="5">
        <v>44763</v>
      </c>
      <c r="G124" s="4" t="s">
        <v>11</v>
      </c>
      <c r="H124" s="4"/>
    </row>
    <row r="125" spans="1:8" x14ac:dyDescent="0.3">
      <c r="A125" s="6">
        <v>4240</v>
      </c>
      <c r="B125" s="7">
        <v>5</v>
      </c>
      <c r="C125" s="7">
        <v>7</v>
      </c>
      <c r="D125" s="8">
        <v>44759</v>
      </c>
      <c r="E125" s="7" t="s">
        <v>13</v>
      </c>
      <c r="F125" s="8">
        <v>44759</v>
      </c>
      <c r="G125" s="7" t="s">
        <v>13</v>
      </c>
      <c r="H125" s="7"/>
    </row>
    <row r="126" spans="1:8" x14ac:dyDescent="0.3">
      <c r="A126" s="3">
        <v>4241</v>
      </c>
      <c r="B126" s="7">
        <v>5</v>
      </c>
      <c r="C126" s="4">
        <v>7</v>
      </c>
      <c r="D126" s="5">
        <v>44765</v>
      </c>
      <c r="E126" s="4" t="s">
        <v>14</v>
      </c>
      <c r="F126" s="5">
        <v>44763</v>
      </c>
      <c r="G126" s="4" t="s">
        <v>11</v>
      </c>
      <c r="H126" s="4" t="s">
        <v>21</v>
      </c>
    </row>
    <row r="127" spans="1:8" x14ac:dyDescent="0.3">
      <c r="A127" s="6">
        <v>4242</v>
      </c>
      <c r="B127" s="7">
        <v>5</v>
      </c>
      <c r="C127" s="7">
        <v>7</v>
      </c>
      <c r="D127" s="8">
        <v>44759</v>
      </c>
      <c r="E127" s="7" t="s">
        <v>13</v>
      </c>
      <c r="F127" s="8">
        <v>44760</v>
      </c>
      <c r="G127" s="7" t="s">
        <v>13</v>
      </c>
      <c r="H127" s="7"/>
    </row>
    <row r="128" spans="1:8" x14ac:dyDescent="0.3">
      <c r="A128" s="6">
        <v>4243</v>
      </c>
      <c r="B128" s="7">
        <v>5</v>
      </c>
      <c r="C128" s="7">
        <v>8</v>
      </c>
      <c r="D128" s="8">
        <v>44766</v>
      </c>
      <c r="E128" s="7" t="s">
        <v>25</v>
      </c>
      <c r="F128" s="8">
        <v>44768</v>
      </c>
      <c r="G128" s="7" t="s">
        <v>12</v>
      </c>
      <c r="H128" s="7"/>
    </row>
    <row r="129" spans="1:8" x14ac:dyDescent="0.3">
      <c r="A129" s="3">
        <v>4244</v>
      </c>
      <c r="B129" s="7">
        <v>5</v>
      </c>
      <c r="C129" s="4">
        <v>8</v>
      </c>
      <c r="D129" s="5">
        <v>44766</v>
      </c>
      <c r="E129" s="4" t="s">
        <v>25</v>
      </c>
      <c r="F129" s="5">
        <v>44772</v>
      </c>
      <c r="G129" s="4" t="s">
        <v>15</v>
      </c>
      <c r="H129" s="4"/>
    </row>
    <row r="130" spans="1:8" x14ac:dyDescent="0.3">
      <c r="A130" s="6">
        <v>4245</v>
      </c>
      <c r="B130" s="7">
        <v>5</v>
      </c>
      <c r="C130" s="7">
        <v>8</v>
      </c>
      <c r="D130" s="8">
        <v>44759</v>
      </c>
      <c r="E130" s="7" t="s">
        <v>13</v>
      </c>
      <c r="F130" s="8">
        <v>44761</v>
      </c>
      <c r="G130" s="7" t="s">
        <v>13</v>
      </c>
      <c r="H130" s="7"/>
    </row>
    <row r="131" spans="1:8" x14ac:dyDescent="0.3">
      <c r="A131" s="3">
        <v>4246</v>
      </c>
      <c r="B131" s="7">
        <v>5</v>
      </c>
      <c r="C131" s="4">
        <v>8</v>
      </c>
      <c r="D131" s="5">
        <v>44758</v>
      </c>
      <c r="E131" s="4" t="s">
        <v>13</v>
      </c>
      <c r="F131" s="5">
        <v>44759</v>
      </c>
      <c r="G131" s="4" t="s">
        <v>13</v>
      </c>
      <c r="H131" s="4"/>
    </row>
    <row r="132" spans="1:8" x14ac:dyDescent="0.3">
      <c r="A132" s="6">
        <v>4247</v>
      </c>
      <c r="B132" s="7">
        <v>5</v>
      </c>
      <c r="C132" s="7">
        <v>8</v>
      </c>
      <c r="D132" s="8">
        <v>44760</v>
      </c>
      <c r="E132" s="7" t="s">
        <v>13</v>
      </c>
      <c r="F132" s="8">
        <v>44760</v>
      </c>
      <c r="G132" s="7" t="s">
        <v>13</v>
      </c>
      <c r="H132" s="7"/>
    </row>
    <row r="133" spans="1:8" x14ac:dyDescent="0.3">
      <c r="A133" s="3">
        <v>4248</v>
      </c>
      <c r="B133" s="7">
        <v>5</v>
      </c>
      <c r="C133" s="4">
        <v>8</v>
      </c>
      <c r="D133" s="5">
        <v>44763</v>
      </c>
      <c r="E133" s="4" t="s">
        <v>26</v>
      </c>
      <c r="F133" s="5">
        <v>44765</v>
      </c>
      <c r="G133" s="4" t="s">
        <v>25</v>
      </c>
      <c r="H133" s="4"/>
    </row>
    <row r="134" spans="1:8" x14ac:dyDescent="0.3">
      <c r="A134" s="6">
        <v>4249</v>
      </c>
      <c r="B134" s="7">
        <v>5</v>
      </c>
      <c r="C134" s="7">
        <v>8</v>
      </c>
      <c r="D134" s="8">
        <v>44760</v>
      </c>
      <c r="E134" s="7" t="s">
        <v>13</v>
      </c>
      <c r="F134" s="8">
        <v>44760</v>
      </c>
      <c r="G134" s="7" t="s">
        <v>13</v>
      </c>
      <c r="H134" s="7"/>
    </row>
    <row r="135" spans="1:8" x14ac:dyDescent="0.3">
      <c r="A135" s="6">
        <v>4250</v>
      </c>
      <c r="B135" s="7">
        <v>5</v>
      </c>
      <c r="C135" s="7">
        <v>9</v>
      </c>
      <c r="D135" s="8">
        <v>44759</v>
      </c>
      <c r="E135" s="7" t="s">
        <v>13</v>
      </c>
      <c r="F135" s="8">
        <v>44760</v>
      </c>
      <c r="G135" s="7" t="s">
        <v>13</v>
      </c>
      <c r="H135" s="7"/>
    </row>
    <row r="136" spans="1:8" x14ac:dyDescent="0.3">
      <c r="A136" s="3">
        <v>4251</v>
      </c>
      <c r="B136" s="7">
        <v>5</v>
      </c>
      <c r="C136" s="4">
        <v>9</v>
      </c>
      <c r="D136" s="5">
        <v>44763</v>
      </c>
      <c r="E136" s="4" t="s">
        <v>26</v>
      </c>
      <c r="F136" s="5">
        <v>44763</v>
      </c>
      <c r="G136" s="4" t="s">
        <v>26</v>
      </c>
      <c r="H136" s="4"/>
    </row>
    <row r="137" spans="1:8" x14ac:dyDescent="0.3">
      <c r="A137" s="6">
        <v>4252</v>
      </c>
      <c r="B137" s="7">
        <v>5</v>
      </c>
      <c r="C137" s="7">
        <v>9</v>
      </c>
      <c r="D137" s="8">
        <v>44762</v>
      </c>
      <c r="E137" s="7" t="s">
        <v>26</v>
      </c>
      <c r="F137" s="8">
        <v>44766</v>
      </c>
      <c r="G137" s="7" t="s">
        <v>25</v>
      </c>
      <c r="H137" s="7"/>
    </row>
    <row r="138" spans="1:8" x14ac:dyDescent="0.3">
      <c r="A138" s="3">
        <v>4253</v>
      </c>
      <c r="B138" s="7">
        <v>5</v>
      </c>
      <c r="C138" s="4">
        <v>9</v>
      </c>
      <c r="D138" s="5">
        <v>44763</v>
      </c>
      <c r="E138" s="4" t="s">
        <v>26</v>
      </c>
      <c r="F138" s="5">
        <v>44760</v>
      </c>
      <c r="G138" s="4" t="s">
        <v>26</v>
      </c>
      <c r="H138" s="4"/>
    </row>
    <row r="139" spans="1:8" x14ac:dyDescent="0.3">
      <c r="A139" s="6">
        <v>4254</v>
      </c>
      <c r="B139" s="7">
        <v>5</v>
      </c>
      <c r="C139" s="7">
        <v>9</v>
      </c>
      <c r="D139" s="8">
        <v>44760</v>
      </c>
      <c r="E139" s="7" t="s">
        <v>13</v>
      </c>
      <c r="F139" s="8">
        <v>44765</v>
      </c>
      <c r="G139" s="7" t="s">
        <v>25</v>
      </c>
      <c r="H139" s="7"/>
    </row>
    <row r="140" spans="1:8" x14ac:dyDescent="0.3">
      <c r="A140" s="3">
        <v>4255</v>
      </c>
      <c r="B140" s="7">
        <v>5</v>
      </c>
      <c r="C140" s="4">
        <v>9</v>
      </c>
      <c r="D140" s="5">
        <v>44761</v>
      </c>
      <c r="E140" s="4" t="s">
        <v>13</v>
      </c>
      <c r="F140" s="5">
        <v>44764</v>
      </c>
      <c r="G140" s="4" t="s">
        <v>25</v>
      </c>
      <c r="H140" s="4"/>
    </row>
    <row r="141" spans="1:8" x14ac:dyDescent="0.3">
      <c r="A141" s="6">
        <v>4256</v>
      </c>
      <c r="B141" s="7">
        <v>5</v>
      </c>
      <c r="C141" s="7">
        <v>9</v>
      </c>
      <c r="D141" s="8">
        <v>44764</v>
      </c>
      <c r="E141" s="7" t="s">
        <v>26</v>
      </c>
      <c r="F141" s="8">
        <v>44768</v>
      </c>
      <c r="G141" s="7" t="s">
        <v>12</v>
      </c>
      <c r="H141" s="7"/>
    </row>
    <row r="142" spans="1:8" x14ac:dyDescent="0.3">
      <c r="A142" s="6">
        <v>4257</v>
      </c>
      <c r="B142" s="7">
        <v>5</v>
      </c>
      <c r="C142" s="7">
        <v>10</v>
      </c>
      <c r="D142" s="8">
        <v>44761</v>
      </c>
      <c r="E142" s="7" t="s">
        <v>26</v>
      </c>
      <c r="F142" s="8">
        <v>44762</v>
      </c>
      <c r="G142" s="7" t="s">
        <v>26</v>
      </c>
      <c r="H142" s="7" t="s">
        <v>28</v>
      </c>
    </row>
    <row r="143" spans="1:8" x14ac:dyDescent="0.3">
      <c r="A143" s="3">
        <v>4258</v>
      </c>
      <c r="B143" s="7">
        <v>5</v>
      </c>
      <c r="C143" s="4">
        <v>10</v>
      </c>
      <c r="D143" s="5">
        <v>44761</v>
      </c>
      <c r="E143" s="4" t="s">
        <v>13</v>
      </c>
      <c r="F143" s="5">
        <v>44762</v>
      </c>
      <c r="G143" s="4" t="s">
        <v>26</v>
      </c>
      <c r="H143" s="4"/>
    </row>
    <row r="144" spans="1:8" x14ac:dyDescent="0.3">
      <c r="A144" s="6">
        <v>4259</v>
      </c>
      <c r="B144" s="7">
        <v>5</v>
      </c>
      <c r="C144" s="7">
        <v>10</v>
      </c>
      <c r="D144" s="8">
        <v>44763</v>
      </c>
      <c r="E144" s="7" t="s">
        <v>26</v>
      </c>
      <c r="F144" s="8">
        <v>44765</v>
      </c>
      <c r="G144" s="7" t="s">
        <v>25</v>
      </c>
      <c r="H144" s="7"/>
    </row>
    <row r="145" spans="1:8" x14ac:dyDescent="0.3">
      <c r="A145" s="3">
        <v>4260</v>
      </c>
      <c r="B145" s="7">
        <v>5</v>
      </c>
      <c r="C145" s="4">
        <v>10</v>
      </c>
      <c r="D145" s="5">
        <v>44763</v>
      </c>
      <c r="E145" s="4" t="s">
        <v>26</v>
      </c>
      <c r="F145" s="5">
        <v>44766</v>
      </c>
      <c r="G145" s="4" t="s">
        <v>29</v>
      </c>
      <c r="H145" s="4" t="s">
        <v>30</v>
      </c>
    </row>
    <row r="146" spans="1:8" x14ac:dyDescent="0.3">
      <c r="A146" s="6">
        <v>4261</v>
      </c>
      <c r="B146" s="7">
        <v>5</v>
      </c>
      <c r="C146" s="7">
        <v>10</v>
      </c>
      <c r="D146" s="8">
        <v>44763</v>
      </c>
      <c r="E146" s="7" t="s">
        <v>26</v>
      </c>
      <c r="F146" s="8">
        <v>44765</v>
      </c>
      <c r="G146" s="7" t="s">
        <v>25</v>
      </c>
      <c r="H146" s="7"/>
    </row>
    <row r="147" spans="1:8" x14ac:dyDescent="0.3">
      <c r="A147" s="3">
        <v>4262</v>
      </c>
      <c r="B147" s="7">
        <v>5</v>
      </c>
      <c r="C147" s="4">
        <v>10</v>
      </c>
      <c r="D147" s="5">
        <v>44762</v>
      </c>
      <c r="E147" s="4" t="s">
        <v>13</v>
      </c>
      <c r="F147" s="5">
        <v>44763</v>
      </c>
      <c r="G147" s="4" t="s">
        <v>26</v>
      </c>
      <c r="H147" s="4"/>
    </row>
    <row r="148" spans="1:8" x14ac:dyDescent="0.3">
      <c r="A148" s="6">
        <v>4263</v>
      </c>
      <c r="B148" s="7">
        <v>5</v>
      </c>
      <c r="C148" s="7">
        <v>10</v>
      </c>
      <c r="D148" s="8">
        <v>44765</v>
      </c>
      <c r="E148" s="7" t="s">
        <v>25</v>
      </c>
      <c r="F148" s="8">
        <v>44765</v>
      </c>
      <c r="G148" s="7" t="s">
        <v>25</v>
      </c>
      <c r="H148" s="7"/>
    </row>
    <row r="149" spans="1:8" x14ac:dyDescent="0.3">
      <c r="A149" s="6">
        <v>4264</v>
      </c>
      <c r="B149" s="7">
        <v>5</v>
      </c>
      <c r="C149" s="7">
        <v>11</v>
      </c>
      <c r="D149" s="8">
        <v>44760</v>
      </c>
      <c r="E149" s="7" t="s">
        <v>13</v>
      </c>
      <c r="F149" s="8">
        <v>44761</v>
      </c>
      <c r="G149" s="7" t="s">
        <v>13</v>
      </c>
      <c r="H149" s="7"/>
    </row>
    <row r="150" spans="1:8" x14ac:dyDescent="0.3">
      <c r="A150" s="3">
        <v>4265</v>
      </c>
      <c r="B150" s="7">
        <v>5</v>
      </c>
      <c r="C150" s="4">
        <v>11</v>
      </c>
      <c r="D150" s="5">
        <v>44761</v>
      </c>
      <c r="E150" s="4" t="s">
        <v>13</v>
      </c>
      <c r="F150" s="5">
        <v>44762</v>
      </c>
      <c r="G150" s="4" t="s">
        <v>26</v>
      </c>
      <c r="H150" s="4"/>
    </row>
    <row r="151" spans="1:8" x14ac:dyDescent="0.3">
      <c r="A151" s="6">
        <v>4266</v>
      </c>
      <c r="B151" s="7">
        <v>5</v>
      </c>
      <c r="C151" s="7">
        <v>11</v>
      </c>
      <c r="D151" s="8">
        <v>44766</v>
      </c>
      <c r="E151" s="7" t="s">
        <v>25</v>
      </c>
      <c r="F151" s="8">
        <v>44770</v>
      </c>
      <c r="G151" s="7" t="s">
        <v>11</v>
      </c>
      <c r="H151" s="7"/>
    </row>
    <row r="152" spans="1:8" x14ac:dyDescent="0.3">
      <c r="A152" s="3">
        <v>4267</v>
      </c>
      <c r="B152" s="7">
        <v>5</v>
      </c>
      <c r="C152" s="4">
        <v>11</v>
      </c>
      <c r="D152" s="5">
        <v>44760</v>
      </c>
      <c r="E152" s="4" t="s">
        <v>13</v>
      </c>
      <c r="F152" s="5">
        <v>44765</v>
      </c>
      <c r="G152" s="4" t="s">
        <v>25</v>
      </c>
      <c r="H152" s="4" t="s">
        <v>30</v>
      </c>
    </row>
    <row r="153" spans="1:8" x14ac:dyDescent="0.3">
      <c r="A153" s="6">
        <v>4268</v>
      </c>
      <c r="B153" s="7">
        <v>5</v>
      </c>
      <c r="C153" s="7">
        <v>11</v>
      </c>
      <c r="D153" s="8">
        <v>44763</v>
      </c>
      <c r="E153" s="7" t="s">
        <v>26</v>
      </c>
      <c r="F153" s="8">
        <v>44763</v>
      </c>
      <c r="G153" s="7" t="s">
        <v>26</v>
      </c>
      <c r="H153" s="7"/>
    </row>
    <row r="154" spans="1:8" x14ac:dyDescent="0.3">
      <c r="A154" s="3">
        <v>4269</v>
      </c>
      <c r="B154" s="7">
        <v>5</v>
      </c>
      <c r="C154" s="4">
        <v>11</v>
      </c>
      <c r="D154" s="5">
        <v>44766</v>
      </c>
      <c r="E154" s="4" t="s">
        <v>25</v>
      </c>
      <c r="F154" s="5">
        <v>44767</v>
      </c>
      <c r="G154" s="4" t="s">
        <v>29</v>
      </c>
      <c r="H154" s="4"/>
    </row>
    <row r="155" spans="1:8" x14ac:dyDescent="0.3">
      <c r="A155" s="6">
        <v>4270</v>
      </c>
      <c r="B155" s="7">
        <v>5</v>
      </c>
      <c r="C155" s="7">
        <v>11</v>
      </c>
      <c r="D155" s="8">
        <v>44759</v>
      </c>
      <c r="E155" s="7" t="s">
        <v>13</v>
      </c>
      <c r="F155" s="8">
        <v>44761</v>
      </c>
      <c r="G155" s="7" t="s">
        <v>13</v>
      </c>
      <c r="H155" s="7"/>
    </row>
    <row r="156" spans="1:8" x14ac:dyDescent="0.3">
      <c r="A156" s="6">
        <v>4271</v>
      </c>
      <c r="B156" s="7">
        <v>5</v>
      </c>
      <c r="C156" s="7">
        <v>12</v>
      </c>
      <c r="D156" s="8">
        <v>44759</v>
      </c>
      <c r="E156" s="7" t="s">
        <v>13</v>
      </c>
      <c r="F156" s="8">
        <v>44761</v>
      </c>
      <c r="G156" s="7" t="s">
        <v>13</v>
      </c>
      <c r="H156" s="7"/>
    </row>
    <row r="157" spans="1:8" x14ac:dyDescent="0.3">
      <c r="A157" s="3">
        <v>4272</v>
      </c>
      <c r="B157" s="7">
        <v>5</v>
      </c>
      <c r="C157" s="4">
        <v>12</v>
      </c>
      <c r="D157" s="5">
        <v>44760</v>
      </c>
      <c r="E157" s="4" t="s">
        <v>13</v>
      </c>
      <c r="F157" s="5">
        <v>44767</v>
      </c>
      <c r="G157" s="4" t="s">
        <v>29</v>
      </c>
      <c r="H157" s="4"/>
    </row>
    <row r="158" spans="1:8" x14ac:dyDescent="0.3">
      <c r="A158" s="6">
        <v>4273</v>
      </c>
      <c r="B158" s="7">
        <v>5</v>
      </c>
      <c r="C158" s="7">
        <v>12</v>
      </c>
      <c r="D158" s="8">
        <v>44763</v>
      </c>
      <c r="E158" s="7" t="s">
        <v>26</v>
      </c>
      <c r="F158" s="8">
        <v>44767</v>
      </c>
      <c r="G158" s="7" t="s">
        <v>29</v>
      </c>
      <c r="H158" s="7"/>
    </row>
    <row r="159" spans="1:8" x14ac:dyDescent="0.3">
      <c r="A159" s="3">
        <v>4274</v>
      </c>
      <c r="B159" s="7">
        <v>5</v>
      </c>
      <c r="C159" s="4">
        <v>12</v>
      </c>
      <c r="D159" s="5">
        <v>44761</v>
      </c>
      <c r="E159" s="4" t="s">
        <v>11</v>
      </c>
      <c r="F159" s="5">
        <v>44767</v>
      </c>
      <c r="G159" s="4" t="s">
        <v>29</v>
      </c>
      <c r="H159" s="4"/>
    </row>
    <row r="160" spans="1:8" x14ac:dyDescent="0.3">
      <c r="A160" s="6">
        <v>4275</v>
      </c>
      <c r="B160" s="7">
        <v>5</v>
      </c>
      <c r="C160" s="7">
        <v>12</v>
      </c>
      <c r="D160" s="8">
        <v>44761</v>
      </c>
      <c r="E160" s="7" t="s">
        <v>11</v>
      </c>
      <c r="F160" s="8">
        <v>44763</v>
      </c>
      <c r="G160" s="7" t="s">
        <v>26</v>
      </c>
      <c r="H160" s="7"/>
    </row>
    <row r="161" spans="1:8" x14ac:dyDescent="0.3">
      <c r="A161" s="3">
        <v>4276</v>
      </c>
      <c r="B161" s="7">
        <v>5</v>
      </c>
      <c r="C161" s="4">
        <v>12</v>
      </c>
      <c r="D161" s="5">
        <v>44765</v>
      </c>
      <c r="E161" s="4" t="s">
        <v>25</v>
      </c>
      <c r="F161" s="5">
        <v>44765</v>
      </c>
      <c r="G161" s="4" t="s">
        <v>25</v>
      </c>
      <c r="H161" s="4"/>
    </row>
    <row r="162" spans="1:8" x14ac:dyDescent="0.3">
      <c r="A162" s="6">
        <v>4277</v>
      </c>
      <c r="B162" s="7">
        <v>5</v>
      </c>
      <c r="C162" s="7">
        <v>12</v>
      </c>
      <c r="D162" s="8">
        <v>44756</v>
      </c>
      <c r="E162" s="7" t="s">
        <v>11</v>
      </c>
      <c r="F162" s="8">
        <v>44760</v>
      </c>
      <c r="G162" s="7" t="s">
        <v>11</v>
      </c>
      <c r="H162" s="7"/>
    </row>
    <row r="163" spans="1:8" x14ac:dyDescent="0.3">
      <c r="A163" s="6">
        <v>4278</v>
      </c>
      <c r="B163" s="7">
        <v>5</v>
      </c>
      <c r="C163" s="7">
        <v>13</v>
      </c>
      <c r="D163" s="8">
        <v>44760</v>
      </c>
      <c r="E163" s="7" t="s">
        <v>11</v>
      </c>
      <c r="F163" s="8">
        <v>44762</v>
      </c>
      <c r="G163" s="7" t="s">
        <v>26</v>
      </c>
      <c r="H163" s="7"/>
    </row>
    <row r="164" spans="1:8" x14ac:dyDescent="0.3">
      <c r="A164" s="3">
        <v>4279</v>
      </c>
      <c r="B164" s="7">
        <v>5</v>
      </c>
      <c r="C164" s="4">
        <v>13</v>
      </c>
      <c r="D164" s="5">
        <v>44757</v>
      </c>
      <c r="E164" s="4" t="s">
        <v>12</v>
      </c>
      <c r="F164" s="5">
        <v>44759</v>
      </c>
      <c r="G164" s="4" t="s">
        <v>26</v>
      </c>
      <c r="H164" s="4"/>
    </row>
    <row r="165" spans="1:8" x14ac:dyDescent="0.3">
      <c r="A165" s="6">
        <v>4280</v>
      </c>
      <c r="B165" s="7">
        <v>5</v>
      </c>
      <c r="C165" s="7">
        <v>13</v>
      </c>
      <c r="D165" s="8">
        <v>44766</v>
      </c>
      <c r="E165" s="7" t="s">
        <v>25</v>
      </c>
      <c r="F165" s="8">
        <v>44771</v>
      </c>
      <c r="G165" s="7" t="s">
        <v>29</v>
      </c>
      <c r="H165" s="7"/>
    </row>
    <row r="166" spans="1:8" x14ac:dyDescent="0.3">
      <c r="A166" s="3">
        <v>4281</v>
      </c>
      <c r="B166" s="7">
        <v>5</v>
      </c>
      <c r="C166" s="4">
        <v>13</v>
      </c>
      <c r="D166" s="5">
        <v>44765</v>
      </c>
      <c r="E166" s="4" t="s">
        <v>25</v>
      </c>
      <c r="F166" s="5">
        <v>44766</v>
      </c>
      <c r="G166" s="4" t="s">
        <v>25</v>
      </c>
      <c r="H166" s="4"/>
    </row>
    <row r="167" spans="1:8" x14ac:dyDescent="0.3">
      <c r="A167" s="6">
        <v>4282</v>
      </c>
      <c r="B167" s="7">
        <v>5</v>
      </c>
      <c r="C167" s="7">
        <v>13</v>
      </c>
      <c r="D167" s="8">
        <v>44763</v>
      </c>
      <c r="E167" s="7" t="s">
        <v>26</v>
      </c>
      <c r="F167" s="8">
        <v>44766</v>
      </c>
      <c r="G167" s="7" t="s">
        <v>25</v>
      </c>
      <c r="H167" s="7"/>
    </row>
    <row r="168" spans="1:8" x14ac:dyDescent="0.3">
      <c r="A168" s="3">
        <v>4283</v>
      </c>
      <c r="B168" s="7">
        <v>5</v>
      </c>
      <c r="C168" s="4">
        <v>13</v>
      </c>
      <c r="D168" s="5">
        <v>44759</v>
      </c>
      <c r="E168" s="4" t="s">
        <v>11</v>
      </c>
      <c r="F168" s="5">
        <v>44761</v>
      </c>
      <c r="G168" s="4" t="s">
        <v>11</v>
      </c>
      <c r="H168" s="4"/>
    </row>
    <row r="169" spans="1:8" x14ac:dyDescent="0.3">
      <c r="A169" s="6">
        <v>4284</v>
      </c>
      <c r="B169" s="7">
        <v>5</v>
      </c>
      <c r="C169" s="7">
        <v>13</v>
      </c>
      <c r="D169" s="8">
        <v>44761</v>
      </c>
      <c r="E169" s="7" t="s">
        <v>11</v>
      </c>
      <c r="F169" s="8">
        <v>44763</v>
      </c>
      <c r="G169" s="7" t="s">
        <v>26</v>
      </c>
      <c r="H169" s="7"/>
    </row>
    <row r="170" spans="1:8" x14ac:dyDescent="0.3">
      <c r="A170" s="3">
        <v>5101</v>
      </c>
      <c r="B170" s="7">
        <v>5</v>
      </c>
      <c r="C170" s="4">
        <v>15</v>
      </c>
      <c r="D170" s="5">
        <v>44766</v>
      </c>
      <c r="E170" s="4" t="s">
        <v>25</v>
      </c>
      <c r="F170" s="5">
        <v>44766</v>
      </c>
      <c r="G170" s="4" t="s">
        <v>25</v>
      </c>
      <c r="H170" s="4"/>
    </row>
    <row r="171" spans="1:8" x14ac:dyDescent="0.3">
      <c r="A171" s="6">
        <v>5102</v>
      </c>
      <c r="B171" s="7">
        <v>5</v>
      </c>
      <c r="C171" s="7">
        <v>15</v>
      </c>
      <c r="D171" s="8">
        <v>44761</v>
      </c>
      <c r="E171" s="7" t="s">
        <v>11</v>
      </c>
      <c r="F171" s="8">
        <v>44766</v>
      </c>
      <c r="G171" s="7" t="s">
        <v>25</v>
      </c>
      <c r="H171" s="7"/>
    </row>
    <row r="172" spans="1:8" x14ac:dyDescent="0.3">
      <c r="A172" s="3">
        <v>5103</v>
      </c>
      <c r="B172" s="7">
        <v>5</v>
      </c>
      <c r="C172" s="4">
        <v>15</v>
      </c>
      <c r="D172" s="5">
        <v>44761</v>
      </c>
      <c r="E172" s="4" t="s">
        <v>11</v>
      </c>
      <c r="F172" s="5">
        <v>44766</v>
      </c>
      <c r="G172" s="4" t="s">
        <v>25</v>
      </c>
      <c r="H172" s="4"/>
    </row>
    <row r="173" spans="1:8" x14ac:dyDescent="0.3">
      <c r="A173" s="6">
        <v>5104</v>
      </c>
      <c r="B173" s="7">
        <v>5</v>
      </c>
      <c r="C173" s="7">
        <v>15</v>
      </c>
      <c r="D173" s="8">
        <v>44761</v>
      </c>
      <c r="E173" s="7" t="s">
        <v>11</v>
      </c>
      <c r="F173" s="8">
        <v>44766</v>
      </c>
      <c r="G173" s="7" t="s">
        <v>25</v>
      </c>
      <c r="H173" s="7"/>
    </row>
    <row r="174" spans="1:8" x14ac:dyDescent="0.3">
      <c r="A174" s="3">
        <v>5105</v>
      </c>
      <c r="B174" s="7">
        <v>5</v>
      </c>
      <c r="C174" s="4">
        <v>15</v>
      </c>
      <c r="D174" s="5">
        <v>44766</v>
      </c>
      <c r="E174" s="4" t="s">
        <v>25</v>
      </c>
      <c r="F174" s="5">
        <v>44767</v>
      </c>
      <c r="G174" s="4" t="s">
        <v>29</v>
      </c>
      <c r="H174" s="4" t="s">
        <v>33</v>
      </c>
    </row>
    <row r="175" spans="1:8" x14ac:dyDescent="0.3">
      <c r="A175" s="6">
        <v>5106</v>
      </c>
      <c r="B175" s="7">
        <v>5</v>
      </c>
      <c r="C175" s="7">
        <v>15</v>
      </c>
      <c r="D175" s="8">
        <v>44766</v>
      </c>
      <c r="E175" s="7" t="s">
        <v>25</v>
      </c>
      <c r="F175" s="8">
        <v>44765</v>
      </c>
      <c r="G175" s="7" t="s">
        <v>25</v>
      </c>
      <c r="H175" s="7"/>
    </row>
    <row r="176" spans="1:8" x14ac:dyDescent="0.3">
      <c r="A176" s="3">
        <v>5107</v>
      </c>
      <c r="B176" s="7">
        <v>5</v>
      </c>
      <c r="C176" s="4">
        <v>15</v>
      </c>
      <c r="D176" s="5">
        <v>44765</v>
      </c>
      <c r="E176" s="4" t="s">
        <v>25</v>
      </c>
      <c r="F176" s="5">
        <v>44765</v>
      </c>
      <c r="G176" s="4" t="s">
        <v>25</v>
      </c>
      <c r="H176" s="4"/>
    </row>
    <row r="177" spans="1:8" x14ac:dyDescent="0.3">
      <c r="A177" s="3">
        <v>5108</v>
      </c>
      <c r="B177" s="7">
        <v>5</v>
      </c>
      <c r="C177" s="4">
        <v>16</v>
      </c>
      <c r="D177" s="5">
        <v>44763</v>
      </c>
      <c r="E177" s="4" t="s">
        <v>15</v>
      </c>
      <c r="F177" s="5">
        <v>44763</v>
      </c>
      <c r="G177" s="4" t="s">
        <v>15</v>
      </c>
      <c r="H177" s="4"/>
    </row>
    <row r="178" spans="1:8" x14ac:dyDescent="0.3">
      <c r="A178" s="6">
        <v>5109</v>
      </c>
      <c r="B178" s="7">
        <v>5</v>
      </c>
      <c r="C178" s="7">
        <v>16</v>
      </c>
      <c r="D178" s="8">
        <v>44761</v>
      </c>
      <c r="E178" s="7" t="s">
        <v>11</v>
      </c>
      <c r="F178" s="8">
        <v>44766</v>
      </c>
      <c r="G178" s="7" t="s">
        <v>12</v>
      </c>
      <c r="H178" s="7"/>
    </row>
    <row r="179" spans="1:8" x14ac:dyDescent="0.3">
      <c r="A179" s="3">
        <v>5110</v>
      </c>
      <c r="B179" s="7">
        <v>5</v>
      </c>
      <c r="C179" s="4">
        <v>16</v>
      </c>
      <c r="D179" s="5">
        <v>44761</v>
      </c>
      <c r="E179" s="4" t="s">
        <v>11</v>
      </c>
      <c r="F179" s="5">
        <v>44763</v>
      </c>
      <c r="G179" s="4" t="s">
        <v>15</v>
      </c>
      <c r="H179" s="4"/>
    </row>
    <row r="180" spans="1:8" x14ac:dyDescent="0.3">
      <c r="A180" s="6">
        <v>5111</v>
      </c>
      <c r="B180" s="7">
        <v>5</v>
      </c>
      <c r="C180" s="7">
        <v>16</v>
      </c>
      <c r="D180" s="8">
        <v>44763</v>
      </c>
      <c r="E180" s="7" t="s">
        <v>15</v>
      </c>
      <c r="F180" s="8">
        <v>44763</v>
      </c>
      <c r="G180" s="7" t="s">
        <v>15</v>
      </c>
      <c r="H180" s="7"/>
    </row>
    <row r="181" spans="1:8" x14ac:dyDescent="0.3">
      <c r="A181" s="3">
        <v>5112</v>
      </c>
      <c r="B181" s="7">
        <v>5</v>
      </c>
      <c r="C181" s="4">
        <v>16</v>
      </c>
      <c r="D181" s="5">
        <v>44766</v>
      </c>
      <c r="E181" s="4" t="s">
        <v>29</v>
      </c>
      <c r="F181" s="5">
        <v>44767</v>
      </c>
      <c r="G181" s="4" t="s">
        <v>29</v>
      </c>
      <c r="H181" s="4"/>
    </row>
    <row r="182" spans="1:8" x14ac:dyDescent="0.3">
      <c r="A182" s="6">
        <v>5113</v>
      </c>
      <c r="B182" s="7">
        <v>5</v>
      </c>
      <c r="C182" s="7">
        <v>16</v>
      </c>
      <c r="D182" s="8">
        <v>44760</v>
      </c>
      <c r="E182" s="7" t="s">
        <v>11</v>
      </c>
      <c r="F182" s="8">
        <v>44761</v>
      </c>
      <c r="G182" s="7" t="s">
        <v>11</v>
      </c>
      <c r="H182" s="7"/>
    </row>
    <row r="183" spans="1:8" x14ac:dyDescent="0.3">
      <c r="A183" s="3">
        <v>5114</v>
      </c>
      <c r="B183" s="7">
        <v>5</v>
      </c>
      <c r="C183" s="4">
        <v>16</v>
      </c>
      <c r="D183" s="5">
        <v>44761</v>
      </c>
      <c r="E183" s="4" t="s">
        <v>11</v>
      </c>
      <c r="F183" s="5">
        <v>44767</v>
      </c>
      <c r="G183" s="4" t="s">
        <v>29</v>
      </c>
      <c r="H183" s="4"/>
    </row>
    <row r="184" spans="1:8" x14ac:dyDescent="0.3">
      <c r="A184" s="3">
        <v>5115</v>
      </c>
      <c r="B184" s="7">
        <v>5</v>
      </c>
      <c r="C184" s="4">
        <v>17</v>
      </c>
      <c r="D184" s="5">
        <v>44763</v>
      </c>
      <c r="E184" s="4" t="s">
        <v>15</v>
      </c>
      <c r="F184" s="5">
        <v>44765</v>
      </c>
      <c r="G184" s="4" t="s">
        <v>12</v>
      </c>
      <c r="H184" s="4"/>
    </row>
    <row r="185" spans="1:8" x14ac:dyDescent="0.3">
      <c r="A185" s="6">
        <v>5116</v>
      </c>
      <c r="B185" s="7">
        <v>5</v>
      </c>
      <c r="C185" s="7">
        <v>17</v>
      </c>
      <c r="D185" s="8">
        <v>44769</v>
      </c>
      <c r="E185" s="7" t="s">
        <v>29</v>
      </c>
      <c r="F185" s="8">
        <v>44773</v>
      </c>
      <c r="G185" s="7" t="s">
        <v>34</v>
      </c>
      <c r="H185" s="7"/>
    </row>
    <row r="186" spans="1:8" x14ac:dyDescent="0.3">
      <c r="A186" s="3">
        <v>5117</v>
      </c>
      <c r="B186" s="7">
        <v>5</v>
      </c>
      <c r="C186" s="4">
        <v>17</v>
      </c>
      <c r="D186" s="5">
        <v>44761</v>
      </c>
      <c r="E186" s="4" t="s">
        <v>11</v>
      </c>
      <c r="F186" s="5">
        <v>44763</v>
      </c>
      <c r="G186" s="4" t="s">
        <v>15</v>
      </c>
      <c r="H186" s="4"/>
    </row>
    <row r="187" spans="1:8" x14ac:dyDescent="0.3">
      <c r="A187" s="6">
        <v>5118</v>
      </c>
      <c r="B187" s="7">
        <v>5</v>
      </c>
      <c r="C187" s="7">
        <v>17</v>
      </c>
      <c r="D187" s="8">
        <v>44761</v>
      </c>
      <c r="E187" s="7" t="s">
        <v>11</v>
      </c>
      <c r="F187" s="8">
        <v>44763</v>
      </c>
      <c r="G187" s="7" t="s">
        <v>15</v>
      </c>
      <c r="H187" s="7"/>
    </row>
    <row r="188" spans="1:8" x14ac:dyDescent="0.3">
      <c r="A188" s="3">
        <v>5119</v>
      </c>
      <c r="B188" s="7">
        <v>5</v>
      </c>
      <c r="C188" s="4">
        <v>17</v>
      </c>
      <c r="D188" s="5">
        <v>44763</v>
      </c>
      <c r="E188" s="4" t="s">
        <v>15</v>
      </c>
      <c r="F188" s="5">
        <v>44767</v>
      </c>
      <c r="G188" s="4" t="s">
        <v>29</v>
      </c>
      <c r="H188" s="4"/>
    </row>
    <row r="189" spans="1:8" x14ac:dyDescent="0.3">
      <c r="A189" s="6">
        <v>5120</v>
      </c>
      <c r="B189" s="7">
        <v>5</v>
      </c>
      <c r="C189" s="7">
        <v>17</v>
      </c>
      <c r="D189" s="8">
        <v>44761</v>
      </c>
      <c r="E189" s="7" t="s">
        <v>11</v>
      </c>
      <c r="F189" s="8">
        <v>44763</v>
      </c>
      <c r="G189" s="7" t="s">
        <v>15</v>
      </c>
      <c r="H189" s="7"/>
    </row>
    <row r="190" spans="1:8" x14ac:dyDescent="0.3">
      <c r="A190" s="3">
        <v>5121</v>
      </c>
      <c r="B190" s="7">
        <v>5</v>
      </c>
      <c r="C190" s="4">
        <v>17</v>
      </c>
      <c r="D190" s="5">
        <v>44761</v>
      </c>
      <c r="E190" s="4" t="s">
        <v>11</v>
      </c>
      <c r="F190" s="5">
        <v>44765</v>
      </c>
      <c r="G190" s="4" t="s">
        <v>12</v>
      </c>
      <c r="H190" s="4"/>
    </row>
    <row r="191" spans="1:8" x14ac:dyDescent="0.3">
      <c r="A191" s="3">
        <v>5122</v>
      </c>
      <c r="B191" s="7">
        <v>5</v>
      </c>
      <c r="C191" s="4">
        <v>18</v>
      </c>
      <c r="D191" s="5">
        <v>44765</v>
      </c>
      <c r="E191" s="4" t="s">
        <v>12</v>
      </c>
      <c r="F191" s="5">
        <v>44766</v>
      </c>
      <c r="G191" s="4" t="s">
        <v>35</v>
      </c>
      <c r="H191" s="4"/>
    </row>
    <row r="192" spans="1:8" x14ac:dyDescent="0.3">
      <c r="A192" s="6">
        <v>5123</v>
      </c>
      <c r="B192" s="7">
        <v>5</v>
      </c>
      <c r="C192" s="7">
        <v>18</v>
      </c>
      <c r="D192" s="8">
        <v>44760</v>
      </c>
      <c r="E192" s="7" t="s">
        <v>11</v>
      </c>
      <c r="F192" s="8">
        <v>44765</v>
      </c>
      <c r="G192" s="7" t="s">
        <v>12</v>
      </c>
      <c r="H192" s="7"/>
    </row>
    <row r="193" spans="1:8" x14ac:dyDescent="0.3">
      <c r="A193" s="3">
        <v>5124</v>
      </c>
      <c r="B193" s="7">
        <v>5</v>
      </c>
      <c r="C193" s="4">
        <v>18</v>
      </c>
      <c r="D193" s="5">
        <v>44762</v>
      </c>
      <c r="E193" s="4" t="s">
        <v>15</v>
      </c>
      <c r="F193" s="5">
        <v>44765</v>
      </c>
      <c r="G193" s="4" t="s">
        <v>12</v>
      </c>
      <c r="H193" s="4"/>
    </row>
    <row r="194" spans="1:8" x14ac:dyDescent="0.3">
      <c r="A194" s="6">
        <v>5125</v>
      </c>
      <c r="B194" s="7">
        <v>5</v>
      </c>
      <c r="C194" s="7">
        <v>18</v>
      </c>
      <c r="D194" s="8">
        <v>44768</v>
      </c>
      <c r="E194" s="7" t="s">
        <v>15</v>
      </c>
      <c r="F194" s="9">
        <v>44775</v>
      </c>
      <c r="G194" s="7" t="s">
        <v>13</v>
      </c>
      <c r="H194" s="7" t="s">
        <v>37</v>
      </c>
    </row>
    <row r="195" spans="1:8" x14ac:dyDescent="0.3">
      <c r="A195" s="3">
        <v>5126</v>
      </c>
      <c r="B195" s="7">
        <v>5</v>
      </c>
      <c r="C195" s="4">
        <v>18</v>
      </c>
      <c r="D195" s="5">
        <v>44765</v>
      </c>
      <c r="E195" s="4" t="s">
        <v>12</v>
      </c>
      <c r="F195" s="5">
        <v>44771</v>
      </c>
      <c r="G195" s="4" t="s">
        <v>15</v>
      </c>
      <c r="H195" s="4"/>
    </row>
    <row r="196" spans="1:8" x14ac:dyDescent="0.3">
      <c r="A196" s="6">
        <v>5127</v>
      </c>
      <c r="B196" s="7">
        <v>5</v>
      </c>
      <c r="C196" s="7">
        <v>18</v>
      </c>
      <c r="D196" s="8">
        <v>44761</v>
      </c>
      <c r="E196" s="7" t="s">
        <v>11</v>
      </c>
      <c r="F196" s="8">
        <v>44765</v>
      </c>
      <c r="G196" s="7" t="s">
        <v>12</v>
      </c>
      <c r="H196" s="7"/>
    </row>
    <row r="197" spans="1:8" x14ac:dyDescent="0.3">
      <c r="A197" s="3">
        <v>5128</v>
      </c>
      <c r="B197" s="7">
        <v>5</v>
      </c>
      <c r="C197" s="4">
        <v>18</v>
      </c>
      <c r="D197" s="5">
        <v>44760</v>
      </c>
      <c r="E197" s="4" t="s">
        <v>11</v>
      </c>
      <c r="F197" s="5">
        <v>44765</v>
      </c>
      <c r="G197" s="4" t="s">
        <v>12</v>
      </c>
      <c r="H197" s="4"/>
    </row>
    <row r="198" spans="1:8" x14ac:dyDescent="0.3">
      <c r="A198" s="3">
        <v>5129</v>
      </c>
      <c r="B198" s="7">
        <v>5</v>
      </c>
      <c r="C198" s="4">
        <v>19</v>
      </c>
      <c r="D198" s="5">
        <v>44761</v>
      </c>
      <c r="E198" s="4" t="s">
        <v>11</v>
      </c>
      <c r="F198" s="5">
        <v>44765</v>
      </c>
      <c r="G198" s="4" t="s">
        <v>12</v>
      </c>
      <c r="H198" s="4"/>
    </row>
    <row r="199" spans="1:8" x14ac:dyDescent="0.3">
      <c r="A199" s="6">
        <v>5130</v>
      </c>
      <c r="B199" s="7">
        <v>5</v>
      </c>
      <c r="C199" s="7">
        <v>19</v>
      </c>
      <c r="D199" s="8">
        <v>44762</v>
      </c>
      <c r="E199" s="7" t="s">
        <v>15</v>
      </c>
      <c r="F199" s="8">
        <v>44766</v>
      </c>
      <c r="G199" s="7" t="s">
        <v>29</v>
      </c>
      <c r="H199" s="7"/>
    </row>
    <row r="200" spans="1:8" x14ac:dyDescent="0.3">
      <c r="A200" s="3">
        <v>5131</v>
      </c>
      <c r="B200" s="7">
        <v>5</v>
      </c>
      <c r="C200" s="4">
        <v>19</v>
      </c>
      <c r="D200" s="5">
        <v>44765</v>
      </c>
      <c r="E200" s="4" t="s">
        <v>12</v>
      </c>
      <c r="F200" s="5">
        <v>44773</v>
      </c>
      <c r="G200" s="4" t="s">
        <v>34</v>
      </c>
      <c r="H200" s="4"/>
    </row>
    <row r="201" spans="1:8" x14ac:dyDescent="0.3">
      <c r="A201" s="6">
        <v>5132</v>
      </c>
      <c r="B201" s="7">
        <v>5</v>
      </c>
      <c r="C201" s="7">
        <v>19</v>
      </c>
      <c r="D201" s="8">
        <v>44766</v>
      </c>
      <c r="E201" s="7" t="s">
        <v>12</v>
      </c>
      <c r="F201" s="8">
        <v>44767</v>
      </c>
      <c r="G201" s="7" t="s">
        <v>29</v>
      </c>
      <c r="H201" s="7"/>
    </row>
    <row r="202" spans="1:8" x14ac:dyDescent="0.3">
      <c r="A202" s="3">
        <v>5133</v>
      </c>
      <c r="B202" s="7">
        <v>5</v>
      </c>
      <c r="C202" s="4">
        <v>19</v>
      </c>
      <c r="D202" s="5">
        <v>44763</v>
      </c>
      <c r="E202" s="4" t="s">
        <v>15</v>
      </c>
      <c r="F202" s="5">
        <v>44766</v>
      </c>
      <c r="G202" s="4" t="s">
        <v>29</v>
      </c>
      <c r="H202" s="4"/>
    </row>
    <row r="203" spans="1:8" x14ac:dyDescent="0.3">
      <c r="A203" s="6">
        <v>5134</v>
      </c>
      <c r="B203" s="7">
        <v>5</v>
      </c>
      <c r="C203" s="7">
        <v>19</v>
      </c>
      <c r="D203" s="8">
        <v>44763</v>
      </c>
      <c r="E203" s="7" t="s">
        <v>12</v>
      </c>
      <c r="F203" s="8">
        <v>44765</v>
      </c>
      <c r="G203" s="7" t="s">
        <v>12</v>
      </c>
      <c r="H203" s="7"/>
    </row>
    <row r="204" spans="1:8" x14ac:dyDescent="0.3">
      <c r="A204" s="3">
        <v>5135</v>
      </c>
      <c r="B204" s="7">
        <v>5</v>
      </c>
      <c r="C204" s="4">
        <v>19</v>
      </c>
      <c r="D204" s="5">
        <v>44757</v>
      </c>
      <c r="E204" s="4" t="s">
        <v>12</v>
      </c>
      <c r="F204" s="5">
        <v>44759</v>
      </c>
      <c r="G204" s="4" t="s">
        <v>11</v>
      </c>
      <c r="H204" s="4"/>
    </row>
    <row r="205" spans="1:8" x14ac:dyDescent="0.3">
      <c r="A205" s="3">
        <v>5136</v>
      </c>
      <c r="B205" s="7">
        <v>5</v>
      </c>
      <c r="C205" s="4">
        <v>20</v>
      </c>
      <c r="D205" s="5">
        <v>44764</v>
      </c>
      <c r="E205" s="4" t="s">
        <v>12</v>
      </c>
      <c r="F205" s="5">
        <v>44774</v>
      </c>
      <c r="G205" s="4" t="s">
        <v>13</v>
      </c>
      <c r="H205" s="4" t="s">
        <v>39</v>
      </c>
    </row>
    <row r="206" spans="1:8" x14ac:dyDescent="0.3">
      <c r="A206" s="6">
        <v>5137</v>
      </c>
      <c r="B206" s="7">
        <v>5</v>
      </c>
      <c r="C206" s="7">
        <v>20</v>
      </c>
      <c r="D206" s="8">
        <v>44760</v>
      </c>
      <c r="E206" s="7" t="s">
        <v>11</v>
      </c>
      <c r="F206" s="8">
        <v>44764</v>
      </c>
      <c r="G206" s="7" t="s">
        <v>12</v>
      </c>
      <c r="H206" s="7"/>
    </row>
    <row r="207" spans="1:8" x14ac:dyDescent="0.3">
      <c r="A207" s="3">
        <v>5138</v>
      </c>
      <c r="B207" s="7">
        <v>5</v>
      </c>
      <c r="C207" s="4">
        <v>20</v>
      </c>
      <c r="D207" s="5">
        <v>44765</v>
      </c>
      <c r="E207" s="4" t="s">
        <v>12</v>
      </c>
      <c r="F207" s="5">
        <v>44768</v>
      </c>
      <c r="G207" s="4" t="s">
        <v>14</v>
      </c>
      <c r="H207" s="4"/>
    </row>
    <row r="208" spans="1:8" x14ac:dyDescent="0.3">
      <c r="A208" s="6">
        <v>5139</v>
      </c>
      <c r="B208" s="7">
        <v>5</v>
      </c>
      <c r="C208" s="7">
        <v>20</v>
      </c>
      <c r="D208" s="8">
        <v>44761</v>
      </c>
      <c r="E208" s="7" t="s">
        <v>11</v>
      </c>
      <c r="F208" s="8">
        <v>44762</v>
      </c>
      <c r="G208" s="7" t="s">
        <v>15</v>
      </c>
      <c r="H208" s="7"/>
    </row>
    <row r="209" spans="1:8" x14ac:dyDescent="0.3">
      <c r="A209" s="3">
        <v>5140</v>
      </c>
      <c r="B209" s="7">
        <v>5</v>
      </c>
      <c r="C209" s="4">
        <v>20</v>
      </c>
      <c r="D209" s="5">
        <v>44761</v>
      </c>
      <c r="E209" s="4" t="s">
        <v>11</v>
      </c>
      <c r="F209" s="5">
        <v>44762</v>
      </c>
      <c r="G209" s="4" t="s">
        <v>15</v>
      </c>
      <c r="H209" s="4"/>
    </row>
    <row r="210" spans="1:8" x14ac:dyDescent="0.3">
      <c r="A210" s="6">
        <v>5141</v>
      </c>
      <c r="B210" s="7">
        <v>5</v>
      </c>
      <c r="C210" s="7">
        <v>20</v>
      </c>
      <c r="D210" s="8">
        <v>44775</v>
      </c>
      <c r="E210" s="7" t="s">
        <v>40</v>
      </c>
      <c r="F210" s="7" t="s">
        <v>41</v>
      </c>
      <c r="G210" s="7" t="s">
        <v>14</v>
      </c>
      <c r="H210" s="7" t="s">
        <v>42</v>
      </c>
    </row>
    <row r="211" spans="1:8" x14ac:dyDescent="0.3">
      <c r="A211" s="3">
        <v>5142</v>
      </c>
      <c r="B211" s="7">
        <v>5</v>
      </c>
      <c r="C211" s="4">
        <v>20</v>
      </c>
      <c r="D211" s="5">
        <v>44764</v>
      </c>
      <c r="E211" s="4" t="s">
        <v>12</v>
      </c>
      <c r="F211" s="5">
        <v>44770</v>
      </c>
      <c r="G211" s="4" t="s">
        <v>15</v>
      </c>
      <c r="H211" s="4"/>
    </row>
    <row r="212" spans="1:8" x14ac:dyDescent="0.3">
      <c r="A212" s="3">
        <v>5143</v>
      </c>
      <c r="B212" s="7">
        <v>5</v>
      </c>
      <c r="C212" s="4">
        <v>21</v>
      </c>
      <c r="D212" s="5">
        <v>44764</v>
      </c>
      <c r="E212" s="4" t="s">
        <v>12</v>
      </c>
      <c r="F212" s="5">
        <v>44768</v>
      </c>
      <c r="G212" s="4" t="s">
        <v>14</v>
      </c>
      <c r="H212" s="4"/>
    </row>
    <row r="213" spans="1:8" x14ac:dyDescent="0.3">
      <c r="A213" s="6">
        <v>5144</v>
      </c>
      <c r="B213" s="7">
        <v>5</v>
      </c>
      <c r="C213" s="7">
        <v>21</v>
      </c>
      <c r="D213" s="8">
        <v>44759</v>
      </c>
      <c r="E213" s="7" t="s">
        <v>11</v>
      </c>
      <c r="F213" s="8">
        <v>44765</v>
      </c>
      <c r="G213" s="7" t="s">
        <v>14</v>
      </c>
      <c r="H213" s="7" t="s">
        <v>46</v>
      </c>
    </row>
    <row r="214" spans="1:8" x14ac:dyDescent="0.3">
      <c r="A214" s="3">
        <v>5145</v>
      </c>
      <c r="B214" s="7">
        <v>5</v>
      </c>
      <c r="C214" s="4">
        <v>21</v>
      </c>
      <c r="D214" s="5">
        <v>44766</v>
      </c>
      <c r="E214" s="4" t="s">
        <v>14</v>
      </c>
      <c r="F214" s="5">
        <v>44772</v>
      </c>
      <c r="G214" s="4" t="s">
        <v>11</v>
      </c>
      <c r="H214" s="4" t="s">
        <v>47</v>
      </c>
    </row>
    <row r="215" spans="1:8" x14ac:dyDescent="0.3">
      <c r="A215" s="6">
        <v>5146</v>
      </c>
      <c r="B215" s="7">
        <v>5</v>
      </c>
      <c r="C215" s="7">
        <v>21</v>
      </c>
      <c r="D215" s="8">
        <v>44760</v>
      </c>
      <c r="E215" s="7" t="s">
        <v>48</v>
      </c>
      <c r="F215" s="8">
        <v>44761</v>
      </c>
      <c r="G215" s="7" t="s">
        <v>11</v>
      </c>
      <c r="H215" s="7"/>
    </row>
    <row r="216" spans="1:8" x14ac:dyDescent="0.3">
      <c r="A216" s="3">
        <v>5147</v>
      </c>
      <c r="B216" s="7">
        <v>5</v>
      </c>
      <c r="C216" s="4">
        <v>21</v>
      </c>
      <c r="D216" s="5">
        <v>44764</v>
      </c>
      <c r="E216" s="4" t="s">
        <v>12</v>
      </c>
      <c r="F216" s="5">
        <v>44768</v>
      </c>
      <c r="G216" s="4" t="s">
        <v>14</v>
      </c>
      <c r="H216" s="4"/>
    </row>
    <row r="217" spans="1:8" x14ac:dyDescent="0.3">
      <c r="A217" s="6">
        <v>5148</v>
      </c>
      <c r="B217" s="7">
        <v>5</v>
      </c>
      <c r="C217" s="7">
        <v>21</v>
      </c>
      <c r="D217" s="8">
        <v>44760</v>
      </c>
      <c r="E217" s="7" t="s">
        <v>48</v>
      </c>
      <c r="F217" s="8">
        <v>44765</v>
      </c>
      <c r="G217" s="7" t="s">
        <v>12</v>
      </c>
      <c r="H217" s="7"/>
    </row>
    <row r="218" spans="1:8" x14ac:dyDescent="0.3">
      <c r="A218" s="3">
        <v>5149</v>
      </c>
      <c r="B218" s="7">
        <v>5</v>
      </c>
      <c r="C218" s="4">
        <v>21</v>
      </c>
      <c r="D218" s="5">
        <v>44764</v>
      </c>
      <c r="E218" s="4" t="s">
        <v>12</v>
      </c>
      <c r="F218" s="5">
        <v>44767</v>
      </c>
      <c r="G218" s="4" t="s">
        <v>14</v>
      </c>
      <c r="H218" s="4"/>
    </row>
    <row r="219" spans="1:8" x14ac:dyDescent="0.3">
      <c r="A219" s="3">
        <v>5150</v>
      </c>
      <c r="B219" s="7">
        <v>5</v>
      </c>
      <c r="C219" s="4">
        <v>22</v>
      </c>
      <c r="D219" s="5">
        <v>44767</v>
      </c>
      <c r="E219" s="4" t="s">
        <v>14</v>
      </c>
      <c r="F219" s="5">
        <v>44772</v>
      </c>
      <c r="G219" s="4" t="s">
        <v>12</v>
      </c>
      <c r="H219" s="4" t="s">
        <v>52</v>
      </c>
    </row>
    <row r="220" spans="1:8" x14ac:dyDescent="0.3">
      <c r="A220" s="6">
        <v>5151</v>
      </c>
      <c r="B220" s="7">
        <v>5</v>
      </c>
      <c r="C220" s="7">
        <v>22</v>
      </c>
      <c r="D220" s="8">
        <v>44762</v>
      </c>
      <c r="E220" s="7" t="s">
        <v>50</v>
      </c>
      <c r="F220" s="8">
        <v>44765</v>
      </c>
      <c r="G220" s="7" t="s">
        <v>12</v>
      </c>
      <c r="H220" s="7"/>
    </row>
    <row r="221" spans="1:8" x14ac:dyDescent="0.3">
      <c r="A221" s="3">
        <v>5152</v>
      </c>
      <c r="B221" s="7">
        <v>5</v>
      </c>
      <c r="C221" s="4">
        <v>22</v>
      </c>
      <c r="D221" s="5">
        <v>44766</v>
      </c>
      <c r="E221" s="4" t="s">
        <v>12</v>
      </c>
      <c r="F221" s="5">
        <v>44768</v>
      </c>
      <c r="G221" s="4" t="s">
        <v>14</v>
      </c>
      <c r="H221" s="4"/>
    </row>
    <row r="222" spans="1:8" x14ac:dyDescent="0.3">
      <c r="A222" s="6">
        <v>5153</v>
      </c>
      <c r="B222" s="7">
        <v>5</v>
      </c>
      <c r="C222" s="7">
        <v>22</v>
      </c>
      <c r="D222" s="8">
        <v>44766</v>
      </c>
      <c r="E222" s="7" t="s">
        <v>12</v>
      </c>
      <c r="F222" s="8">
        <v>44773</v>
      </c>
      <c r="G222" s="7" t="s">
        <v>12</v>
      </c>
      <c r="H222" s="7"/>
    </row>
    <row r="223" spans="1:8" x14ac:dyDescent="0.3">
      <c r="A223" s="3">
        <v>5154</v>
      </c>
      <c r="B223" s="7">
        <v>5</v>
      </c>
      <c r="C223" s="4">
        <v>22</v>
      </c>
      <c r="D223" s="5">
        <v>44765</v>
      </c>
      <c r="E223" s="4" t="s">
        <v>29</v>
      </c>
      <c r="F223" s="5">
        <v>44772</v>
      </c>
      <c r="G223" s="4" t="s">
        <v>12</v>
      </c>
      <c r="H223" s="4" t="s">
        <v>53</v>
      </c>
    </row>
    <row r="224" spans="1:8" x14ac:dyDescent="0.3">
      <c r="A224" s="6">
        <v>5155</v>
      </c>
      <c r="B224" s="7">
        <v>5</v>
      </c>
      <c r="C224" s="7">
        <v>22</v>
      </c>
      <c r="D224" s="8">
        <v>44766</v>
      </c>
      <c r="E224" s="7" t="s">
        <v>29</v>
      </c>
      <c r="F224" s="8">
        <v>44768</v>
      </c>
      <c r="G224" s="7" t="s">
        <v>14</v>
      </c>
      <c r="H224" s="7"/>
    </row>
    <row r="225" spans="1:8" x14ac:dyDescent="0.3">
      <c r="A225" s="3">
        <v>5156</v>
      </c>
      <c r="B225" s="7">
        <v>5</v>
      </c>
      <c r="C225" s="4">
        <v>22</v>
      </c>
      <c r="D225" s="5">
        <v>44764</v>
      </c>
      <c r="E225" s="4" t="s">
        <v>29</v>
      </c>
      <c r="F225" s="5">
        <v>44765</v>
      </c>
      <c r="G225" s="4" t="s">
        <v>29</v>
      </c>
      <c r="H225" s="4"/>
    </row>
    <row r="226" spans="1:8" x14ac:dyDescent="0.3">
      <c r="A226" s="3">
        <v>5157</v>
      </c>
      <c r="B226" s="7">
        <v>5</v>
      </c>
      <c r="C226" s="4">
        <v>23</v>
      </c>
      <c r="D226" s="5">
        <v>44764</v>
      </c>
      <c r="E226" s="4" t="s">
        <v>29</v>
      </c>
      <c r="F226" s="5">
        <v>44765</v>
      </c>
      <c r="G226" s="4" t="s">
        <v>29</v>
      </c>
      <c r="H226" s="4"/>
    </row>
    <row r="227" spans="1:8" x14ac:dyDescent="0.3">
      <c r="A227" s="6">
        <v>5158</v>
      </c>
      <c r="B227" s="7">
        <v>5</v>
      </c>
      <c r="C227" s="7">
        <v>23</v>
      </c>
      <c r="D227" s="8">
        <v>44760</v>
      </c>
      <c r="E227" s="7" t="s">
        <v>58</v>
      </c>
      <c r="F227" s="8">
        <v>44762</v>
      </c>
      <c r="G227" s="7" t="s">
        <v>55</v>
      </c>
      <c r="H227" s="7"/>
    </row>
    <row r="228" spans="1:8" x14ac:dyDescent="0.3">
      <c r="A228" s="3">
        <v>5159</v>
      </c>
      <c r="B228" s="7">
        <v>5</v>
      </c>
      <c r="C228" s="4">
        <v>23</v>
      </c>
      <c r="D228" s="5">
        <v>44764</v>
      </c>
      <c r="E228" s="4" t="s">
        <v>29</v>
      </c>
      <c r="F228" s="5">
        <v>44765</v>
      </c>
      <c r="G228" s="4" t="s">
        <v>29</v>
      </c>
      <c r="H228" s="4"/>
    </row>
    <row r="229" spans="1:8" x14ac:dyDescent="0.3">
      <c r="A229" s="6">
        <v>5160</v>
      </c>
      <c r="B229" s="7">
        <v>5</v>
      </c>
      <c r="C229" s="7">
        <v>23</v>
      </c>
      <c r="D229" s="8">
        <v>44763</v>
      </c>
      <c r="E229" s="7" t="s">
        <v>55</v>
      </c>
      <c r="F229" s="8">
        <v>44768</v>
      </c>
      <c r="G229" s="7" t="s">
        <v>14</v>
      </c>
      <c r="H229" s="7"/>
    </row>
    <row r="230" spans="1:8" x14ac:dyDescent="0.3">
      <c r="A230" s="3">
        <v>5161</v>
      </c>
      <c r="B230" s="7">
        <v>5</v>
      </c>
      <c r="C230" s="4">
        <v>23</v>
      </c>
      <c r="D230" s="5">
        <v>44764</v>
      </c>
      <c r="E230" s="4" t="s">
        <v>29</v>
      </c>
      <c r="F230" s="5">
        <v>44769</v>
      </c>
      <c r="G230" s="4" t="s">
        <v>29</v>
      </c>
      <c r="H230" s="4" t="s">
        <v>59</v>
      </c>
    </row>
    <row r="231" spans="1:8" x14ac:dyDescent="0.3">
      <c r="A231" s="6">
        <v>5162</v>
      </c>
      <c r="B231" s="7">
        <v>5</v>
      </c>
      <c r="C231" s="7">
        <v>23</v>
      </c>
      <c r="D231" s="8">
        <v>44765</v>
      </c>
      <c r="E231" s="7" t="s">
        <v>29</v>
      </c>
      <c r="F231" s="8">
        <v>44773</v>
      </c>
      <c r="G231" s="7" t="s">
        <v>12</v>
      </c>
      <c r="H231" s="7"/>
    </row>
    <row r="232" spans="1:8" x14ac:dyDescent="0.3">
      <c r="A232" s="3">
        <v>5163</v>
      </c>
      <c r="B232" s="7">
        <v>5</v>
      </c>
      <c r="C232" s="4">
        <v>23</v>
      </c>
      <c r="D232" s="5">
        <v>44764</v>
      </c>
      <c r="E232" s="4" t="s">
        <v>29</v>
      </c>
      <c r="F232" s="5">
        <v>44765</v>
      </c>
      <c r="G232" s="4" t="s">
        <v>29</v>
      </c>
      <c r="H232" s="4" t="s">
        <v>60</v>
      </c>
    </row>
    <row r="233" spans="1:8" x14ac:dyDescent="0.3">
      <c r="A233" s="3">
        <v>5164</v>
      </c>
      <c r="B233" s="7">
        <v>5</v>
      </c>
      <c r="C233" s="4">
        <v>24</v>
      </c>
      <c r="D233" s="5">
        <v>44760</v>
      </c>
      <c r="E233" s="4" t="s">
        <v>62</v>
      </c>
      <c r="F233" s="5">
        <v>44763</v>
      </c>
      <c r="G233" s="4" t="s">
        <v>56</v>
      </c>
      <c r="H233" s="4"/>
    </row>
    <row r="234" spans="1:8" x14ac:dyDescent="0.3">
      <c r="A234" s="6">
        <v>5165</v>
      </c>
      <c r="B234" s="7">
        <v>5</v>
      </c>
      <c r="C234" s="7">
        <v>24</v>
      </c>
      <c r="D234" s="8">
        <v>44764</v>
      </c>
      <c r="E234" s="7" t="s">
        <v>29</v>
      </c>
      <c r="F234" s="8">
        <v>44765</v>
      </c>
      <c r="G234" s="7" t="s">
        <v>29</v>
      </c>
      <c r="H234" s="7"/>
    </row>
    <row r="235" spans="1:8" x14ac:dyDescent="0.3">
      <c r="A235" s="3">
        <v>5166</v>
      </c>
      <c r="B235" s="7">
        <v>5</v>
      </c>
      <c r="C235" s="4">
        <v>24</v>
      </c>
      <c r="D235" s="5">
        <v>44762</v>
      </c>
      <c r="E235" s="4" t="s">
        <v>62</v>
      </c>
      <c r="F235" s="5">
        <v>44764</v>
      </c>
      <c r="G235" s="4" t="s">
        <v>29</v>
      </c>
      <c r="H235" s="4"/>
    </row>
    <row r="236" spans="1:8" x14ac:dyDescent="0.3">
      <c r="A236" s="6">
        <v>5167</v>
      </c>
      <c r="B236" s="7">
        <v>5</v>
      </c>
      <c r="C236" s="7">
        <v>24</v>
      </c>
      <c r="D236" s="8">
        <v>44759</v>
      </c>
      <c r="E236" s="7" t="s">
        <v>58</v>
      </c>
      <c r="F236" s="8">
        <v>44761</v>
      </c>
      <c r="G236" s="7" t="s">
        <v>55</v>
      </c>
      <c r="H236" s="7"/>
    </row>
    <row r="237" spans="1:8" x14ac:dyDescent="0.3">
      <c r="A237" s="3">
        <v>5168</v>
      </c>
      <c r="B237" s="7">
        <v>5</v>
      </c>
      <c r="C237" s="4">
        <v>24</v>
      </c>
      <c r="D237" s="5">
        <v>44764</v>
      </c>
      <c r="E237" s="4" t="s">
        <v>29</v>
      </c>
      <c r="F237" s="5">
        <v>44768</v>
      </c>
      <c r="G237" s="4" t="s">
        <v>14</v>
      </c>
      <c r="H237" s="4"/>
    </row>
    <row r="238" spans="1:8" x14ac:dyDescent="0.3">
      <c r="A238" s="6">
        <v>5169</v>
      </c>
      <c r="B238" s="7">
        <v>5</v>
      </c>
      <c r="C238" s="7">
        <v>24</v>
      </c>
      <c r="D238" s="8">
        <v>44765</v>
      </c>
      <c r="E238" s="7" t="s">
        <v>29</v>
      </c>
      <c r="F238" s="8">
        <v>44769</v>
      </c>
      <c r="G238" s="7" t="s">
        <v>29</v>
      </c>
      <c r="H238" s="7"/>
    </row>
    <row r="239" spans="1:8" x14ac:dyDescent="0.3">
      <c r="A239" s="3">
        <v>5170</v>
      </c>
      <c r="B239" s="7">
        <v>5</v>
      </c>
      <c r="C239" s="4">
        <v>24</v>
      </c>
      <c r="D239" s="5">
        <v>44764</v>
      </c>
      <c r="E239" s="4" t="s">
        <v>29</v>
      </c>
      <c r="F239" s="5">
        <v>44765</v>
      </c>
      <c r="G239" s="4" t="s">
        <v>29</v>
      </c>
      <c r="H239" s="4"/>
    </row>
    <row r="240" spans="1:8" x14ac:dyDescent="0.3">
      <c r="A240" s="3">
        <v>5171</v>
      </c>
      <c r="B240" s="7">
        <v>5</v>
      </c>
      <c r="C240" s="4">
        <v>25</v>
      </c>
      <c r="D240" s="5">
        <v>44762</v>
      </c>
      <c r="E240" s="4" t="s">
        <v>55</v>
      </c>
      <c r="F240" s="5">
        <v>44766</v>
      </c>
      <c r="G240" s="4" t="s">
        <v>29</v>
      </c>
      <c r="H240" s="4"/>
    </row>
    <row r="241" spans="1:8" x14ac:dyDescent="0.3">
      <c r="A241" s="6">
        <v>5172</v>
      </c>
      <c r="B241" s="7">
        <v>5</v>
      </c>
      <c r="C241" s="7">
        <v>25</v>
      </c>
      <c r="D241" s="8">
        <v>44760</v>
      </c>
      <c r="E241" s="7" t="s">
        <v>58</v>
      </c>
      <c r="F241" s="8">
        <v>44762</v>
      </c>
      <c r="G241" s="7" t="s">
        <v>58</v>
      </c>
      <c r="H241" s="7"/>
    </row>
    <row r="242" spans="1:8" x14ac:dyDescent="0.3">
      <c r="A242" s="3">
        <v>5173</v>
      </c>
      <c r="B242" s="7">
        <v>5</v>
      </c>
      <c r="C242" s="4">
        <v>25</v>
      </c>
      <c r="D242" s="5">
        <v>44765</v>
      </c>
      <c r="E242" s="4" t="s">
        <v>29</v>
      </c>
      <c r="F242" s="5">
        <v>44770</v>
      </c>
      <c r="G242" s="4" t="s">
        <v>29</v>
      </c>
      <c r="H242" s="4"/>
    </row>
    <row r="243" spans="1:8" x14ac:dyDescent="0.3">
      <c r="A243" s="6">
        <v>5174</v>
      </c>
      <c r="B243" s="7">
        <v>5</v>
      </c>
      <c r="C243" s="7">
        <v>25</v>
      </c>
      <c r="D243" s="8">
        <v>44765</v>
      </c>
      <c r="E243" s="7" t="s">
        <v>29</v>
      </c>
      <c r="F243" s="8">
        <v>44767</v>
      </c>
      <c r="G243" s="7" t="s">
        <v>63</v>
      </c>
      <c r="H243" s="7"/>
    </row>
    <row r="244" spans="1:8" x14ac:dyDescent="0.3">
      <c r="A244" s="3">
        <v>5175</v>
      </c>
      <c r="B244" s="7">
        <v>5</v>
      </c>
      <c r="C244" s="4">
        <v>25</v>
      </c>
      <c r="D244" s="5">
        <v>44769</v>
      </c>
      <c r="E244" s="4" t="s">
        <v>64</v>
      </c>
      <c r="F244" s="4" t="s">
        <v>41</v>
      </c>
      <c r="G244" s="4" t="s">
        <v>14</v>
      </c>
      <c r="H244" s="4" t="s">
        <v>65</v>
      </c>
    </row>
    <row r="245" spans="1:8" x14ac:dyDescent="0.3">
      <c r="A245" s="6">
        <v>5176</v>
      </c>
      <c r="B245" s="7">
        <v>5</v>
      </c>
      <c r="C245" s="7">
        <v>25</v>
      </c>
      <c r="D245" s="8">
        <v>44767</v>
      </c>
      <c r="E245" s="7" t="s">
        <v>12</v>
      </c>
      <c r="F245" s="8">
        <v>44774</v>
      </c>
      <c r="G245" s="7" t="s">
        <v>63</v>
      </c>
      <c r="H245" s="7"/>
    </row>
    <row r="246" spans="1:8" x14ac:dyDescent="0.3">
      <c r="A246" s="3">
        <v>5177</v>
      </c>
      <c r="B246" s="7">
        <v>5</v>
      </c>
      <c r="C246" s="4">
        <v>25</v>
      </c>
      <c r="D246" s="5">
        <v>44764</v>
      </c>
      <c r="E246" s="4" t="s">
        <v>29</v>
      </c>
      <c r="F246" s="5">
        <v>44765</v>
      </c>
      <c r="G246" s="4" t="s">
        <v>64</v>
      </c>
      <c r="H246" s="4"/>
    </row>
    <row r="247" spans="1:8" x14ac:dyDescent="0.3">
      <c r="A247" s="3">
        <v>5178</v>
      </c>
      <c r="B247" s="7">
        <v>5</v>
      </c>
      <c r="C247" s="4">
        <v>26</v>
      </c>
      <c r="D247" s="5">
        <v>44764</v>
      </c>
      <c r="E247" s="4" t="s">
        <v>29</v>
      </c>
      <c r="F247" s="5">
        <v>44764</v>
      </c>
      <c r="G247" s="4" t="s">
        <v>12</v>
      </c>
      <c r="H247" s="4"/>
    </row>
    <row r="248" spans="1:8" x14ac:dyDescent="0.3">
      <c r="A248" s="6">
        <v>5179</v>
      </c>
      <c r="B248" s="7">
        <v>5</v>
      </c>
      <c r="C248" s="7">
        <v>26</v>
      </c>
      <c r="D248" s="8">
        <v>44763</v>
      </c>
      <c r="E248" s="7" t="s">
        <v>55</v>
      </c>
      <c r="F248" s="8">
        <v>44764</v>
      </c>
      <c r="G248" s="7" t="s">
        <v>29</v>
      </c>
      <c r="H248" s="7"/>
    </row>
    <row r="249" spans="1:8" x14ac:dyDescent="0.3">
      <c r="A249" s="3">
        <v>5180</v>
      </c>
      <c r="B249" s="7">
        <v>5</v>
      </c>
      <c r="C249" s="4">
        <v>26</v>
      </c>
      <c r="D249" s="5">
        <v>44764</v>
      </c>
      <c r="E249" s="4" t="s">
        <v>29</v>
      </c>
      <c r="F249" s="5">
        <v>44765</v>
      </c>
      <c r="G249" s="4" t="s">
        <v>29</v>
      </c>
      <c r="H249" s="4"/>
    </row>
    <row r="250" spans="1:8" x14ac:dyDescent="0.3">
      <c r="A250" s="6">
        <v>5181</v>
      </c>
      <c r="B250" s="7">
        <v>5</v>
      </c>
      <c r="C250" s="7">
        <v>26</v>
      </c>
      <c r="D250" s="8">
        <v>44769</v>
      </c>
      <c r="E250" s="7" t="s">
        <v>29</v>
      </c>
      <c r="F250" s="8">
        <v>44773</v>
      </c>
      <c r="G250" s="7" t="s">
        <v>12</v>
      </c>
      <c r="H250" s="7" t="s">
        <v>67</v>
      </c>
    </row>
    <row r="251" spans="1:8" x14ac:dyDescent="0.3">
      <c r="A251" s="3">
        <v>5182</v>
      </c>
      <c r="B251" s="7">
        <v>5</v>
      </c>
      <c r="C251" s="4">
        <v>26</v>
      </c>
      <c r="D251" s="5">
        <v>44765</v>
      </c>
      <c r="E251" s="4" t="s">
        <v>29</v>
      </c>
      <c r="F251" s="4" t="s">
        <v>41</v>
      </c>
      <c r="G251" s="4" t="s">
        <v>14</v>
      </c>
      <c r="H251" s="4" t="s">
        <v>68</v>
      </c>
    </row>
    <row r="252" spans="1:8" x14ac:dyDescent="0.3">
      <c r="A252" s="6">
        <v>5183</v>
      </c>
      <c r="B252" s="7">
        <v>5</v>
      </c>
      <c r="C252" s="7">
        <v>26</v>
      </c>
      <c r="D252" s="8">
        <v>44764</v>
      </c>
      <c r="E252" s="7" t="s">
        <v>29</v>
      </c>
      <c r="F252" s="8">
        <v>44772</v>
      </c>
      <c r="G252" s="7" t="s">
        <v>12</v>
      </c>
      <c r="H252" s="7" t="s">
        <v>69</v>
      </c>
    </row>
    <row r="253" spans="1:8" x14ac:dyDescent="0.3">
      <c r="A253" s="3">
        <v>5184</v>
      </c>
      <c r="B253" s="7">
        <v>5</v>
      </c>
      <c r="C253" s="4">
        <v>26</v>
      </c>
      <c r="D253" s="5">
        <v>44760</v>
      </c>
      <c r="E253" s="4" t="s">
        <v>56</v>
      </c>
      <c r="F253" s="5">
        <v>44765</v>
      </c>
      <c r="G253" s="4" t="s">
        <v>29</v>
      </c>
      <c r="H253" s="4"/>
    </row>
    <row r="254" spans="1:8" x14ac:dyDescent="0.3">
      <c r="A254" s="6">
        <v>5201</v>
      </c>
      <c r="B254" s="7">
        <v>5</v>
      </c>
      <c r="C254" s="7">
        <v>15</v>
      </c>
      <c r="D254" s="8">
        <v>44758</v>
      </c>
      <c r="E254" s="7" t="s">
        <v>12</v>
      </c>
      <c r="F254" s="8">
        <v>44760</v>
      </c>
      <c r="G254" s="7" t="s">
        <v>11</v>
      </c>
      <c r="H254" s="7"/>
    </row>
    <row r="255" spans="1:8" x14ac:dyDescent="0.3">
      <c r="A255" s="3">
        <v>5202</v>
      </c>
      <c r="B255" s="7">
        <v>5</v>
      </c>
      <c r="C255" s="4">
        <v>15</v>
      </c>
      <c r="D255" s="5">
        <v>44766</v>
      </c>
      <c r="E255" s="4" t="s">
        <v>25</v>
      </c>
      <c r="F255" s="5">
        <v>44766</v>
      </c>
      <c r="G255" s="4" t="s">
        <v>25</v>
      </c>
      <c r="H255" s="4"/>
    </row>
    <row r="256" spans="1:8" x14ac:dyDescent="0.3">
      <c r="A256" s="6">
        <v>5203</v>
      </c>
      <c r="B256" s="7">
        <v>5</v>
      </c>
      <c r="C256" s="7">
        <v>15</v>
      </c>
      <c r="D256" s="8">
        <v>44766</v>
      </c>
      <c r="E256" s="7" t="s">
        <v>25</v>
      </c>
      <c r="F256" s="8">
        <v>44766</v>
      </c>
      <c r="G256" s="7" t="s">
        <v>25</v>
      </c>
      <c r="H256" s="7"/>
    </row>
    <row r="257" spans="1:8" x14ac:dyDescent="0.3">
      <c r="A257" s="3">
        <v>5204</v>
      </c>
      <c r="B257" s="7">
        <v>5</v>
      </c>
      <c r="C257" s="4">
        <v>15</v>
      </c>
      <c r="D257" s="5">
        <v>44760</v>
      </c>
      <c r="E257" s="4" t="s">
        <v>11</v>
      </c>
      <c r="F257" s="5">
        <v>44765</v>
      </c>
      <c r="G257" s="4" t="s">
        <v>25</v>
      </c>
      <c r="H257" s="4"/>
    </row>
    <row r="258" spans="1:8" x14ac:dyDescent="0.3">
      <c r="A258" s="6">
        <v>5205</v>
      </c>
      <c r="B258" s="7">
        <v>5</v>
      </c>
      <c r="C258" s="7">
        <v>15</v>
      </c>
      <c r="D258" s="8">
        <v>44761</v>
      </c>
      <c r="E258" s="7" t="s">
        <v>11</v>
      </c>
      <c r="F258" s="8">
        <v>44765</v>
      </c>
      <c r="G258" s="7" t="s">
        <v>25</v>
      </c>
      <c r="H258" s="7"/>
    </row>
    <row r="259" spans="1:8" x14ac:dyDescent="0.3">
      <c r="A259" s="3">
        <v>5206</v>
      </c>
      <c r="B259" s="7">
        <v>5</v>
      </c>
      <c r="C259" s="4">
        <v>15</v>
      </c>
      <c r="D259" s="5">
        <v>44760</v>
      </c>
      <c r="E259" s="4" t="s">
        <v>11</v>
      </c>
      <c r="F259" s="5">
        <v>44761</v>
      </c>
      <c r="G259" s="4" t="s">
        <v>11</v>
      </c>
      <c r="H259" s="4"/>
    </row>
    <row r="260" spans="1:8" x14ac:dyDescent="0.3">
      <c r="A260" s="6">
        <v>5207</v>
      </c>
      <c r="B260" s="7">
        <v>5</v>
      </c>
      <c r="C260" s="7">
        <v>15</v>
      </c>
      <c r="D260" s="8">
        <v>44761</v>
      </c>
      <c r="E260" s="7" t="s">
        <v>11</v>
      </c>
      <c r="F260" s="8">
        <v>44759</v>
      </c>
      <c r="G260" s="7" t="s">
        <v>11</v>
      </c>
      <c r="H260" s="7"/>
    </row>
    <row r="261" spans="1:8" x14ac:dyDescent="0.3">
      <c r="A261" s="6">
        <v>5208</v>
      </c>
      <c r="B261" s="7">
        <v>5</v>
      </c>
      <c r="C261" s="7">
        <v>16</v>
      </c>
      <c r="D261" s="8">
        <v>44761</v>
      </c>
      <c r="E261" s="7" t="s">
        <v>11</v>
      </c>
      <c r="F261" s="8">
        <v>44761</v>
      </c>
      <c r="G261" s="7" t="s">
        <v>11</v>
      </c>
      <c r="H261" s="7"/>
    </row>
    <row r="262" spans="1:8" x14ac:dyDescent="0.3">
      <c r="A262" s="3">
        <v>5209</v>
      </c>
      <c r="B262" s="7">
        <v>5</v>
      </c>
      <c r="C262" s="4">
        <v>16</v>
      </c>
      <c r="D262" s="5">
        <v>44761</v>
      </c>
      <c r="E262" s="4" t="s">
        <v>11</v>
      </c>
      <c r="F262" s="5">
        <v>44763</v>
      </c>
      <c r="G262" s="4" t="s">
        <v>15</v>
      </c>
      <c r="H262" s="4"/>
    </row>
    <row r="263" spans="1:8" x14ac:dyDescent="0.3">
      <c r="A263" s="6">
        <v>5210</v>
      </c>
      <c r="B263" s="7">
        <v>5</v>
      </c>
      <c r="C263" s="7">
        <v>16</v>
      </c>
      <c r="D263" s="8">
        <v>44761</v>
      </c>
      <c r="E263" s="7" t="s">
        <v>11</v>
      </c>
      <c r="F263" s="8">
        <v>44773</v>
      </c>
      <c r="G263" s="7" t="s">
        <v>34</v>
      </c>
      <c r="H263" s="7"/>
    </row>
    <row r="264" spans="1:8" x14ac:dyDescent="0.3">
      <c r="A264" s="3">
        <v>5211</v>
      </c>
      <c r="B264" s="7">
        <v>5</v>
      </c>
      <c r="C264" s="4">
        <v>16</v>
      </c>
      <c r="D264" s="5">
        <v>44763</v>
      </c>
      <c r="E264" s="4" t="s">
        <v>15</v>
      </c>
      <c r="F264" s="5">
        <v>44769</v>
      </c>
      <c r="G264" s="4" t="s">
        <v>35</v>
      </c>
      <c r="H264" s="4" t="s">
        <v>36</v>
      </c>
    </row>
    <row r="265" spans="1:8" x14ac:dyDescent="0.3">
      <c r="A265" s="6">
        <v>5212</v>
      </c>
      <c r="B265" s="7">
        <v>5</v>
      </c>
      <c r="C265" s="7">
        <v>16</v>
      </c>
      <c r="D265" s="8">
        <v>44764</v>
      </c>
      <c r="E265" s="7" t="s">
        <v>12</v>
      </c>
      <c r="F265" s="8">
        <v>44771</v>
      </c>
      <c r="G265" s="7" t="s">
        <v>29</v>
      </c>
      <c r="H265" s="7" t="s">
        <v>36</v>
      </c>
    </row>
    <row r="266" spans="1:8" x14ac:dyDescent="0.3">
      <c r="A266" s="3">
        <v>5213</v>
      </c>
      <c r="B266" s="7">
        <v>5</v>
      </c>
      <c r="C266" s="4">
        <v>16</v>
      </c>
      <c r="D266" s="5">
        <v>44764</v>
      </c>
      <c r="E266" s="4" t="s">
        <v>12</v>
      </c>
      <c r="F266" s="5">
        <v>44765</v>
      </c>
      <c r="G266" s="4" t="s">
        <v>12</v>
      </c>
      <c r="H266" s="4"/>
    </row>
    <row r="267" spans="1:8" x14ac:dyDescent="0.3">
      <c r="A267" s="6">
        <v>5214</v>
      </c>
      <c r="B267" s="7">
        <v>5</v>
      </c>
      <c r="C267" s="7">
        <v>16</v>
      </c>
      <c r="D267" s="8">
        <v>44764</v>
      </c>
      <c r="E267" s="7" t="s">
        <v>12</v>
      </c>
      <c r="F267" s="8">
        <v>44766</v>
      </c>
      <c r="G267" s="7" t="s">
        <v>29</v>
      </c>
      <c r="H267" s="7"/>
    </row>
    <row r="268" spans="1:8" x14ac:dyDescent="0.3">
      <c r="A268" s="6">
        <v>5215</v>
      </c>
      <c r="B268" s="7">
        <v>5</v>
      </c>
      <c r="C268" s="7">
        <v>17</v>
      </c>
      <c r="D268" s="8">
        <v>44760</v>
      </c>
      <c r="E268" s="7" t="s">
        <v>11</v>
      </c>
      <c r="F268" s="8">
        <v>44763</v>
      </c>
      <c r="G268" s="7" t="s">
        <v>15</v>
      </c>
      <c r="H268" s="7"/>
    </row>
    <row r="269" spans="1:8" x14ac:dyDescent="0.3">
      <c r="A269" s="3">
        <v>5216</v>
      </c>
      <c r="B269" s="7">
        <v>5</v>
      </c>
      <c r="C269" s="4">
        <v>17</v>
      </c>
      <c r="D269" s="5">
        <v>44766</v>
      </c>
      <c r="E269" s="4" t="s">
        <v>12</v>
      </c>
      <c r="F269" s="5">
        <v>44771</v>
      </c>
      <c r="G269" s="4" t="s">
        <v>29</v>
      </c>
      <c r="H269" s="4"/>
    </row>
    <row r="270" spans="1:8" x14ac:dyDescent="0.3">
      <c r="A270" s="6">
        <v>5217</v>
      </c>
      <c r="B270" s="7">
        <v>5</v>
      </c>
      <c r="C270" s="7">
        <v>17</v>
      </c>
      <c r="D270" s="8">
        <v>44761</v>
      </c>
      <c r="E270" s="7" t="s">
        <v>11</v>
      </c>
      <c r="F270" s="8">
        <v>44763</v>
      </c>
      <c r="G270" s="7" t="s">
        <v>15</v>
      </c>
      <c r="H270" s="7"/>
    </row>
    <row r="271" spans="1:8" x14ac:dyDescent="0.3">
      <c r="A271" s="3">
        <v>5218</v>
      </c>
      <c r="B271" s="7">
        <v>5</v>
      </c>
      <c r="C271" s="4">
        <v>17</v>
      </c>
      <c r="D271" s="5">
        <v>44759</v>
      </c>
      <c r="E271" s="4" t="s">
        <v>11</v>
      </c>
      <c r="F271" s="5">
        <v>44763</v>
      </c>
      <c r="G271" s="4" t="s">
        <v>15</v>
      </c>
      <c r="H271" s="4"/>
    </row>
    <row r="272" spans="1:8" x14ac:dyDescent="0.3">
      <c r="A272" s="6">
        <v>5219</v>
      </c>
      <c r="B272" s="7">
        <v>5</v>
      </c>
      <c r="C272" s="7">
        <v>17</v>
      </c>
      <c r="D272" s="8">
        <v>44758</v>
      </c>
      <c r="E272" s="7" t="s">
        <v>12</v>
      </c>
      <c r="F272" s="8">
        <v>44760</v>
      </c>
      <c r="G272" s="7" t="s">
        <v>11</v>
      </c>
      <c r="H272" s="7"/>
    </row>
    <row r="273" spans="1:8" x14ac:dyDescent="0.3">
      <c r="A273" s="3">
        <v>5220</v>
      </c>
      <c r="B273" s="7">
        <v>5</v>
      </c>
      <c r="C273" s="4">
        <v>17</v>
      </c>
      <c r="D273" s="5">
        <v>44760</v>
      </c>
      <c r="E273" s="4" t="s">
        <v>11</v>
      </c>
      <c r="F273" s="5">
        <v>44767</v>
      </c>
      <c r="G273" s="4" t="s">
        <v>29</v>
      </c>
      <c r="H273" s="4"/>
    </row>
    <row r="274" spans="1:8" x14ac:dyDescent="0.3">
      <c r="A274" s="6">
        <v>5221</v>
      </c>
      <c r="B274" s="7">
        <v>5</v>
      </c>
      <c r="C274" s="7">
        <v>17</v>
      </c>
      <c r="D274" s="8">
        <v>44760</v>
      </c>
      <c r="E274" s="7" t="s">
        <v>11</v>
      </c>
      <c r="F274" s="8">
        <v>44761</v>
      </c>
      <c r="G274" s="7" t="s">
        <v>11</v>
      </c>
      <c r="H274" s="7"/>
    </row>
    <row r="275" spans="1:8" x14ac:dyDescent="0.3">
      <c r="A275" s="6">
        <v>5222</v>
      </c>
      <c r="B275" s="7">
        <v>5</v>
      </c>
      <c r="C275" s="7">
        <v>18</v>
      </c>
      <c r="D275" s="8">
        <v>44761</v>
      </c>
      <c r="E275" s="7" t="s">
        <v>11</v>
      </c>
      <c r="F275" s="8">
        <v>44765</v>
      </c>
      <c r="G275" s="7" t="s">
        <v>12</v>
      </c>
      <c r="H275" s="7"/>
    </row>
    <row r="276" spans="1:8" x14ac:dyDescent="0.3">
      <c r="A276" s="3">
        <v>5223</v>
      </c>
      <c r="B276" s="7">
        <v>5</v>
      </c>
      <c r="C276" s="4">
        <v>18</v>
      </c>
      <c r="D276" s="5">
        <v>44761</v>
      </c>
      <c r="E276" s="4" t="s">
        <v>11</v>
      </c>
      <c r="F276" s="5">
        <v>44766</v>
      </c>
      <c r="G276" s="4" t="s">
        <v>12</v>
      </c>
      <c r="H276" s="4"/>
    </row>
    <row r="277" spans="1:8" x14ac:dyDescent="0.3">
      <c r="A277" s="6">
        <v>5224</v>
      </c>
      <c r="B277" s="7">
        <v>5</v>
      </c>
      <c r="C277" s="7">
        <v>18</v>
      </c>
      <c r="D277" s="8">
        <v>44763</v>
      </c>
      <c r="E277" s="7" t="s">
        <v>15</v>
      </c>
      <c r="F277" s="8">
        <v>44767</v>
      </c>
      <c r="G277" s="7" t="s">
        <v>29</v>
      </c>
      <c r="H277" s="7"/>
    </row>
    <row r="278" spans="1:8" x14ac:dyDescent="0.3">
      <c r="A278" s="3">
        <v>5225</v>
      </c>
      <c r="B278" s="7">
        <v>5</v>
      </c>
      <c r="C278" s="4">
        <v>18</v>
      </c>
      <c r="D278" s="5">
        <v>44761</v>
      </c>
      <c r="E278" s="4" t="s">
        <v>11</v>
      </c>
      <c r="F278" s="5">
        <v>44766</v>
      </c>
      <c r="G278" s="4" t="s">
        <v>12</v>
      </c>
      <c r="H278" s="4"/>
    </row>
    <row r="279" spans="1:8" x14ac:dyDescent="0.3">
      <c r="A279" s="6">
        <v>5226</v>
      </c>
      <c r="B279" s="7">
        <v>5</v>
      </c>
      <c r="C279" s="7">
        <v>18</v>
      </c>
      <c r="D279" s="8">
        <v>44768</v>
      </c>
      <c r="E279" s="7" t="s">
        <v>15</v>
      </c>
      <c r="F279" s="8">
        <v>44776</v>
      </c>
      <c r="G279" s="7" t="s">
        <v>13</v>
      </c>
      <c r="H279" s="7" t="s">
        <v>38</v>
      </c>
    </row>
    <row r="280" spans="1:8" x14ac:dyDescent="0.3">
      <c r="A280" s="3">
        <v>5227</v>
      </c>
      <c r="B280" s="7">
        <v>5</v>
      </c>
      <c r="C280" s="4">
        <v>18</v>
      </c>
      <c r="D280" s="5">
        <v>44761</v>
      </c>
      <c r="E280" s="4" t="s">
        <v>11</v>
      </c>
      <c r="F280" s="5">
        <v>44765</v>
      </c>
      <c r="G280" s="4" t="s">
        <v>12</v>
      </c>
      <c r="H280" s="4"/>
    </row>
    <row r="281" spans="1:8" x14ac:dyDescent="0.3">
      <c r="A281" s="6">
        <v>5228</v>
      </c>
      <c r="B281" s="7">
        <v>5</v>
      </c>
      <c r="C281" s="7">
        <v>18</v>
      </c>
      <c r="D281" s="8">
        <v>44761</v>
      </c>
      <c r="E281" s="7" t="s">
        <v>11</v>
      </c>
      <c r="F281" s="8">
        <v>44763</v>
      </c>
      <c r="G281" s="7" t="s">
        <v>15</v>
      </c>
      <c r="H281" s="7"/>
    </row>
    <row r="282" spans="1:8" x14ac:dyDescent="0.3">
      <c r="A282" s="6">
        <v>5229</v>
      </c>
      <c r="B282" s="7">
        <v>5</v>
      </c>
      <c r="C282" s="7">
        <v>19</v>
      </c>
      <c r="D282" s="8">
        <v>44763</v>
      </c>
      <c r="E282" s="7" t="s">
        <v>15</v>
      </c>
      <c r="F282" s="8">
        <v>44765</v>
      </c>
      <c r="G282" s="7" t="s">
        <v>12</v>
      </c>
      <c r="H282" s="7"/>
    </row>
    <row r="283" spans="1:8" x14ac:dyDescent="0.3">
      <c r="A283" s="3">
        <v>5230</v>
      </c>
      <c r="B283" s="7">
        <v>5</v>
      </c>
      <c r="C283" s="4">
        <v>19</v>
      </c>
      <c r="D283" s="5">
        <v>44762</v>
      </c>
      <c r="E283" s="4" t="s">
        <v>15</v>
      </c>
      <c r="F283" s="5">
        <v>44763</v>
      </c>
      <c r="G283" s="4" t="s">
        <v>15</v>
      </c>
      <c r="H283" s="4"/>
    </row>
    <row r="284" spans="1:8" x14ac:dyDescent="0.3">
      <c r="A284" s="6">
        <v>5231</v>
      </c>
      <c r="B284" s="7">
        <v>5</v>
      </c>
      <c r="C284" s="7">
        <v>19</v>
      </c>
      <c r="D284" s="8">
        <v>44762</v>
      </c>
      <c r="E284" s="7" t="s">
        <v>15</v>
      </c>
      <c r="F284" s="8">
        <v>44763</v>
      </c>
      <c r="G284" s="7" t="s">
        <v>15</v>
      </c>
      <c r="H284" s="7"/>
    </row>
    <row r="285" spans="1:8" x14ac:dyDescent="0.3">
      <c r="A285" s="3">
        <v>5232</v>
      </c>
      <c r="B285" s="7">
        <v>5</v>
      </c>
      <c r="C285" s="4">
        <v>19</v>
      </c>
      <c r="D285" s="5">
        <v>44767</v>
      </c>
      <c r="E285" s="4" t="s">
        <v>29</v>
      </c>
      <c r="F285" s="5">
        <v>44777</v>
      </c>
      <c r="G285" s="4" t="s">
        <v>13</v>
      </c>
      <c r="H285" s="4" t="s">
        <v>37</v>
      </c>
    </row>
    <row r="286" spans="1:8" x14ac:dyDescent="0.3">
      <c r="A286" s="6">
        <v>5233</v>
      </c>
      <c r="B286" s="7">
        <v>5</v>
      </c>
      <c r="C286" s="7">
        <v>19</v>
      </c>
      <c r="D286" s="8">
        <v>44759</v>
      </c>
      <c r="E286" s="7" t="s">
        <v>11</v>
      </c>
      <c r="F286" s="8">
        <v>44761</v>
      </c>
      <c r="G286" s="7" t="s">
        <v>11</v>
      </c>
      <c r="H286" s="7"/>
    </row>
    <row r="287" spans="1:8" x14ac:dyDescent="0.3">
      <c r="A287" s="3">
        <v>5234</v>
      </c>
      <c r="B287" s="7">
        <v>5</v>
      </c>
      <c r="C287" s="4">
        <v>19</v>
      </c>
      <c r="D287" s="5">
        <v>44762</v>
      </c>
      <c r="E287" s="4" t="s">
        <v>15</v>
      </c>
      <c r="F287" s="5">
        <v>44765</v>
      </c>
      <c r="G287" s="4" t="s">
        <v>12</v>
      </c>
      <c r="H287" s="4"/>
    </row>
    <row r="288" spans="1:8" x14ac:dyDescent="0.3">
      <c r="A288" s="6">
        <v>5235</v>
      </c>
      <c r="B288" s="7">
        <v>5</v>
      </c>
      <c r="C288" s="7">
        <v>19</v>
      </c>
      <c r="D288" s="8">
        <v>44763</v>
      </c>
      <c r="E288" s="7" t="s">
        <v>15</v>
      </c>
      <c r="F288" s="8">
        <v>44766</v>
      </c>
      <c r="G288" s="7" t="s">
        <v>29</v>
      </c>
      <c r="H288" s="7"/>
    </row>
    <row r="289" spans="1:8" x14ac:dyDescent="0.3">
      <c r="A289" s="6">
        <v>5236</v>
      </c>
      <c r="B289" s="7">
        <v>5</v>
      </c>
      <c r="C289" s="7">
        <v>20</v>
      </c>
      <c r="D289" s="8">
        <v>44768</v>
      </c>
      <c r="E289" s="7" t="s">
        <v>14</v>
      </c>
      <c r="F289" s="8">
        <v>44772</v>
      </c>
      <c r="G289" s="7" t="s">
        <v>12</v>
      </c>
      <c r="H289" s="7" t="s">
        <v>43</v>
      </c>
    </row>
    <row r="290" spans="1:8" x14ac:dyDescent="0.3">
      <c r="A290" s="3">
        <v>5237</v>
      </c>
      <c r="B290" s="7">
        <v>5</v>
      </c>
      <c r="C290" s="4">
        <v>20</v>
      </c>
      <c r="D290" s="5">
        <v>44765</v>
      </c>
      <c r="E290" s="4" t="s">
        <v>12</v>
      </c>
      <c r="F290" s="5">
        <v>44769</v>
      </c>
      <c r="G290" s="4" t="s">
        <v>14</v>
      </c>
      <c r="H290" s="4"/>
    </row>
    <row r="291" spans="1:8" x14ac:dyDescent="0.3">
      <c r="A291" s="6">
        <v>5238</v>
      </c>
      <c r="B291" s="7">
        <v>5</v>
      </c>
      <c r="C291" s="7">
        <v>20</v>
      </c>
      <c r="D291" s="8">
        <v>44765</v>
      </c>
      <c r="E291" s="7" t="s">
        <v>12</v>
      </c>
      <c r="F291" s="8">
        <v>44771</v>
      </c>
      <c r="G291" s="7" t="s">
        <v>15</v>
      </c>
      <c r="H291" s="7"/>
    </row>
    <row r="292" spans="1:8" x14ac:dyDescent="0.3">
      <c r="A292" s="3">
        <v>5239</v>
      </c>
      <c r="B292" s="7">
        <v>5</v>
      </c>
      <c r="C292" s="4">
        <v>20</v>
      </c>
      <c r="D292" s="5">
        <v>44764</v>
      </c>
      <c r="E292" s="4" t="s">
        <v>12</v>
      </c>
      <c r="F292" s="5">
        <v>44769</v>
      </c>
      <c r="G292" s="4" t="s">
        <v>15</v>
      </c>
      <c r="H292" s="4"/>
    </row>
    <row r="293" spans="1:8" x14ac:dyDescent="0.3">
      <c r="A293" s="6">
        <v>5240</v>
      </c>
      <c r="B293" s="7">
        <v>5</v>
      </c>
      <c r="C293" s="7">
        <v>20</v>
      </c>
      <c r="D293" s="8">
        <v>44761</v>
      </c>
      <c r="E293" s="7" t="s">
        <v>11</v>
      </c>
      <c r="F293" s="8">
        <v>44763</v>
      </c>
      <c r="G293" s="7" t="s">
        <v>15</v>
      </c>
      <c r="H293" s="7" t="s">
        <v>44</v>
      </c>
    </row>
    <row r="294" spans="1:8" x14ac:dyDescent="0.3">
      <c r="A294" s="3">
        <v>5241</v>
      </c>
      <c r="B294" s="7">
        <v>5</v>
      </c>
      <c r="C294" s="4">
        <v>20</v>
      </c>
      <c r="D294" s="5">
        <v>44765</v>
      </c>
      <c r="E294" s="4" t="s">
        <v>11</v>
      </c>
      <c r="F294" s="5">
        <v>44763</v>
      </c>
      <c r="G294" s="4" t="s">
        <v>15</v>
      </c>
      <c r="H294" s="4" t="s">
        <v>45</v>
      </c>
    </row>
    <row r="295" spans="1:8" x14ac:dyDescent="0.3">
      <c r="A295" s="6">
        <v>5242</v>
      </c>
      <c r="B295" s="7">
        <v>5</v>
      </c>
      <c r="C295" s="7">
        <v>20</v>
      </c>
      <c r="D295" s="8">
        <v>44763</v>
      </c>
      <c r="E295" s="7" t="s">
        <v>15</v>
      </c>
      <c r="F295" s="8">
        <v>44768</v>
      </c>
      <c r="G295" s="7" t="s">
        <v>14</v>
      </c>
      <c r="H295" s="7"/>
    </row>
    <row r="296" spans="1:8" x14ac:dyDescent="0.3">
      <c r="A296" s="6">
        <v>5243</v>
      </c>
      <c r="B296" s="7">
        <v>5</v>
      </c>
      <c r="C296" s="7">
        <v>21</v>
      </c>
      <c r="D296" s="8">
        <v>44761</v>
      </c>
      <c r="E296" s="7" t="s">
        <v>48</v>
      </c>
      <c r="F296" s="8">
        <v>44765</v>
      </c>
      <c r="G296" s="7" t="s">
        <v>12</v>
      </c>
      <c r="H296" s="7"/>
    </row>
    <row r="297" spans="1:8" x14ac:dyDescent="0.3">
      <c r="A297" s="3">
        <v>5244</v>
      </c>
      <c r="B297" s="7">
        <v>5</v>
      </c>
      <c r="C297" s="4">
        <v>21</v>
      </c>
      <c r="D297" s="5">
        <v>44761</v>
      </c>
      <c r="E297" s="4" t="s">
        <v>48</v>
      </c>
      <c r="F297" s="5">
        <v>44767</v>
      </c>
      <c r="G297" s="4" t="s">
        <v>14</v>
      </c>
      <c r="H297" s="4"/>
    </row>
    <row r="298" spans="1:8" x14ac:dyDescent="0.3">
      <c r="A298" s="6">
        <v>5245</v>
      </c>
      <c r="B298" s="7">
        <v>5</v>
      </c>
      <c r="C298" s="7">
        <v>21</v>
      </c>
      <c r="D298" s="8">
        <v>44765</v>
      </c>
      <c r="E298" s="7" t="s">
        <v>12</v>
      </c>
      <c r="F298" s="8">
        <v>44771</v>
      </c>
      <c r="G298" s="7" t="s">
        <v>49</v>
      </c>
      <c r="H298" s="7"/>
    </row>
    <row r="299" spans="1:8" x14ac:dyDescent="0.3">
      <c r="A299" s="3">
        <v>5246</v>
      </c>
      <c r="B299" s="7">
        <v>5</v>
      </c>
      <c r="C299" s="4">
        <v>21</v>
      </c>
      <c r="D299" s="5">
        <v>44761</v>
      </c>
      <c r="E299" s="4" t="s">
        <v>48</v>
      </c>
      <c r="F299" s="5">
        <v>44767</v>
      </c>
      <c r="G299" s="4" t="s">
        <v>14</v>
      </c>
      <c r="H299" s="4"/>
    </row>
    <row r="300" spans="1:8" x14ac:dyDescent="0.3">
      <c r="A300" s="6">
        <v>5247</v>
      </c>
      <c r="B300" s="7">
        <v>5</v>
      </c>
      <c r="C300" s="7">
        <v>21</v>
      </c>
      <c r="D300" s="8">
        <v>44757</v>
      </c>
      <c r="E300" s="7" t="s">
        <v>25</v>
      </c>
      <c r="F300" s="8">
        <v>44758</v>
      </c>
      <c r="G300" s="7" t="s">
        <v>25</v>
      </c>
      <c r="H300" s="7"/>
    </row>
    <row r="301" spans="1:8" x14ac:dyDescent="0.3">
      <c r="A301" s="3">
        <v>5248</v>
      </c>
      <c r="B301" s="7">
        <v>5</v>
      </c>
      <c r="C301" s="4">
        <v>21</v>
      </c>
      <c r="D301" s="5">
        <v>44763</v>
      </c>
      <c r="E301" s="4" t="s">
        <v>50</v>
      </c>
      <c r="F301" s="5">
        <v>44770</v>
      </c>
      <c r="G301" s="4" t="s">
        <v>50</v>
      </c>
      <c r="H301" s="4"/>
    </row>
    <row r="302" spans="1:8" x14ac:dyDescent="0.3">
      <c r="A302" s="6">
        <v>5249</v>
      </c>
      <c r="B302" s="7">
        <v>5</v>
      </c>
      <c r="C302" s="7">
        <v>21</v>
      </c>
      <c r="D302" s="8"/>
      <c r="E302" s="7"/>
      <c r="F302" s="8"/>
      <c r="G302" s="7"/>
      <c r="H302" s="7" t="s">
        <v>51</v>
      </c>
    </row>
    <row r="303" spans="1:8" x14ac:dyDescent="0.3">
      <c r="A303" s="6">
        <v>5250</v>
      </c>
      <c r="B303" s="7">
        <v>5</v>
      </c>
      <c r="C303" s="7">
        <v>22</v>
      </c>
      <c r="D303" s="8">
        <v>44763</v>
      </c>
      <c r="E303" s="7" t="s">
        <v>29</v>
      </c>
      <c r="F303" s="8">
        <v>44765</v>
      </c>
      <c r="G303" s="7" t="s">
        <v>29</v>
      </c>
      <c r="H303" s="7"/>
    </row>
    <row r="304" spans="1:8" x14ac:dyDescent="0.3">
      <c r="A304" s="3">
        <v>5251</v>
      </c>
      <c r="B304" s="7">
        <v>5</v>
      </c>
      <c r="C304" s="4">
        <v>22</v>
      </c>
      <c r="D304" s="5">
        <v>44764</v>
      </c>
      <c r="E304" s="4" t="s">
        <v>29</v>
      </c>
      <c r="F304" s="5">
        <v>44765</v>
      </c>
      <c r="G304" s="4" t="s">
        <v>29</v>
      </c>
      <c r="H304" s="4"/>
    </row>
    <row r="305" spans="1:8" x14ac:dyDescent="0.3">
      <c r="A305" s="6">
        <v>5252</v>
      </c>
      <c r="B305" s="7">
        <v>5</v>
      </c>
      <c r="C305" s="7">
        <v>22</v>
      </c>
      <c r="D305" s="8">
        <v>44764</v>
      </c>
      <c r="E305" s="7" t="s">
        <v>29</v>
      </c>
      <c r="F305" s="8">
        <v>44765</v>
      </c>
      <c r="G305" s="7" t="s">
        <v>29</v>
      </c>
      <c r="H305" s="7"/>
    </row>
    <row r="306" spans="1:8" x14ac:dyDescent="0.3">
      <c r="A306" s="3">
        <v>5253</v>
      </c>
      <c r="B306" s="7">
        <v>5</v>
      </c>
      <c r="C306" s="4">
        <v>22</v>
      </c>
      <c r="D306" s="5">
        <v>44765</v>
      </c>
      <c r="E306" s="4" t="s">
        <v>29</v>
      </c>
      <c r="F306" s="5">
        <v>44765</v>
      </c>
      <c r="G306" s="4" t="s">
        <v>29</v>
      </c>
      <c r="H306" s="4" t="s">
        <v>54</v>
      </c>
    </row>
    <row r="307" spans="1:8" x14ac:dyDescent="0.3">
      <c r="A307" s="6">
        <v>5254</v>
      </c>
      <c r="B307" s="7">
        <v>5</v>
      </c>
      <c r="C307" s="7">
        <v>22</v>
      </c>
      <c r="D307" s="8">
        <v>44759</v>
      </c>
      <c r="E307" s="7" t="s">
        <v>55</v>
      </c>
      <c r="F307" s="8">
        <v>44763</v>
      </c>
      <c r="G307" s="7" t="s">
        <v>55</v>
      </c>
      <c r="H307" s="7"/>
    </row>
    <row r="308" spans="1:8" x14ac:dyDescent="0.3">
      <c r="A308" s="3">
        <v>5255</v>
      </c>
      <c r="B308" s="7">
        <v>5</v>
      </c>
      <c r="C308" s="4">
        <v>22</v>
      </c>
      <c r="D308" s="5">
        <v>44760</v>
      </c>
      <c r="E308" s="4" t="s">
        <v>55</v>
      </c>
      <c r="F308" s="5">
        <v>44762</v>
      </c>
      <c r="G308" s="4" t="s">
        <v>56</v>
      </c>
      <c r="H308" s="4"/>
    </row>
    <row r="309" spans="1:8" x14ac:dyDescent="0.3">
      <c r="A309" s="6">
        <v>5256</v>
      </c>
      <c r="B309" s="7">
        <v>5</v>
      </c>
      <c r="C309" s="7">
        <v>22</v>
      </c>
      <c r="D309" s="8">
        <v>44770</v>
      </c>
      <c r="E309" s="7" t="s">
        <v>29</v>
      </c>
      <c r="F309" s="7" t="s">
        <v>41</v>
      </c>
      <c r="G309" s="7" t="s">
        <v>14</v>
      </c>
      <c r="H309" s="7" t="s">
        <v>57</v>
      </c>
    </row>
    <row r="310" spans="1:8" x14ac:dyDescent="0.3">
      <c r="A310" s="6">
        <v>5257</v>
      </c>
      <c r="B310" s="7">
        <v>5</v>
      </c>
      <c r="C310" s="7">
        <v>23</v>
      </c>
      <c r="D310" s="8">
        <v>44762</v>
      </c>
      <c r="E310" s="7" t="s">
        <v>58</v>
      </c>
      <c r="F310" s="8">
        <v>44765</v>
      </c>
      <c r="G310" s="7" t="s">
        <v>29</v>
      </c>
      <c r="H310" s="7"/>
    </row>
    <row r="311" spans="1:8" x14ac:dyDescent="0.3">
      <c r="A311" s="3">
        <v>5258</v>
      </c>
      <c r="B311" s="7">
        <v>5</v>
      </c>
      <c r="C311" s="4">
        <v>23</v>
      </c>
      <c r="D311" s="5">
        <v>44762</v>
      </c>
      <c r="E311" s="4" t="s">
        <v>58</v>
      </c>
      <c r="F311" s="5">
        <v>44764</v>
      </c>
      <c r="G311" s="4" t="s">
        <v>29</v>
      </c>
      <c r="H311" s="4"/>
    </row>
    <row r="312" spans="1:8" x14ac:dyDescent="0.3">
      <c r="A312" s="6">
        <v>5259</v>
      </c>
      <c r="B312" s="7">
        <v>5</v>
      </c>
      <c r="C312" s="7">
        <v>23</v>
      </c>
      <c r="D312" s="8">
        <v>44762</v>
      </c>
      <c r="E312" s="7" t="s">
        <v>58</v>
      </c>
      <c r="F312" s="8">
        <v>44769</v>
      </c>
      <c r="G312" s="7" t="s">
        <v>29</v>
      </c>
      <c r="H312" s="7"/>
    </row>
    <row r="313" spans="1:8" x14ac:dyDescent="0.3">
      <c r="A313" s="3">
        <v>5260</v>
      </c>
      <c r="B313" s="7">
        <v>5</v>
      </c>
      <c r="C313" s="4">
        <v>23</v>
      </c>
      <c r="D313" s="5">
        <v>44769</v>
      </c>
      <c r="E313" s="4" t="s">
        <v>29</v>
      </c>
      <c r="F313" s="5">
        <v>44769</v>
      </c>
      <c r="G313" s="4" t="s">
        <v>29</v>
      </c>
      <c r="H313" s="4" t="s">
        <v>61</v>
      </c>
    </row>
    <row r="314" spans="1:8" x14ac:dyDescent="0.3">
      <c r="A314" s="6">
        <v>5261</v>
      </c>
      <c r="B314" s="7">
        <v>5</v>
      </c>
      <c r="C314" s="7">
        <v>23</v>
      </c>
      <c r="D314" s="8">
        <v>44763</v>
      </c>
      <c r="E314" s="7" t="s">
        <v>29</v>
      </c>
      <c r="F314" s="8">
        <v>44769</v>
      </c>
      <c r="G314" s="7" t="s">
        <v>29</v>
      </c>
      <c r="H314" s="7"/>
    </row>
    <row r="315" spans="1:8" x14ac:dyDescent="0.3">
      <c r="A315" s="3">
        <v>5262</v>
      </c>
      <c r="B315" s="7">
        <v>5</v>
      </c>
      <c r="C315" s="4">
        <v>23</v>
      </c>
      <c r="D315" s="5">
        <v>44762</v>
      </c>
      <c r="E315" s="4" t="s">
        <v>62</v>
      </c>
      <c r="F315" s="5">
        <v>44763</v>
      </c>
      <c r="G315" s="4" t="s">
        <v>62</v>
      </c>
      <c r="H315" s="4"/>
    </row>
    <row r="316" spans="1:8" x14ac:dyDescent="0.3">
      <c r="A316" s="6">
        <v>5263</v>
      </c>
      <c r="B316" s="7">
        <v>5</v>
      </c>
      <c r="C316" s="7">
        <v>23</v>
      </c>
      <c r="D316" s="8">
        <v>44759</v>
      </c>
      <c r="E316" s="7" t="s">
        <v>62</v>
      </c>
      <c r="F316" s="8">
        <v>44759</v>
      </c>
      <c r="G316" s="7" t="s">
        <v>62</v>
      </c>
      <c r="H316" s="7"/>
    </row>
    <row r="317" spans="1:8" x14ac:dyDescent="0.3">
      <c r="A317" s="6">
        <v>5264</v>
      </c>
      <c r="B317" s="7">
        <v>5</v>
      </c>
      <c r="C317" s="7">
        <v>24</v>
      </c>
      <c r="D317" s="8">
        <v>44759</v>
      </c>
      <c r="E317" s="7" t="s">
        <v>55</v>
      </c>
      <c r="F317" s="8">
        <v>44762</v>
      </c>
      <c r="G317" s="7" t="s">
        <v>55</v>
      </c>
      <c r="H317" s="7"/>
    </row>
    <row r="318" spans="1:8" x14ac:dyDescent="0.3">
      <c r="A318" s="3">
        <v>5265</v>
      </c>
      <c r="B318" s="7">
        <v>5</v>
      </c>
      <c r="C318" s="4">
        <v>24</v>
      </c>
      <c r="D318" s="5">
        <v>44767</v>
      </c>
      <c r="E318" s="4" t="s">
        <v>12</v>
      </c>
      <c r="F318" s="5">
        <v>44769</v>
      </c>
      <c r="G318" s="4" t="s">
        <v>29</v>
      </c>
      <c r="H318" s="4"/>
    </row>
    <row r="319" spans="1:8" x14ac:dyDescent="0.3">
      <c r="A319" s="6">
        <v>5266</v>
      </c>
      <c r="B319" s="7">
        <v>5</v>
      </c>
      <c r="C319" s="7">
        <v>24</v>
      </c>
      <c r="D319" s="8">
        <v>44764</v>
      </c>
      <c r="E319" s="7" t="s">
        <v>29</v>
      </c>
      <c r="F319" s="8">
        <v>44768</v>
      </c>
      <c r="G319" s="7" t="s">
        <v>12</v>
      </c>
      <c r="H319" s="7"/>
    </row>
    <row r="320" spans="1:8" x14ac:dyDescent="0.3">
      <c r="A320" s="3">
        <v>5267</v>
      </c>
      <c r="B320" s="7">
        <v>5</v>
      </c>
      <c r="C320" s="4">
        <v>24</v>
      </c>
      <c r="D320" s="5">
        <v>44764</v>
      </c>
      <c r="E320" s="4" t="s">
        <v>29</v>
      </c>
      <c r="F320" s="5">
        <v>44765</v>
      </c>
      <c r="G320" s="4" t="s">
        <v>29</v>
      </c>
      <c r="H320" s="4"/>
    </row>
    <row r="321" spans="1:8" x14ac:dyDescent="0.3">
      <c r="A321" s="6">
        <v>5268</v>
      </c>
      <c r="B321" s="7">
        <v>5</v>
      </c>
      <c r="C321" s="7">
        <v>24</v>
      </c>
      <c r="D321" s="8">
        <v>44765</v>
      </c>
      <c r="E321" s="7" t="s">
        <v>29</v>
      </c>
      <c r="F321" s="8">
        <v>44770</v>
      </c>
      <c r="G321" s="7" t="s">
        <v>29</v>
      </c>
      <c r="H321" s="7"/>
    </row>
    <row r="322" spans="1:8" x14ac:dyDescent="0.3">
      <c r="A322" s="3">
        <v>5269</v>
      </c>
      <c r="B322" s="7">
        <v>5</v>
      </c>
      <c r="C322" s="4">
        <v>24</v>
      </c>
      <c r="D322" s="5">
        <v>44760</v>
      </c>
      <c r="E322" s="4" t="s">
        <v>58</v>
      </c>
      <c r="F322" s="5">
        <v>44762</v>
      </c>
      <c r="G322" s="4" t="s">
        <v>58</v>
      </c>
      <c r="H322" s="4"/>
    </row>
    <row r="323" spans="1:8" x14ac:dyDescent="0.3">
      <c r="A323" s="6">
        <v>5270</v>
      </c>
      <c r="B323" s="7">
        <v>5</v>
      </c>
      <c r="C323" s="7">
        <v>24</v>
      </c>
      <c r="D323" s="8">
        <v>44764</v>
      </c>
      <c r="E323" s="7" t="s">
        <v>29</v>
      </c>
      <c r="F323" s="8">
        <v>44768</v>
      </c>
      <c r="G323" s="7" t="s">
        <v>12</v>
      </c>
      <c r="H323" s="7"/>
    </row>
    <row r="324" spans="1:8" x14ac:dyDescent="0.3">
      <c r="A324" s="6">
        <v>5271</v>
      </c>
      <c r="B324" s="7">
        <v>5</v>
      </c>
      <c r="C324" s="7">
        <v>25</v>
      </c>
      <c r="D324" s="8">
        <v>44759</v>
      </c>
      <c r="E324" s="7" t="s">
        <v>25</v>
      </c>
      <c r="F324" s="8">
        <v>44762</v>
      </c>
      <c r="G324" s="7" t="s">
        <v>56</v>
      </c>
      <c r="H324" s="7"/>
    </row>
    <row r="325" spans="1:8" x14ac:dyDescent="0.3">
      <c r="A325" s="3">
        <v>5272</v>
      </c>
      <c r="B325" s="7">
        <v>5</v>
      </c>
      <c r="C325" s="4">
        <v>25</v>
      </c>
      <c r="D325" s="5">
        <v>44765</v>
      </c>
      <c r="E325" s="4" t="s">
        <v>29</v>
      </c>
      <c r="F325" s="5">
        <v>44768</v>
      </c>
      <c r="G325" s="4" t="s">
        <v>12</v>
      </c>
      <c r="H325" s="4"/>
    </row>
    <row r="326" spans="1:8" x14ac:dyDescent="0.3">
      <c r="A326" s="6">
        <v>5273</v>
      </c>
      <c r="B326" s="7">
        <v>5</v>
      </c>
      <c r="C326" s="7">
        <v>25</v>
      </c>
      <c r="D326" s="8">
        <v>44767</v>
      </c>
      <c r="E326" s="7" t="s">
        <v>12</v>
      </c>
      <c r="F326" s="8">
        <v>44768</v>
      </c>
      <c r="G326" s="7" t="s">
        <v>29</v>
      </c>
      <c r="H326" s="7" t="s">
        <v>66</v>
      </c>
    </row>
    <row r="327" spans="1:8" x14ac:dyDescent="0.3">
      <c r="A327" s="3">
        <v>5274</v>
      </c>
      <c r="B327" s="7">
        <v>5</v>
      </c>
      <c r="C327" s="4">
        <v>25</v>
      </c>
      <c r="D327" s="5">
        <v>44764</v>
      </c>
      <c r="E327" s="4" t="s">
        <v>29</v>
      </c>
      <c r="F327" s="5">
        <v>44765</v>
      </c>
      <c r="G327" s="4" t="s">
        <v>29</v>
      </c>
      <c r="H327" s="4"/>
    </row>
    <row r="328" spans="1:8" x14ac:dyDescent="0.3">
      <c r="A328" s="6">
        <v>5275</v>
      </c>
      <c r="B328" s="7">
        <v>5</v>
      </c>
      <c r="C328" s="7">
        <v>25</v>
      </c>
      <c r="D328" s="8">
        <v>44762</v>
      </c>
      <c r="E328" s="7" t="s">
        <v>58</v>
      </c>
      <c r="F328" s="8">
        <v>44764</v>
      </c>
      <c r="G328" s="7" t="s">
        <v>55</v>
      </c>
      <c r="H328" s="7"/>
    </row>
    <row r="329" spans="1:8" x14ac:dyDescent="0.3">
      <c r="A329" s="3">
        <v>5276</v>
      </c>
      <c r="B329" s="7">
        <v>5</v>
      </c>
      <c r="C329" s="4">
        <v>25</v>
      </c>
      <c r="D329" s="5">
        <v>44762</v>
      </c>
      <c r="E329" s="4" t="s">
        <v>58</v>
      </c>
      <c r="F329" s="5">
        <v>44764</v>
      </c>
      <c r="G329" s="4" t="s">
        <v>55</v>
      </c>
      <c r="H329" s="4"/>
    </row>
    <row r="330" spans="1:8" x14ac:dyDescent="0.3">
      <c r="A330" s="6">
        <v>5277</v>
      </c>
      <c r="B330" s="7">
        <v>5</v>
      </c>
      <c r="C330" s="7">
        <v>25</v>
      </c>
      <c r="D330" s="8">
        <v>44764</v>
      </c>
      <c r="E330" s="7" t="s">
        <v>29</v>
      </c>
      <c r="F330" s="8">
        <v>44764</v>
      </c>
      <c r="G330" s="7" t="s">
        <v>29</v>
      </c>
      <c r="H330" s="7"/>
    </row>
    <row r="331" spans="1:8" x14ac:dyDescent="0.3">
      <c r="A331" s="6">
        <v>5278</v>
      </c>
      <c r="B331" s="7">
        <v>5</v>
      </c>
      <c r="C331" s="7">
        <v>26</v>
      </c>
      <c r="D331" s="8">
        <v>44766</v>
      </c>
      <c r="E331" s="7" t="s">
        <v>29</v>
      </c>
      <c r="F331" s="8">
        <v>44770</v>
      </c>
      <c r="G331" s="7" t="s">
        <v>29</v>
      </c>
      <c r="H331" s="7"/>
    </row>
    <row r="332" spans="1:8" x14ac:dyDescent="0.3">
      <c r="A332" s="3">
        <v>5279</v>
      </c>
      <c r="B332" s="7">
        <v>5</v>
      </c>
      <c r="C332" s="4">
        <v>26</v>
      </c>
      <c r="D332" s="5">
        <v>44761</v>
      </c>
      <c r="E332" s="4" t="s">
        <v>55</v>
      </c>
      <c r="F332" s="5">
        <v>44763</v>
      </c>
      <c r="G332" s="4" t="s">
        <v>55</v>
      </c>
      <c r="H332" s="4"/>
    </row>
    <row r="333" spans="1:8" x14ac:dyDescent="0.3">
      <c r="A333" s="6">
        <v>5280</v>
      </c>
      <c r="B333" s="7">
        <v>5</v>
      </c>
      <c r="C333" s="7">
        <v>26</v>
      </c>
      <c r="D333" s="8">
        <v>44770</v>
      </c>
      <c r="E333" s="7" t="s">
        <v>13</v>
      </c>
      <c r="F333" s="7" t="s">
        <v>70</v>
      </c>
      <c r="G333" s="7" t="s">
        <v>14</v>
      </c>
      <c r="H333" s="7" t="s">
        <v>71</v>
      </c>
    </row>
    <row r="334" spans="1:8" x14ac:dyDescent="0.3">
      <c r="A334" s="3">
        <v>5281</v>
      </c>
      <c r="B334" s="7">
        <v>5</v>
      </c>
      <c r="C334" s="4">
        <v>26</v>
      </c>
      <c r="D334" s="5">
        <v>44764</v>
      </c>
      <c r="E334" s="4" t="s">
        <v>29</v>
      </c>
      <c r="F334" s="5">
        <v>44765</v>
      </c>
      <c r="G334" s="4" t="s">
        <v>29</v>
      </c>
      <c r="H334" s="4"/>
    </row>
    <row r="335" spans="1:8" x14ac:dyDescent="0.3">
      <c r="A335" s="6">
        <v>5282</v>
      </c>
      <c r="B335" s="7">
        <v>5</v>
      </c>
      <c r="C335" s="7">
        <v>26</v>
      </c>
      <c r="D335" s="8">
        <v>44762</v>
      </c>
      <c r="E335" s="7" t="s">
        <v>55</v>
      </c>
      <c r="F335" s="8">
        <v>44764</v>
      </c>
      <c r="G335" s="7" t="s">
        <v>29</v>
      </c>
      <c r="H335" s="7"/>
    </row>
    <row r="336" spans="1:8" x14ac:dyDescent="0.3">
      <c r="A336" s="3">
        <v>5283</v>
      </c>
      <c r="B336" s="7">
        <v>5</v>
      </c>
      <c r="C336" s="4">
        <v>26</v>
      </c>
      <c r="D336" s="5">
        <v>44766</v>
      </c>
      <c r="E336" s="4" t="s">
        <v>29</v>
      </c>
      <c r="F336" s="5">
        <v>44771</v>
      </c>
      <c r="G336" s="4" t="s">
        <v>13</v>
      </c>
      <c r="H336" s="4"/>
    </row>
    <row r="337" spans="1:8" x14ac:dyDescent="0.3">
      <c r="A337" s="6">
        <v>5284</v>
      </c>
      <c r="B337" s="7">
        <v>5</v>
      </c>
      <c r="C337" s="7">
        <v>26</v>
      </c>
      <c r="D337" s="8">
        <v>44764</v>
      </c>
      <c r="E337" s="7" t="s">
        <v>29</v>
      </c>
      <c r="F337" s="8">
        <v>44764</v>
      </c>
      <c r="G337" s="7" t="s">
        <v>29</v>
      </c>
      <c r="H337" s="7"/>
    </row>
    <row r="338" spans="1:8" x14ac:dyDescent="0.3">
      <c r="A338" s="3">
        <v>6101</v>
      </c>
      <c r="B338" s="7">
        <v>5</v>
      </c>
      <c r="C338" s="4">
        <v>28</v>
      </c>
      <c r="D338" s="5">
        <v>44762</v>
      </c>
      <c r="E338" s="4" t="s">
        <v>55</v>
      </c>
      <c r="F338" s="5">
        <v>44770</v>
      </c>
      <c r="G338" s="4" t="s">
        <v>13</v>
      </c>
      <c r="H338" s="4"/>
    </row>
    <row r="339" spans="1:8" x14ac:dyDescent="0.3">
      <c r="A339" s="6">
        <v>6102</v>
      </c>
      <c r="B339" s="7">
        <v>5</v>
      </c>
      <c r="C339" s="7">
        <v>28</v>
      </c>
      <c r="D339" s="8">
        <v>44765</v>
      </c>
      <c r="E339" s="7" t="s">
        <v>29</v>
      </c>
      <c r="F339" s="8">
        <v>44770</v>
      </c>
      <c r="G339" s="7" t="s">
        <v>13</v>
      </c>
      <c r="H339" s="7"/>
    </row>
    <row r="340" spans="1:8" x14ac:dyDescent="0.3">
      <c r="A340" s="3">
        <v>6103</v>
      </c>
      <c r="B340" s="7">
        <v>5</v>
      </c>
      <c r="C340" s="4">
        <v>28</v>
      </c>
      <c r="D340" s="5">
        <v>44761</v>
      </c>
      <c r="E340" s="4" t="s">
        <v>55</v>
      </c>
      <c r="F340" s="5">
        <v>44764</v>
      </c>
      <c r="G340" s="4" t="s">
        <v>29</v>
      </c>
      <c r="H340" s="4"/>
    </row>
    <row r="341" spans="1:8" x14ac:dyDescent="0.3">
      <c r="A341" s="6">
        <v>6104</v>
      </c>
      <c r="B341" s="7">
        <v>5</v>
      </c>
      <c r="C341" s="7">
        <v>28</v>
      </c>
      <c r="D341" s="8">
        <v>44764</v>
      </c>
      <c r="E341" s="7" t="s">
        <v>29</v>
      </c>
      <c r="F341" s="8">
        <v>44765</v>
      </c>
      <c r="G341" s="7" t="s">
        <v>29</v>
      </c>
      <c r="H341" s="7"/>
    </row>
    <row r="342" spans="1:8" x14ac:dyDescent="0.3">
      <c r="A342" s="3">
        <v>6105</v>
      </c>
      <c r="B342" s="7">
        <v>5</v>
      </c>
      <c r="C342" s="4">
        <v>28</v>
      </c>
      <c r="D342" s="5">
        <v>44762</v>
      </c>
      <c r="E342" s="4" t="s">
        <v>55</v>
      </c>
      <c r="F342" s="5">
        <v>44764</v>
      </c>
      <c r="G342" s="4" t="s">
        <v>29</v>
      </c>
      <c r="H342" s="4"/>
    </row>
    <row r="343" spans="1:8" x14ac:dyDescent="0.3">
      <c r="A343" s="6">
        <v>6106</v>
      </c>
      <c r="B343" s="7">
        <v>5</v>
      </c>
      <c r="C343" s="7">
        <v>28</v>
      </c>
      <c r="D343" s="8">
        <v>44761</v>
      </c>
      <c r="E343" s="7" t="s">
        <v>55</v>
      </c>
      <c r="F343" s="8">
        <v>44763</v>
      </c>
      <c r="G343" s="7" t="s">
        <v>55</v>
      </c>
      <c r="H343" s="7"/>
    </row>
    <row r="344" spans="1:8" x14ac:dyDescent="0.3">
      <c r="A344" s="3">
        <v>6107</v>
      </c>
      <c r="B344" s="7">
        <v>5</v>
      </c>
      <c r="C344" s="4">
        <v>28</v>
      </c>
      <c r="D344" s="5">
        <v>44758</v>
      </c>
      <c r="E344" s="4" t="s">
        <v>25</v>
      </c>
      <c r="F344" s="5">
        <v>44761</v>
      </c>
      <c r="G344" s="4" t="s">
        <v>55</v>
      </c>
      <c r="H344" s="4"/>
    </row>
    <row r="345" spans="1:8" x14ac:dyDescent="0.3">
      <c r="A345" s="3">
        <v>6108</v>
      </c>
      <c r="B345" s="7">
        <v>5</v>
      </c>
      <c r="C345" s="4">
        <v>29</v>
      </c>
      <c r="D345" s="5">
        <v>44766</v>
      </c>
      <c r="E345" s="4" t="s">
        <v>13</v>
      </c>
      <c r="F345" s="5">
        <v>44770</v>
      </c>
      <c r="G345" s="4" t="s">
        <v>13</v>
      </c>
      <c r="H345" s="4"/>
    </row>
    <row r="346" spans="1:8" x14ac:dyDescent="0.3">
      <c r="A346" s="6">
        <v>6109</v>
      </c>
      <c r="B346" s="7">
        <v>5</v>
      </c>
      <c r="C346" s="7">
        <v>29</v>
      </c>
      <c r="D346" s="8">
        <v>44767</v>
      </c>
      <c r="E346" s="7" t="s">
        <v>13</v>
      </c>
      <c r="F346" s="8">
        <v>44769</v>
      </c>
      <c r="G346" s="7" t="s">
        <v>13</v>
      </c>
      <c r="H346" s="7"/>
    </row>
    <row r="347" spans="1:8" x14ac:dyDescent="0.3">
      <c r="A347" s="3">
        <v>6110</v>
      </c>
      <c r="B347" s="7">
        <v>5</v>
      </c>
      <c r="C347" s="4">
        <v>29</v>
      </c>
      <c r="D347" s="5">
        <v>44761</v>
      </c>
      <c r="E347" s="4" t="s">
        <v>55</v>
      </c>
      <c r="F347" s="5">
        <v>44763</v>
      </c>
      <c r="G347" s="4" t="s">
        <v>55</v>
      </c>
      <c r="H347" s="4" t="s">
        <v>72</v>
      </c>
    </row>
    <row r="348" spans="1:8" x14ac:dyDescent="0.3">
      <c r="A348" s="6">
        <v>6111</v>
      </c>
      <c r="B348" s="7">
        <v>5</v>
      </c>
      <c r="C348" s="7">
        <v>29</v>
      </c>
      <c r="D348" s="8">
        <v>44752</v>
      </c>
      <c r="E348" s="7" t="s">
        <v>55</v>
      </c>
      <c r="F348" s="8">
        <v>44767</v>
      </c>
      <c r="G348" s="7" t="s">
        <v>13</v>
      </c>
      <c r="H348" s="7"/>
    </row>
    <row r="349" spans="1:8" x14ac:dyDescent="0.3">
      <c r="A349" s="3">
        <v>6112</v>
      </c>
      <c r="B349" s="7">
        <v>5</v>
      </c>
      <c r="C349" s="4">
        <v>29</v>
      </c>
      <c r="D349" s="5">
        <v>44761</v>
      </c>
      <c r="E349" s="4" t="s">
        <v>55</v>
      </c>
      <c r="F349" s="5">
        <v>44763</v>
      </c>
      <c r="G349" s="4" t="s">
        <v>55</v>
      </c>
      <c r="H349" s="4"/>
    </row>
    <row r="350" spans="1:8" x14ac:dyDescent="0.3">
      <c r="A350" s="6">
        <v>6113</v>
      </c>
      <c r="B350" s="7">
        <v>5</v>
      </c>
      <c r="C350" s="7">
        <v>29</v>
      </c>
      <c r="D350" s="8">
        <v>44760</v>
      </c>
      <c r="E350" s="7" t="s">
        <v>55</v>
      </c>
      <c r="F350" s="8">
        <v>44762</v>
      </c>
      <c r="G350" s="7" t="s">
        <v>55</v>
      </c>
      <c r="H350" s="7"/>
    </row>
    <row r="351" spans="1:8" x14ac:dyDescent="0.3">
      <c r="A351" s="3">
        <v>6114</v>
      </c>
      <c r="B351" s="7">
        <v>5</v>
      </c>
      <c r="C351" s="4">
        <v>29</v>
      </c>
      <c r="D351" s="5">
        <v>44766</v>
      </c>
      <c r="E351" s="4" t="s">
        <v>13</v>
      </c>
      <c r="F351" s="5">
        <v>44766</v>
      </c>
      <c r="G351" s="4" t="s">
        <v>13</v>
      </c>
      <c r="H351" s="4" t="s">
        <v>31</v>
      </c>
    </row>
    <row r="352" spans="1:8" x14ac:dyDescent="0.3">
      <c r="A352" s="3">
        <v>6115</v>
      </c>
      <c r="B352" s="7">
        <v>5</v>
      </c>
      <c r="C352" s="4">
        <v>30</v>
      </c>
      <c r="D352" s="5">
        <v>44763</v>
      </c>
      <c r="E352" s="4" t="s">
        <v>13</v>
      </c>
      <c r="F352" s="5">
        <v>44768</v>
      </c>
      <c r="G352" s="4" t="s">
        <v>13</v>
      </c>
      <c r="H352" s="4"/>
    </row>
    <row r="353" spans="1:8" x14ac:dyDescent="0.3">
      <c r="A353" s="6">
        <v>6116</v>
      </c>
      <c r="B353" s="7">
        <v>5</v>
      </c>
      <c r="C353" s="7">
        <v>30</v>
      </c>
      <c r="D353" s="8">
        <v>44764</v>
      </c>
      <c r="E353" s="7" t="s">
        <v>13</v>
      </c>
      <c r="F353" s="8">
        <v>44774</v>
      </c>
      <c r="G353" s="7" t="s">
        <v>13</v>
      </c>
      <c r="H353" s="7"/>
    </row>
    <row r="354" spans="1:8" x14ac:dyDescent="0.3">
      <c r="A354" s="3">
        <v>6117</v>
      </c>
      <c r="B354" s="7">
        <v>5</v>
      </c>
      <c r="C354" s="4">
        <v>30</v>
      </c>
      <c r="D354" s="5">
        <v>44762</v>
      </c>
      <c r="E354" s="4" t="s">
        <v>13</v>
      </c>
      <c r="F354" s="5">
        <v>44766</v>
      </c>
      <c r="G354" s="4" t="s">
        <v>13</v>
      </c>
      <c r="H354" s="4"/>
    </row>
    <row r="355" spans="1:8" x14ac:dyDescent="0.3">
      <c r="A355" s="6">
        <v>6118</v>
      </c>
      <c r="B355" s="7">
        <v>5</v>
      </c>
      <c r="C355" s="7">
        <v>30</v>
      </c>
      <c r="D355" s="8">
        <v>44762</v>
      </c>
      <c r="E355" s="7" t="s">
        <v>13</v>
      </c>
      <c r="F355" s="8">
        <v>44764</v>
      </c>
      <c r="G355" s="7" t="s">
        <v>13</v>
      </c>
      <c r="H355" s="7"/>
    </row>
    <row r="356" spans="1:8" x14ac:dyDescent="0.3">
      <c r="A356" s="3">
        <v>6119</v>
      </c>
      <c r="B356" s="7">
        <v>5</v>
      </c>
      <c r="C356" s="4">
        <v>30</v>
      </c>
      <c r="D356" s="5">
        <v>44765</v>
      </c>
      <c r="E356" s="4" t="s">
        <v>13</v>
      </c>
      <c r="F356" s="5">
        <v>44767</v>
      </c>
      <c r="G356" s="4" t="s">
        <v>13</v>
      </c>
      <c r="H356" s="4"/>
    </row>
    <row r="357" spans="1:8" x14ac:dyDescent="0.3">
      <c r="A357" s="6">
        <v>6120</v>
      </c>
      <c r="B357" s="7">
        <v>5</v>
      </c>
      <c r="C357" s="7">
        <v>30</v>
      </c>
      <c r="D357" s="8">
        <v>44761</v>
      </c>
      <c r="E357" s="7" t="s">
        <v>13</v>
      </c>
      <c r="F357" s="8">
        <v>44761</v>
      </c>
      <c r="G357" s="7" t="s">
        <v>13</v>
      </c>
      <c r="H357" s="7"/>
    </row>
    <row r="358" spans="1:8" x14ac:dyDescent="0.3">
      <c r="A358" s="3">
        <v>6121</v>
      </c>
      <c r="B358" s="7">
        <v>5</v>
      </c>
      <c r="C358" s="4">
        <v>30</v>
      </c>
      <c r="D358" s="5">
        <v>44760</v>
      </c>
      <c r="E358" s="4" t="s">
        <v>55</v>
      </c>
      <c r="F358" s="5">
        <v>44763</v>
      </c>
      <c r="G358" s="4" t="s">
        <v>13</v>
      </c>
      <c r="H358" s="4"/>
    </row>
    <row r="359" spans="1:8" x14ac:dyDescent="0.3">
      <c r="A359" s="3">
        <v>6122</v>
      </c>
      <c r="B359" s="7">
        <v>5</v>
      </c>
      <c r="C359" s="4">
        <v>31</v>
      </c>
      <c r="D359" s="5">
        <v>44760</v>
      </c>
      <c r="E359" s="4" t="s">
        <v>55</v>
      </c>
      <c r="F359" s="5">
        <v>44761</v>
      </c>
      <c r="G359" s="4" t="s">
        <v>13</v>
      </c>
      <c r="H359" s="4"/>
    </row>
    <row r="360" spans="1:8" x14ac:dyDescent="0.3">
      <c r="A360" s="6">
        <v>6123</v>
      </c>
      <c r="B360" s="7">
        <v>5</v>
      </c>
      <c r="C360" s="7">
        <v>31</v>
      </c>
      <c r="D360" s="8">
        <v>44762</v>
      </c>
      <c r="E360" s="7" t="s">
        <v>13</v>
      </c>
      <c r="F360" s="8">
        <v>44766</v>
      </c>
      <c r="G360" s="7" t="s">
        <v>13</v>
      </c>
      <c r="H360" s="7"/>
    </row>
    <row r="361" spans="1:8" x14ac:dyDescent="0.3">
      <c r="A361" s="3">
        <v>6124</v>
      </c>
      <c r="B361" s="7">
        <v>5</v>
      </c>
      <c r="C361" s="4">
        <v>31</v>
      </c>
      <c r="D361" s="5">
        <v>44762</v>
      </c>
      <c r="E361" s="4" t="s">
        <v>13</v>
      </c>
      <c r="F361" s="5">
        <v>44766</v>
      </c>
      <c r="G361" s="4" t="s">
        <v>13</v>
      </c>
      <c r="H361" s="4"/>
    </row>
    <row r="362" spans="1:8" x14ac:dyDescent="0.3">
      <c r="A362" s="6">
        <v>6125</v>
      </c>
      <c r="B362" s="7">
        <v>5</v>
      </c>
      <c r="C362" s="7">
        <v>31</v>
      </c>
      <c r="D362" s="8">
        <v>44761</v>
      </c>
      <c r="E362" s="7" t="s">
        <v>55</v>
      </c>
      <c r="F362" s="8">
        <v>44762</v>
      </c>
      <c r="G362" s="7" t="s">
        <v>13</v>
      </c>
      <c r="H362" s="7"/>
    </row>
    <row r="363" spans="1:8" x14ac:dyDescent="0.3">
      <c r="A363" s="3">
        <v>6126</v>
      </c>
      <c r="B363" s="7">
        <v>5</v>
      </c>
      <c r="C363" s="4">
        <v>31</v>
      </c>
      <c r="D363" s="5">
        <v>44761</v>
      </c>
      <c r="E363" s="4" t="s">
        <v>13</v>
      </c>
      <c r="F363" s="5">
        <v>44765</v>
      </c>
      <c r="G363" s="4" t="s">
        <v>13</v>
      </c>
      <c r="H363" s="4"/>
    </row>
    <row r="364" spans="1:8" x14ac:dyDescent="0.3">
      <c r="A364" s="6">
        <v>6127</v>
      </c>
      <c r="B364" s="7">
        <v>5</v>
      </c>
      <c r="C364" s="7">
        <v>31</v>
      </c>
      <c r="D364" s="8">
        <v>44761</v>
      </c>
      <c r="E364" s="7" t="s">
        <v>55</v>
      </c>
      <c r="F364" s="8">
        <v>44768</v>
      </c>
      <c r="G364" s="7" t="s">
        <v>13</v>
      </c>
      <c r="H364" s="7"/>
    </row>
    <row r="365" spans="1:8" x14ac:dyDescent="0.3">
      <c r="A365" s="3">
        <v>6128</v>
      </c>
      <c r="B365" s="7">
        <v>5</v>
      </c>
      <c r="C365" s="4">
        <v>31</v>
      </c>
      <c r="D365" s="5">
        <v>44764</v>
      </c>
      <c r="E365" s="4" t="s">
        <v>13</v>
      </c>
      <c r="F365" s="5">
        <v>44774</v>
      </c>
      <c r="G365" s="4" t="s">
        <v>13</v>
      </c>
      <c r="H365" s="4" t="s">
        <v>74</v>
      </c>
    </row>
    <row r="366" spans="1:8" x14ac:dyDescent="0.3">
      <c r="A366" s="3">
        <v>6129</v>
      </c>
      <c r="B366" s="7">
        <v>5</v>
      </c>
      <c r="C366" s="4">
        <v>32</v>
      </c>
      <c r="D366" s="5">
        <v>44759</v>
      </c>
      <c r="E366" s="4" t="s">
        <v>29</v>
      </c>
      <c r="F366" s="5">
        <v>44760</v>
      </c>
      <c r="G366" s="4" t="s">
        <v>29</v>
      </c>
      <c r="H366" s="4" t="s">
        <v>76</v>
      </c>
    </row>
    <row r="367" spans="1:8" x14ac:dyDescent="0.3">
      <c r="A367" s="6">
        <v>6130</v>
      </c>
      <c r="B367" s="7">
        <v>5</v>
      </c>
      <c r="C367" s="7">
        <v>32</v>
      </c>
      <c r="D367" s="8">
        <v>44762</v>
      </c>
      <c r="E367" s="7" t="s">
        <v>13</v>
      </c>
      <c r="F367" s="8">
        <v>44764</v>
      </c>
      <c r="G367" s="7" t="s">
        <v>13</v>
      </c>
      <c r="H367" s="7" t="s">
        <v>31</v>
      </c>
    </row>
    <row r="368" spans="1:8" x14ac:dyDescent="0.3">
      <c r="A368" s="3">
        <v>6131</v>
      </c>
      <c r="B368" s="7">
        <v>5</v>
      </c>
      <c r="C368" s="4">
        <v>32</v>
      </c>
      <c r="D368" s="5">
        <v>44760</v>
      </c>
      <c r="E368" s="4" t="s">
        <v>29</v>
      </c>
      <c r="F368" s="5">
        <v>44761</v>
      </c>
      <c r="G368" s="4" t="s">
        <v>29</v>
      </c>
      <c r="H368" s="4"/>
    </row>
    <row r="369" spans="1:8" x14ac:dyDescent="0.3">
      <c r="A369" s="6">
        <v>6132</v>
      </c>
      <c r="B369" s="7">
        <v>5</v>
      </c>
      <c r="C369" s="7">
        <v>32</v>
      </c>
      <c r="D369" s="8">
        <v>44760</v>
      </c>
      <c r="E369" s="7" t="s">
        <v>29</v>
      </c>
      <c r="F369" s="8">
        <v>44762</v>
      </c>
      <c r="G369" s="7" t="s">
        <v>13</v>
      </c>
      <c r="H369" s="7"/>
    </row>
    <row r="370" spans="1:8" x14ac:dyDescent="0.3">
      <c r="A370" s="3">
        <v>6133</v>
      </c>
      <c r="B370" s="7">
        <v>5</v>
      </c>
      <c r="C370" s="4">
        <v>32</v>
      </c>
      <c r="D370" s="5">
        <v>44760</v>
      </c>
      <c r="E370" s="4" t="s">
        <v>29</v>
      </c>
      <c r="F370" s="5">
        <v>44763</v>
      </c>
      <c r="G370" s="4" t="s">
        <v>13</v>
      </c>
      <c r="H370" s="4"/>
    </row>
    <row r="371" spans="1:8" x14ac:dyDescent="0.3">
      <c r="A371" s="6">
        <v>6134</v>
      </c>
      <c r="B371" s="7">
        <v>5</v>
      </c>
      <c r="C371" s="7">
        <v>32</v>
      </c>
      <c r="D371" s="8">
        <v>44763</v>
      </c>
      <c r="E371" s="7" t="s">
        <v>13</v>
      </c>
      <c r="F371" s="8">
        <v>44765</v>
      </c>
      <c r="G371" s="7" t="s">
        <v>13</v>
      </c>
      <c r="H371" s="7" t="s">
        <v>31</v>
      </c>
    </row>
    <row r="372" spans="1:8" x14ac:dyDescent="0.3">
      <c r="A372" s="3">
        <v>6135</v>
      </c>
      <c r="B372" s="7">
        <v>5</v>
      </c>
      <c r="C372" s="4">
        <v>32</v>
      </c>
      <c r="D372" s="5">
        <v>44763</v>
      </c>
      <c r="E372" s="4" t="s">
        <v>13</v>
      </c>
      <c r="F372" s="5">
        <v>44767</v>
      </c>
      <c r="G372" s="4" t="s">
        <v>13</v>
      </c>
      <c r="H372" s="4"/>
    </row>
    <row r="373" spans="1:8" x14ac:dyDescent="0.3">
      <c r="A373" s="3">
        <v>6136</v>
      </c>
      <c r="B373" s="7">
        <v>5</v>
      </c>
      <c r="C373" s="4">
        <v>33</v>
      </c>
      <c r="D373" s="5">
        <v>44763</v>
      </c>
      <c r="E373" s="4" t="s">
        <v>13</v>
      </c>
      <c r="F373" s="5">
        <v>44767</v>
      </c>
      <c r="G373" s="4" t="s">
        <v>13</v>
      </c>
      <c r="H373" s="4"/>
    </row>
    <row r="374" spans="1:8" x14ac:dyDescent="0.3">
      <c r="A374" s="6">
        <v>6137</v>
      </c>
      <c r="B374" s="7">
        <v>5</v>
      </c>
      <c r="C374" s="7">
        <v>33</v>
      </c>
      <c r="D374" s="8">
        <v>44764</v>
      </c>
      <c r="E374" s="7" t="s">
        <v>13</v>
      </c>
      <c r="F374" s="8">
        <v>44773</v>
      </c>
      <c r="G374" s="7" t="s">
        <v>13</v>
      </c>
      <c r="H374" s="7"/>
    </row>
    <row r="375" spans="1:8" x14ac:dyDescent="0.3">
      <c r="A375" s="3">
        <v>6138</v>
      </c>
      <c r="B375" s="7">
        <v>5</v>
      </c>
      <c r="C375" s="4">
        <v>33</v>
      </c>
      <c r="D375" s="5">
        <v>44760</v>
      </c>
      <c r="E375" s="4" t="s">
        <v>29</v>
      </c>
      <c r="F375" s="5">
        <v>44761</v>
      </c>
      <c r="G375" s="4" t="s">
        <v>29</v>
      </c>
      <c r="H375" s="4"/>
    </row>
    <row r="376" spans="1:8" x14ac:dyDescent="0.3">
      <c r="A376" s="6">
        <v>6139</v>
      </c>
      <c r="B376" s="7">
        <v>5</v>
      </c>
      <c r="C376" s="7">
        <v>33</v>
      </c>
      <c r="D376" s="8">
        <v>44762</v>
      </c>
      <c r="E376" s="7" t="s">
        <v>13</v>
      </c>
      <c r="F376" s="8">
        <v>44765</v>
      </c>
      <c r="G376" s="7" t="s">
        <v>13</v>
      </c>
      <c r="H376" s="7"/>
    </row>
    <row r="377" spans="1:8" x14ac:dyDescent="0.3">
      <c r="A377" s="3">
        <v>6140</v>
      </c>
      <c r="B377" s="7">
        <v>5</v>
      </c>
      <c r="C377" s="4">
        <v>33</v>
      </c>
      <c r="D377" s="5">
        <v>44765</v>
      </c>
      <c r="E377" s="4" t="s">
        <v>13</v>
      </c>
      <c r="F377" s="5">
        <v>44770</v>
      </c>
      <c r="G377" s="4" t="s">
        <v>13</v>
      </c>
      <c r="H377" s="4"/>
    </row>
    <row r="378" spans="1:8" x14ac:dyDescent="0.3">
      <c r="A378" s="6">
        <v>6141</v>
      </c>
      <c r="B378" s="7">
        <v>5</v>
      </c>
      <c r="C378" s="7">
        <v>33</v>
      </c>
      <c r="D378" s="8">
        <v>44764</v>
      </c>
      <c r="E378" s="7" t="s">
        <v>13</v>
      </c>
      <c r="F378" s="8">
        <v>44766</v>
      </c>
      <c r="G378" s="7" t="s">
        <v>13</v>
      </c>
      <c r="H378" s="7"/>
    </row>
    <row r="379" spans="1:8" x14ac:dyDescent="0.3">
      <c r="A379" s="3">
        <v>6142</v>
      </c>
      <c r="B379" s="7">
        <v>5</v>
      </c>
      <c r="C379" s="4">
        <v>33</v>
      </c>
      <c r="D379" s="5">
        <v>44762</v>
      </c>
      <c r="E379" s="4" t="s">
        <v>13</v>
      </c>
      <c r="F379" s="5">
        <v>44765</v>
      </c>
      <c r="G379" s="4" t="s">
        <v>13</v>
      </c>
      <c r="H379" s="4"/>
    </row>
    <row r="380" spans="1:8" x14ac:dyDescent="0.3">
      <c r="A380" s="3">
        <v>6143</v>
      </c>
      <c r="B380" s="7">
        <v>5</v>
      </c>
      <c r="C380" s="4">
        <v>34</v>
      </c>
      <c r="D380" s="5">
        <v>44761</v>
      </c>
      <c r="E380" s="4" t="s">
        <v>29</v>
      </c>
      <c r="F380" s="5">
        <v>44763</v>
      </c>
      <c r="G380" s="4" t="s">
        <v>13</v>
      </c>
      <c r="H380" s="4"/>
    </row>
    <row r="381" spans="1:8" x14ac:dyDescent="0.3">
      <c r="A381" s="6">
        <v>6144</v>
      </c>
      <c r="B381" s="7">
        <v>5</v>
      </c>
      <c r="C381" s="7">
        <v>34</v>
      </c>
      <c r="D381" s="8">
        <v>44761</v>
      </c>
      <c r="E381" s="7" t="s">
        <v>13</v>
      </c>
      <c r="F381" s="8">
        <v>44766</v>
      </c>
      <c r="G381" s="7" t="s">
        <v>13</v>
      </c>
      <c r="H381" s="7" t="s">
        <v>31</v>
      </c>
    </row>
    <row r="382" spans="1:8" x14ac:dyDescent="0.3">
      <c r="A382" s="3">
        <v>6145</v>
      </c>
      <c r="B382" s="7">
        <v>5</v>
      </c>
      <c r="C382" s="4">
        <v>34</v>
      </c>
      <c r="D382" s="5">
        <v>44760</v>
      </c>
      <c r="E382" s="4" t="s">
        <v>29</v>
      </c>
      <c r="F382" s="5">
        <v>44761</v>
      </c>
      <c r="G382" s="4" t="s">
        <v>29</v>
      </c>
      <c r="H382" s="4"/>
    </row>
    <row r="383" spans="1:8" x14ac:dyDescent="0.3">
      <c r="A383" s="6">
        <v>6146</v>
      </c>
      <c r="B383" s="7">
        <v>5</v>
      </c>
      <c r="C383" s="7">
        <v>34</v>
      </c>
      <c r="D383" s="8">
        <v>44762</v>
      </c>
      <c r="E383" s="7" t="s">
        <v>13</v>
      </c>
      <c r="F383" s="8">
        <v>44763</v>
      </c>
      <c r="G383" s="7" t="s">
        <v>13</v>
      </c>
      <c r="H383" s="7"/>
    </row>
    <row r="384" spans="1:8" x14ac:dyDescent="0.3">
      <c r="A384" s="3">
        <v>6147</v>
      </c>
      <c r="B384" s="7">
        <v>5</v>
      </c>
      <c r="C384" s="4">
        <v>34</v>
      </c>
      <c r="D384" s="5">
        <v>44762</v>
      </c>
      <c r="E384" s="4" t="s">
        <v>13</v>
      </c>
      <c r="F384" s="5">
        <v>44765</v>
      </c>
      <c r="G384" s="4" t="s">
        <v>13</v>
      </c>
      <c r="H384" s="4"/>
    </row>
    <row r="385" spans="1:8" x14ac:dyDescent="0.3">
      <c r="A385" s="6">
        <v>6148</v>
      </c>
      <c r="B385" s="7">
        <v>5</v>
      </c>
      <c r="C385" s="7">
        <v>34</v>
      </c>
      <c r="D385" s="8">
        <v>44761</v>
      </c>
      <c r="E385" s="7" t="s">
        <v>13</v>
      </c>
      <c r="F385" s="8">
        <v>44765</v>
      </c>
      <c r="G385" s="7" t="s">
        <v>13</v>
      </c>
      <c r="H385" s="7"/>
    </row>
    <row r="386" spans="1:8" x14ac:dyDescent="0.3">
      <c r="A386" s="3">
        <v>6149</v>
      </c>
      <c r="B386" s="7">
        <v>5</v>
      </c>
      <c r="C386" s="4">
        <v>34</v>
      </c>
      <c r="D386" s="5">
        <v>44761</v>
      </c>
      <c r="E386" s="4" t="s">
        <v>29</v>
      </c>
      <c r="F386" s="5">
        <v>44764</v>
      </c>
      <c r="G386" s="4" t="s">
        <v>13</v>
      </c>
      <c r="H386" s="4"/>
    </row>
    <row r="387" spans="1:8" x14ac:dyDescent="0.3">
      <c r="A387" s="3">
        <v>6150</v>
      </c>
      <c r="B387" s="7">
        <v>5</v>
      </c>
      <c r="C387" s="4">
        <v>35</v>
      </c>
      <c r="D387" s="5">
        <v>44761</v>
      </c>
      <c r="E387" s="4" t="s">
        <v>29</v>
      </c>
      <c r="F387" s="5">
        <v>44764</v>
      </c>
      <c r="G387" s="4" t="s">
        <v>13</v>
      </c>
      <c r="H387" s="4"/>
    </row>
    <row r="388" spans="1:8" x14ac:dyDescent="0.3">
      <c r="A388" s="6">
        <v>6151</v>
      </c>
      <c r="B388" s="7">
        <v>5</v>
      </c>
      <c r="C388" s="7">
        <v>35</v>
      </c>
      <c r="D388" s="8">
        <v>44763</v>
      </c>
      <c r="E388" s="7" t="s">
        <v>13</v>
      </c>
      <c r="F388" s="8">
        <v>44765</v>
      </c>
      <c r="G388" s="7" t="s">
        <v>13</v>
      </c>
      <c r="H388" s="7"/>
    </row>
    <row r="389" spans="1:8" x14ac:dyDescent="0.3">
      <c r="A389" s="3">
        <v>6152</v>
      </c>
      <c r="B389" s="7">
        <v>5</v>
      </c>
      <c r="C389" s="4">
        <v>35</v>
      </c>
      <c r="D389" s="5">
        <v>44760</v>
      </c>
      <c r="E389" s="4" t="s">
        <v>29</v>
      </c>
      <c r="F389" s="5">
        <v>44761</v>
      </c>
      <c r="G389" s="4" t="s">
        <v>29</v>
      </c>
      <c r="H389" s="4"/>
    </row>
    <row r="390" spans="1:8" x14ac:dyDescent="0.3">
      <c r="A390" s="6">
        <v>6153</v>
      </c>
      <c r="B390" s="7">
        <v>5</v>
      </c>
      <c r="C390" s="7">
        <v>35</v>
      </c>
      <c r="D390" s="8">
        <v>44761</v>
      </c>
      <c r="E390" s="7" t="s">
        <v>13</v>
      </c>
      <c r="F390" s="8">
        <v>44774</v>
      </c>
      <c r="G390" s="7" t="s">
        <v>13</v>
      </c>
      <c r="H390" s="7"/>
    </row>
    <row r="391" spans="1:8" x14ac:dyDescent="0.3">
      <c r="A391" s="3">
        <v>6154</v>
      </c>
      <c r="B391" s="7">
        <v>5</v>
      </c>
      <c r="C391" s="4">
        <v>35</v>
      </c>
      <c r="D391" s="5">
        <v>44761</v>
      </c>
      <c r="E391" s="4" t="s">
        <v>13</v>
      </c>
      <c r="F391" s="5">
        <v>44765</v>
      </c>
      <c r="G391" s="4" t="s">
        <v>13</v>
      </c>
      <c r="H391" s="4"/>
    </row>
    <row r="392" spans="1:8" x14ac:dyDescent="0.3">
      <c r="A392" s="6">
        <v>6155</v>
      </c>
      <c r="B392" s="7">
        <v>5</v>
      </c>
      <c r="C392" s="7">
        <v>35</v>
      </c>
      <c r="D392" s="8">
        <v>44766</v>
      </c>
      <c r="E392" s="7" t="s">
        <v>13</v>
      </c>
      <c r="F392" s="8">
        <v>44773</v>
      </c>
      <c r="G392" s="7" t="s">
        <v>13</v>
      </c>
      <c r="H392" s="7"/>
    </row>
    <row r="393" spans="1:8" x14ac:dyDescent="0.3">
      <c r="A393" s="3">
        <v>6156</v>
      </c>
      <c r="B393" s="7">
        <v>5</v>
      </c>
      <c r="C393" s="4">
        <v>35</v>
      </c>
      <c r="D393" s="5">
        <v>44759</v>
      </c>
      <c r="E393" s="4" t="s">
        <v>29</v>
      </c>
      <c r="F393" s="5">
        <v>44761</v>
      </c>
      <c r="G393" s="4" t="s">
        <v>29</v>
      </c>
      <c r="H393" s="4" t="s">
        <v>78</v>
      </c>
    </row>
    <row r="394" spans="1:8" x14ac:dyDescent="0.3">
      <c r="A394" s="3">
        <v>6157</v>
      </c>
      <c r="B394" s="7">
        <v>5</v>
      </c>
      <c r="C394" s="4">
        <v>36</v>
      </c>
      <c r="D394" s="5">
        <v>44762</v>
      </c>
      <c r="E394" s="4" t="s">
        <v>13</v>
      </c>
      <c r="F394" s="5">
        <v>44761</v>
      </c>
      <c r="G394" s="4" t="s">
        <v>13</v>
      </c>
      <c r="H394" s="4"/>
    </row>
    <row r="395" spans="1:8" x14ac:dyDescent="0.3">
      <c r="A395" s="6">
        <v>6158</v>
      </c>
      <c r="B395" s="7">
        <v>5</v>
      </c>
      <c r="C395" s="7">
        <v>36</v>
      </c>
      <c r="D395" s="8">
        <v>44763</v>
      </c>
      <c r="E395" s="7" t="s">
        <v>13</v>
      </c>
      <c r="F395" s="8">
        <v>44762</v>
      </c>
      <c r="G395" s="7" t="s">
        <v>13</v>
      </c>
      <c r="H395" s="7"/>
    </row>
    <row r="396" spans="1:8" x14ac:dyDescent="0.3">
      <c r="A396" s="3">
        <v>6159</v>
      </c>
      <c r="B396" s="7">
        <v>5</v>
      </c>
      <c r="C396" s="4">
        <v>36</v>
      </c>
      <c r="D396" s="5">
        <v>44759</v>
      </c>
      <c r="E396" s="4" t="s">
        <v>29</v>
      </c>
      <c r="F396" s="5">
        <v>44760</v>
      </c>
      <c r="G396" s="4" t="s">
        <v>29</v>
      </c>
      <c r="H396" s="4"/>
    </row>
    <row r="397" spans="1:8" x14ac:dyDescent="0.3">
      <c r="A397" s="6">
        <v>6160</v>
      </c>
      <c r="B397" s="7">
        <v>5</v>
      </c>
      <c r="C397" s="7">
        <v>36</v>
      </c>
      <c r="D397" s="8">
        <v>44762</v>
      </c>
      <c r="E397" s="7" t="s">
        <v>29</v>
      </c>
      <c r="F397" s="8">
        <v>44766</v>
      </c>
      <c r="G397" s="7" t="s">
        <v>13</v>
      </c>
      <c r="H397" s="7"/>
    </row>
    <row r="398" spans="1:8" x14ac:dyDescent="0.3">
      <c r="A398" s="3">
        <v>6161</v>
      </c>
      <c r="B398" s="7">
        <v>5</v>
      </c>
      <c r="C398" s="4">
        <v>36</v>
      </c>
      <c r="D398" s="5">
        <v>44760</v>
      </c>
      <c r="E398" s="4" t="s">
        <v>29</v>
      </c>
      <c r="F398" s="5">
        <v>44763</v>
      </c>
      <c r="G398" s="4" t="s">
        <v>29</v>
      </c>
      <c r="H398" s="4"/>
    </row>
    <row r="399" spans="1:8" x14ac:dyDescent="0.3">
      <c r="A399" s="6">
        <v>6162</v>
      </c>
      <c r="B399" s="7">
        <v>5</v>
      </c>
      <c r="C399" s="7">
        <v>36</v>
      </c>
      <c r="D399" s="8">
        <v>44765</v>
      </c>
      <c r="E399" s="7" t="s">
        <v>13</v>
      </c>
      <c r="F399" s="8">
        <v>44770</v>
      </c>
      <c r="G399" s="7" t="s">
        <v>13</v>
      </c>
      <c r="H399" s="7"/>
    </row>
    <row r="400" spans="1:8" x14ac:dyDescent="0.3">
      <c r="A400" s="3">
        <v>6163</v>
      </c>
      <c r="B400" s="7">
        <v>5</v>
      </c>
      <c r="C400" s="4">
        <v>36</v>
      </c>
      <c r="D400" s="5">
        <v>44764</v>
      </c>
      <c r="E400" s="4" t="s">
        <v>13</v>
      </c>
      <c r="F400" s="5">
        <v>44765</v>
      </c>
      <c r="G400" s="4" t="s">
        <v>13</v>
      </c>
      <c r="H400" s="4"/>
    </row>
    <row r="401" spans="1:8" x14ac:dyDescent="0.3">
      <c r="A401" s="3">
        <v>6164</v>
      </c>
      <c r="B401" s="7">
        <v>5</v>
      </c>
      <c r="C401" s="4">
        <v>37</v>
      </c>
      <c r="D401" s="5">
        <v>44761</v>
      </c>
      <c r="E401" s="4" t="s">
        <v>29</v>
      </c>
      <c r="F401" s="5">
        <v>44762</v>
      </c>
      <c r="G401" s="4" t="s">
        <v>29</v>
      </c>
      <c r="H401" s="4"/>
    </row>
    <row r="402" spans="1:8" x14ac:dyDescent="0.3">
      <c r="A402" s="6">
        <v>6165</v>
      </c>
      <c r="B402" s="7">
        <v>5</v>
      </c>
      <c r="C402" s="7">
        <v>37</v>
      </c>
      <c r="D402" s="8">
        <v>44761</v>
      </c>
      <c r="E402" s="7" t="s">
        <v>29</v>
      </c>
      <c r="F402" s="8">
        <v>44762</v>
      </c>
      <c r="G402" s="7" t="s">
        <v>29</v>
      </c>
      <c r="H402" s="7"/>
    </row>
    <row r="403" spans="1:8" x14ac:dyDescent="0.3">
      <c r="A403" s="3">
        <v>6166</v>
      </c>
      <c r="B403" s="7">
        <v>5</v>
      </c>
      <c r="C403" s="4">
        <v>37</v>
      </c>
      <c r="D403" s="5">
        <v>44767</v>
      </c>
      <c r="E403" s="4" t="s">
        <v>13</v>
      </c>
      <c r="F403" s="5">
        <v>44771</v>
      </c>
      <c r="G403" s="4" t="s">
        <v>13</v>
      </c>
      <c r="H403" s="4"/>
    </row>
    <row r="404" spans="1:8" x14ac:dyDescent="0.3">
      <c r="A404" s="6">
        <v>6167</v>
      </c>
      <c r="B404" s="7">
        <v>5</v>
      </c>
      <c r="C404" s="7">
        <v>37</v>
      </c>
      <c r="D404" s="8">
        <v>44766</v>
      </c>
      <c r="E404" s="7" t="s">
        <v>13</v>
      </c>
      <c r="F404" s="8">
        <v>44768</v>
      </c>
      <c r="G404" s="7" t="s">
        <v>13</v>
      </c>
      <c r="H404" s="7"/>
    </row>
    <row r="405" spans="1:8" x14ac:dyDescent="0.3">
      <c r="A405" s="3">
        <v>6168</v>
      </c>
      <c r="B405" s="7">
        <v>5</v>
      </c>
      <c r="C405" s="4">
        <v>37</v>
      </c>
      <c r="D405" s="5">
        <v>44765</v>
      </c>
      <c r="E405" s="4" t="s">
        <v>13</v>
      </c>
      <c r="F405" s="5">
        <v>44765</v>
      </c>
      <c r="G405" s="4" t="s">
        <v>13</v>
      </c>
      <c r="H405" s="4"/>
    </row>
    <row r="406" spans="1:8" x14ac:dyDescent="0.3">
      <c r="A406" s="6">
        <v>6169</v>
      </c>
      <c r="B406" s="7">
        <v>5</v>
      </c>
      <c r="C406" s="7">
        <v>37</v>
      </c>
      <c r="D406" s="8">
        <v>44763</v>
      </c>
      <c r="E406" s="7" t="s">
        <v>15</v>
      </c>
      <c r="F406" s="8">
        <v>44767</v>
      </c>
      <c r="G406" s="7" t="s">
        <v>13</v>
      </c>
      <c r="H406" s="7"/>
    </row>
    <row r="407" spans="1:8" x14ac:dyDescent="0.3">
      <c r="A407" s="3">
        <v>6170</v>
      </c>
      <c r="B407" s="7">
        <v>5</v>
      </c>
      <c r="C407" s="4">
        <v>37</v>
      </c>
      <c r="D407" s="5">
        <v>44760</v>
      </c>
      <c r="E407" s="4" t="s">
        <v>29</v>
      </c>
      <c r="F407" s="5">
        <v>44764</v>
      </c>
      <c r="G407" s="4" t="s">
        <v>13</v>
      </c>
      <c r="H407" s="4"/>
    </row>
    <row r="408" spans="1:8" x14ac:dyDescent="0.3">
      <c r="A408" s="3">
        <v>6171</v>
      </c>
      <c r="B408" s="7">
        <v>5</v>
      </c>
      <c r="C408" s="4">
        <v>38</v>
      </c>
      <c r="D408" s="5">
        <v>44766</v>
      </c>
      <c r="E408" s="4" t="s">
        <v>13</v>
      </c>
      <c r="F408" s="5">
        <v>44769</v>
      </c>
      <c r="G408" s="4" t="s">
        <v>13</v>
      </c>
      <c r="H408" s="4" t="s">
        <v>31</v>
      </c>
    </row>
    <row r="409" spans="1:8" x14ac:dyDescent="0.3">
      <c r="A409" s="6">
        <v>6172</v>
      </c>
      <c r="B409" s="7">
        <v>5</v>
      </c>
      <c r="C409" s="7">
        <v>38</v>
      </c>
      <c r="D409" s="8">
        <v>44762</v>
      </c>
      <c r="E409" s="7" t="s">
        <v>15</v>
      </c>
      <c r="F409" s="8">
        <v>44765</v>
      </c>
      <c r="G409" s="7" t="s">
        <v>13</v>
      </c>
      <c r="H409" s="7"/>
    </row>
    <row r="410" spans="1:8" x14ac:dyDescent="0.3">
      <c r="A410" s="3">
        <v>6173</v>
      </c>
      <c r="B410" s="7">
        <v>5</v>
      </c>
      <c r="C410" s="4">
        <v>38</v>
      </c>
      <c r="D410" s="5">
        <v>44765</v>
      </c>
      <c r="E410" s="4" t="s">
        <v>13</v>
      </c>
      <c r="F410" s="5">
        <v>44765</v>
      </c>
      <c r="G410" s="4" t="s">
        <v>13</v>
      </c>
      <c r="H410" s="4"/>
    </row>
    <row r="411" spans="1:8" x14ac:dyDescent="0.3">
      <c r="A411" s="6">
        <v>6174</v>
      </c>
      <c r="B411" s="7">
        <v>5</v>
      </c>
      <c r="C411" s="7">
        <v>38</v>
      </c>
      <c r="D411" s="8">
        <v>44761</v>
      </c>
      <c r="E411" s="7" t="s">
        <v>29</v>
      </c>
      <c r="F411" s="8">
        <v>44763</v>
      </c>
      <c r="G411" s="7" t="s">
        <v>15</v>
      </c>
      <c r="H411" s="7"/>
    </row>
    <row r="412" spans="1:8" x14ac:dyDescent="0.3">
      <c r="A412" s="3">
        <v>6175</v>
      </c>
      <c r="B412" s="7">
        <v>5</v>
      </c>
      <c r="C412" s="4">
        <v>38</v>
      </c>
      <c r="D412" s="5">
        <v>44766</v>
      </c>
      <c r="E412" s="4" t="s">
        <v>13</v>
      </c>
      <c r="F412" s="5">
        <v>44770</v>
      </c>
      <c r="G412" s="4" t="s">
        <v>83</v>
      </c>
      <c r="H412" s="4"/>
    </row>
    <row r="413" spans="1:8" x14ac:dyDescent="0.3">
      <c r="A413" s="6">
        <v>6176</v>
      </c>
      <c r="B413" s="7">
        <v>5</v>
      </c>
      <c r="C413" s="7">
        <v>38</v>
      </c>
      <c r="D413" s="8">
        <v>44761</v>
      </c>
      <c r="E413" s="7" t="s">
        <v>26</v>
      </c>
      <c r="F413" s="8">
        <v>44764</v>
      </c>
      <c r="G413" s="7" t="s">
        <v>13</v>
      </c>
      <c r="H413" s="7"/>
    </row>
    <row r="414" spans="1:8" x14ac:dyDescent="0.3">
      <c r="A414" s="3">
        <v>6177</v>
      </c>
      <c r="B414" s="7">
        <v>5</v>
      </c>
      <c r="C414" s="4">
        <v>38</v>
      </c>
      <c r="D414" s="5">
        <v>44764</v>
      </c>
      <c r="E414" s="4" t="s">
        <v>13</v>
      </c>
      <c r="F414" s="5">
        <v>44764</v>
      </c>
      <c r="G414" s="4" t="s">
        <v>13</v>
      </c>
      <c r="H414" s="4"/>
    </row>
    <row r="415" spans="1:8" x14ac:dyDescent="0.3">
      <c r="A415" s="3">
        <v>6178</v>
      </c>
      <c r="B415" s="7">
        <v>5</v>
      </c>
      <c r="C415" s="4">
        <v>39</v>
      </c>
      <c r="D415" s="5">
        <v>44765</v>
      </c>
      <c r="E415" s="4" t="s">
        <v>13</v>
      </c>
      <c r="F415" s="5">
        <v>44771</v>
      </c>
      <c r="G415" s="4" t="s">
        <v>83</v>
      </c>
      <c r="H415" s="4"/>
    </row>
    <row r="416" spans="1:8" x14ac:dyDescent="0.3">
      <c r="A416" s="6">
        <v>6179</v>
      </c>
      <c r="B416" s="7">
        <v>5</v>
      </c>
      <c r="C416" s="7">
        <v>39</v>
      </c>
      <c r="D416" s="8">
        <v>44760</v>
      </c>
      <c r="E416" s="7" t="s">
        <v>29</v>
      </c>
      <c r="F416" s="8">
        <v>44766</v>
      </c>
      <c r="G416" s="7" t="s">
        <v>13</v>
      </c>
      <c r="H416" s="7"/>
    </row>
    <row r="417" spans="1:8" x14ac:dyDescent="0.3">
      <c r="A417" s="3">
        <v>6180</v>
      </c>
      <c r="B417" s="7">
        <v>5</v>
      </c>
      <c r="C417" s="4">
        <v>39</v>
      </c>
      <c r="D417" s="5">
        <v>44764</v>
      </c>
      <c r="E417" s="4" t="s">
        <v>13</v>
      </c>
      <c r="F417" s="5">
        <v>44766</v>
      </c>
      <c r="G417" s="4" t="s">
        <v>13</v>
      </c>
      <c r="H417" s="4" t="s">
        <v>31</v>
      </c>
    </row>
    <row r="418" spans="1:8" x14ac:dyDescent="0.3">
      <c r="A418" s="6">
        <v>6181</v>
      </c>
      <c r="B418" s="7">
        <v>5</v>
      </c>
      <c r="C418" s="7">
        <v>39</v>
      </c>
      <c r="D418" s="8">
        <v>44761</v>
      </c>
      <c r="E418" s="7" t="s">
        <v>29</v>
      </c>
      <c r="F418" s="8">
        <v>44769</v>
      </c>
      <c r="G418" s="7" t="s">
        <v>83</v>
      </c>
      <c r="H418" s="7" t="s">
        <v>86</v>
      </c>
    </row>
    <row r="419" spans="1:8" x14ac:dyDescent="0.3">
      <c r="A419" s="3">
        <v>6182</v>
      </c>
      <c r="B419" s="7">
        <v>5</v>
      </c>
      <c r="C419" s="4">
        <v>39</v>
      </c>
      <c r="D419" s="5">
        <v>44765</v>
      </c>
      <c r="E419" s="4" t="s">
        <v>13</v>
      </c>
      <c r="F419" s="5">
        <v>44771</v>
      </c>
      <c r="G419" s="4" t="s">
        <v>83</v>
      </c>
      <c r="H419" s="4"/>
    </row>
    <row r="420" spans="1:8" x14ac:dyDescent="0.3">
      <c r="A420" s="6">
        <v>6183</v>
      </c>
      <c r="B420" s="7">
        <v>5</v>
      </c>
      <c r="C420" s="7">
        <v>39</v>
      </c>
      <c r="D420" s="8">
        <v>44759</v>
      </c>
      <c r="E420" s="7" t="s">
        <v>29</v>
      </c>
      <c r="F420" s="8">
        <v>44760</v>
      </c>
      <c r="G420" s="7" t="s">
        <v>29</v>
      </c>
      <c r="H420" s="7"/>
    </row>
    <row r="421" spans="1:8" x14ac:dyDescent="0.3">
      <c r="A421" s="3">
        <v>6184</v>
      </c>
      <c r="B421" s="7">
        <v>5</v>
      </c>
      <c r="C421" s="4">
        <v>39</v>
      </c>
      <c r="D421" s="5">
        <v>44758</v>
      </c>
      <c r="E421" s="4" t="s">
        <v>14</v>
      </c>
      <c r="F421" s="5">
        <v>44760</v>
      </c>
      <c r="G421" s="4" t="s">
        <v>29</v>
      </c>
      <c r="H421" s="4"/>
    </row>
    <row r="422" spans="1:8" x14ac:dyDescent="0.3">
      <c r="A422" s="6">
        <v>6201</v>
      </c>
      <c r="B422" s="7">
        <v>5</v>
      </c>
      <c r="C422" s="7">
        <v>28</v>
      </c>
      <c r="D422" s="8">
        <v>44761</v>
      </c>
      <c r="E422" s="7" t="s">
        <v>55</v>
      </c>
      <c r="F422" s="8">
        <v>44763</v>
      </c>
      <c r="G422" s="7" t="s">
        <v>55</v>
      </c>
      <c r="H422" s="7"/>
    </row>
    <row r="423" spans="1:8" x14ac:dyDescent="0.3">
      <c r="A423" s="3">
        <v>6202</v>
      </c>
      <c r="B423" s="7">
        <v>5</v>
      </c>
      <c r="C423" s="4">
        <v>28</v>
      </c>
      <c r="D423" s="5">
        <v>44764</v>
      </c>
      <c r="E423" s="4" t="s">
        <v>29</v>
      </c>
      <c r="F423" s="5">
        <v>44767</v>
      </c>
      <c r="G423" s="4" t="s">
        <v>13</v>
      </c>
      <c r="H423" s="4"/>
    </row>
    <row r="424" spans="1:8" x14ac:dyDescent="0.3">
      <c r="A424" s="6">
        <v>6203</v>
      </c>
      <c r="B424" s="7">
        <v>5</v>
      </c>
      <c r="C424" s="7">
        <v>28</v>
      </c>
      <c r="D424" s="8">
        <v>44761</v>
      </c>
      <c r="E424" s="7" t="s">
        <v>55</v>
      </c>
      <c r="F424" s="8">
        <v>44763</v>
      </c>
      <c r="G424" s="7" t="s">
        <v>55</v>
      </c>
      <c r="H424" s="7"/>
    </row>
    <row r="425" spans="1:8" x14ac:dyDescent="0.3">
      <c r="A425" s="3">
        <v>6204</v>
      </c>
      <c r="B425" s="7">
        <v>5</v>
      </c>
      <c r="C425" s="4">
        <v>28</v>
      </c>
      <c r="D425" s="5">
        <v>44763</v>
      </c>
      <c r="E425" s="4" t="s">
        <v>55</v>
      </c>
      <c r="F425" s="5">
        <v>44766</v>
      </c>
      <c r="G425" s="4" t="s">
        <v>29</v>
      </c>
      <c r="H425" s="4"/>
    </row>
    <row r="426" spans="1:8" x14ac:dyDescent="0.3">
      <c r="A426" s="6">
        <v>6205</v>
      </c>
      <c r="B426" s="7">
        <v>5</v>
      </c>
      <c r="C426" s="7">
        <v>28</v>
      </c>
      <c r="D426" s="8">
        <v>44764</v>
      </c>
      <c r="E426" s="7" t="s">
        <v>29</v>
      </c>
      <c r="F426" s="8">
        <v>44764</v>
      </c>
      <c r="G426" s="7" t="s">
        <v>29</v>
      </c>
      <c r="H426" s="7"/>
    </row>
    <row r="427" spans="1:8" x14ac:dyDescent="0.3">
      <c r="A427" s="3">
        <v>6206</v>
      </c>
      <c r="B427" s="7">
        <v>5</v>
      </c>
      <c r="C427" s="4">
        <v>28</v>
      </c>
      <c r="D427" s="5">
        <v>44763</v>
      </c>
      <c r="E427" s="4" t="s">
        <v>55</v>
      </c>
      <c r="F427" s="5">
        <v>44764</v>
      </c>
      <c r="G427" s="4" t="s">
        <v>29</v>
      </c>
      <c r="H427" s="4"/>
    </row>
    <row r="428" spans="1:8" x14ac:dyDescent="0.3">
      <c r="A428" s="6">
        <v>6207</v>
      </c>
      <c r="B428" s="7">
        <v>5</v>
      </c>
      <c r="C428" s="7">
        <v>28</v>
      </c>
      <c r="D428" s="8">
        <v>44758</v>
      </c>
      <c r="E428" s="7" t="s">
        <v>25</v>
      </c>
      <c r="F428" s="8">
        <v>44762</v>
      </c>
      <c r="G428" s="7" t="s">
        <v>55</v>
      </c>
      <c r="H428" s="7"/>
    </row>
    <row r="429" spans="1:8" x14ac:dyDescent="0.3">
      <c r="A429" s="6">
        <v>6208</v>
      </c>
      <c r="B429" s="7">
        <v>5</v>
      </c>
      <c r="C429" s="7">
        <v>29</v>
      </c>
      <c r="D429" s="8">
        <v>44759</v>
      </c>
      <c r="E429" s="7" t="s">
        <v>55</v>
      </c>
      <c r="F429" s="8">
        <v>44760</v>
      </c>
      <c r="G429" s="7" t="s">
        <v>55</v>
      </c>
      <c r="H429" s="7"/>
    </row>
    <row r="430" spans="1:8" x14ac:dyDescent="0.3">
      <c r="A430" s="3">
        <v>6209</v>
      </c>
      <c r="B430" s="7">
        <v>5</v>
      </c>
      <c r="C430" s="4">
        <v>29</v>
      </c>
      <c r="D430" s="5">
        <v>44763</v>
      </c>
      <c r="E430" s="4" t="s">
        <v>55</v>
      </c>
      <c r="F430" s="5">
        <v>44768</v>
      </c>
      <c r="G430" s="4" t="s">
        <v>13</v>
      </c>
      <c r="H430" s="4"/>
    </row>
    <row r="431" spans="1:8" x14ac:dyDescent="0.3">
      <c r="A431" s="6">
        <v>6210</v>
      </c>
      <c r="B431" s="7">
        <v>5</v>
      </c>
      <c r="C431" s="7">
        <v>29</v>
      </c>
      <c r="D431" s="8">
        <v>44760</v>
      </c>
      <c r="E431" s="7" t="s">
        <v>55</v>
      </c>
      <c r="F431" s="8">
        <v>44763</v>
      </c>
      <c r="G431" s="7" t="s">
        <v>55</v>
      </c>
      <c r="H431" s="7"/>
    </row>
    <row r="432" spans="1:8" x14ac:dyDescent="0.3">
      <c r="A432" s="3">
        <v>6211</v>
      </c>
      <c r="B432" s="7">
        <v>5</v>
      </c>
      <c r="C432" s="4">
        <v>29</v>
      </c>
      <c r="D432" s="5">
        <v>44761</v>
      </c>
      <c r="E432" s="4" t="s">
        <v>35</v>
      </c>
      <c r="F432" s="5">
        <v>44761</v>
      </c>
      <c r="G432" s="4" t="s">
        <v>13</v>
      </c>
      <c r="H432" s="4"/>
    </row>
    <row r="433" spans="1:8" x14ac:dyDescent="0.3">
      <c r="A433" s="6">
        <v>6212</v>
      </c>
      <c r="B433" s="7">
        <v>5</v>
      </c>
      <c r="C433" s="7">
        <v>29</v>
      </c>
      <c r="D433" s="8">
        <v>44761</v>
      </c>
      <c r="E433" s="7" t="s">
        <v>55</v>
      </c>
      <c r="F433" s="8">
        <v>44759</v>
      </c>
      <c r="G433" s="7" t="s">
        <v>55</v>
      </c>
      <c r="H433" s="7"/>
    </row>
    <row r="434" spans="1:8" x14ac:dyDescent="0.3">
      <c r="A434" s="3">
        <v>6213</v>
      </c>
      <c r="B434" s="7">
        <v>5</v>
      </c>
      <c r="C434" s="4">
        <v>29</v>
      </c>
      <c r="D434" s="5">
        <v>44760</v>
      </c>
      <c r="E434" s="4" t="s">
        <v>55</v>
      </c>
      <c r="F434" s="5">
        <v>44761</v>
      </c>
      <c r="G434" s="4" t="s">
        <v>13</v>
      </c>
      <c r="H434" s="4"/>
    </row>
    <row r="435" spans="1:8" x14ac:dyDescent="0.3">
      <c r="A435" s="6">
        <v>6214</v>
      </c>
      <c r="B435" s="7">
        <v>5</v>
      </c>
      <c r="C435" s="7">
        <v>29</v>
      </c>
      <c r="D435" s="8">
        <v>44761</v>
      </c>
      <c r="E435" s="7" t="s">
        <v>55</v>
      </c>
      <c r="F435" s="8">
        <v>44763</v>
      </c>
      <c r="G435" s="7" t="s">
        <v>13</v>
      </c>
      <c r="H435" s="7"/>
    </row>
    <row r="436" spans="1:8" x14ac:dyDescent="0.3">
      <c r="A436" s="6">
        <v>6215</v>
      </c>
      <c r="B436" s="7">
        <v>5</v>
      </c>
      <c r="C436" s="7">
        <v>30</v>
      </c>
      <c r="D436" s="8">
        <v>44761</v>
      </c>
      <c r="E436" s="7" t="s">
        <v>55</v>
      </c>
      <c r="F436" s="8">
        <v>44762</v>
      </c>
      <c r="G436" s="7" t="s">
        <v>13</v>
      </c>
      <c r="H436" s="7"/>
    </row>
    <row r="437" spans="1:8" x14ac:dyDescent="0.3">
      <c r="A437" s="3">
        <v>6216</v>
      </c>
      <c r="B437" s="7">
        <v>5</v>
      </c>
      <c r="C437" s="4">
        <v>30</v>
      </c>
      <c r="D437" s="5">
        <v>44761</v>
      </c>
      <c r="E437" s="4" t="s">
        <v>55</v>
      </c>
      <c r="F437" s="5">
        <v>44763</v>
      </c>
      <c r="G437" s="4" t="s">
        <v>13</v>
      </c>
      <c r="H437" s="4"/>
    </row>
    <row r="438" spans="1:8" x14ac:dyDescent="0.3">
      <c r="A438" s="6">
        <v>6217</v>
      </c>
      <c r="B438" s="7">
        <v>5</v>
      </c>
      <c r="C438" s="7">
        <v>30</v>
      </c>
      <c r="D438" s="8">
        <v>44761</v>
      </c>
      <c r="E438" s="7" t="s">
        <v>55</v>
      </c>
      <c r="F438" s="8">
        <v>44762</v>
      </c>
      <c r="G438" s="7" t="s">
        <v>13</v>
      </c>
      <c r="H438" s="7"/>
    </row>
    <row r="439" spans="1:8" x14ac:dyDescent="0.3">
      <c r="A439" s="3">
        <v>6218</v>
      </c>
      <c r="B439" s="7">
        <v>5</v>
      </c>
      <c r="C439" s="4">
        <v>30</v>
      </c>
      <c r="D439" s="5">
        <v>44761</v>
      </c>
      <c r="E439" s="4" t="s">
        <v>55</v>
      </c>
      <c r="F439" s="5">
        <v>44762</v>
      </c>
      <c r="G439" s="4" t="s">
        <v>13</v>
      </c>
      <c r="H439" s="4"/>
    </row>
    <row r="440" spans="1:8" x14ac:dyDescent="0.3">
      <c r="A440" s="6">
        <v>6219</v>
      </c>
      <c r="B440" s="7">
        <v>5</v>
      </c>
      <c r="C440" s="7">
        <v>30</v>
      </c>
      <c r="D440" s="8">
        <v>44761</v>
      </c>
      <c r="E440" s="7" t="s">
        <v>55</v>
      </c>
      <c r="F440" s="8">
        <v>44761</v>
      </c>
      <c r="G440" s="7" t="s">
        <v>13</v>
      </c>
      <c r="H440" s="7"/>
    </row>
    <row r="441" spans="1:8" x14ac:dyDescent="0.3">
      <c r="A441" s="3">
        <v>6220</v>
      </c>
      <c r="B441" s="7">
        <v>5</v>
      </c>
      <c r="C441" s="4">
        <v>30</v>
      </c>
      <c r="D441" s="5">
        <v>44760</v>
      </c>
      <c r="E441" s="4" t="s">
        <v>55</v>
      </c>
      <c r="F441" s="5">
        <v>44762</v>
      </c>
      <c r="G441" s="4" t="s">
        <v>13</v>
      </c>
      <c r="H441" s="4"/>
    </row>
    <row r="442" spans="1:8" x14ac:dyDescent="0.3">
      <c r="A442" s="6">
        <v>6221</v>
      </c>
      <c r="B442" s="7">
        <v>5</v>
      </c>
      <c r="C442" s="7">
        <v>30</v>
      </c>
      <c r="D442" s="8">
        <v>44758</v>
      </c>
      <c r="E442" s="7" t="s">
        <v>73</v>
      </c>
      <c r="F442" s="8">
        <v>44761</v>
      </c>
      <c r="G442" s="7" t="s">
        <v>13</v>
      </c>
      <c r="H442" s="7"/>
    </row>
    <row r="443" spans="1:8" x14ac:dyDescent="0.3">
      <c r="A443" s="6">
        <v>6222</v>
      </c>
      <c r="B443" s="7">
        <v>5</v>
      </c>
      <c r="C443" s="7">
        <v>31</v>
      </c>
      <c r="D443" s="8">
        <v>44766</v>
      </c>
      <c r="E443" s="7" t="s">
        <v>13</v>
      </c>
      <c r="F443" s="8">
        <v>44767</v>
      </c>
      <c r="G443" s="7" t="s">
        <v>13</v>
      </c>
      <c r="H443" s="7" t="s">
        <v>31</v>
      </c>
    </row>
    <row r="444" spans="1:8" x14ac:dyDescent="0.3">
      <c r="A444" s="3">
        <v>6223</v>
      </c>
      <c r="B444" s="7">
        <v>5</v>
      </c>
      <c r="C444" s="4">
        <v>31</v>
      </c>
      <c r="D444" s="5">
        <v>44762</v>
      </c>
      <c r="E444" s="4" t="s">
        <v>13</v>
      </c>
      <c r="F444" s="5">
        <v>44770</v>
      </c>
      <c r="G444" s="4" t="s">
        <v>13</v>
      </c>
      <c r="H444" s="4"/>
    </row>
    <row r="445" spans="1:8" x14ac:dyDescent="0.3">
      <c r="A445" s="6">
        <v>6224</v>
      </c>
      <c r="B445" s="7">
        <v>5</v>
      </c>
      <c r="C445" s="7">
        <v>31</v>
      </c>
      <c r="D445" s="8">
        <v>44763</v>
      </c>
      <c r="E445" s="7" t="s">
        <v>13</v>
      </c>
      <c r="F445" s="8">
        <v>44765</v>
      </c>
      <c r="G445" s="7" t="s">
        <v>13</v>
      </c>
      <c r="H445" s="7"/>
    </row>
    <row r="446" spans="1:8" x14ac:dyDescent="0.3">
      <c r="A446" s="3">
        <v>6225</v>
      </c>
      <c r="B446" s="7">
        <v>5</v>
      </c>
      <c r="C446" s="4">
        <v>31</v>
      </c>
      <c r="D446" s="5">
        <v>44765</v>
      </c>
      <c r="E446" s="4" t="s">
        <v>13</v>
      </c>
      <c r="F446" s="5">
        <v>44764</v>
      </c>
      <c r="G446" s="4" t="s">
        <v>13</v>
      </c>
      <c r="H446" s="4" t="s">
        <v>54</v>
      </c>
    </row>
    <row r="447" spans="1:8" x14ac:dyDescent="0.3">
      <c r="A447" s="6">
        <v>6226</v>
      </c>
      <c r="B447" s="7">
        <v>5</v>
      </c>
      <c r="C447" s="7">
        <v>31</v>
      </c>
      <c r="D447" s="8">
        <v>44756</v>
      </c>
      <c r="E447" s="7" t="s">
        <v>73</v>
      </c>
      <c r="F447" s="8">
        <v>44758</v>
      </c>
      <c r="G447" s="7" t="s">
        <v>73</v>
      </c>
      <c r="H447" s="7" t="s">
        <v>75</v>
      </c>
    </row>
    <row r="448" spans="1:8" x14ac:dyDescent="0.3">
      <c r="A448" s="3">
        <v>6227</v>
      </c>
      <c r="B448" s="7">
        <v>5</v>
      </c>
      <c r="C448" s="4">
        <v>31</v>
      </c>
      <c r="D448" s="5">
        <v>44762</v>
      </c>
      <c r="E448" s="4" t="s">
        <v>13</v>
      </c>
      <c r="F448" s="5">
        <v>44762</v>
      </c>
      <c r="G448" s="4" t="s">
        <v>13</v>
      </c>
      <c r="H448" s="4"/>
    </row>
    <row r="449" spans="1:8" x14ac:dyDescent="0.3">
      <c r="A449" s="6">
        <v>6228</v>
      </c>
      <c r="B449" s="7">
        <v>5</v>
      </c>
      <c r="C449" s="7">
        <v>31</v>
      </c>
      <c r="D449" s="8">
        <v>44760</v>
      </c>
      <c r="E449" s="7" t="s">
        <v>29</v>
      </c>
      <c r="F449" s="8">
        <v>44761</v>
      </c>
      <c r="G449" s="7" t="s">
        <v>13</v>
      </c>
      <c r="H449" s="7"/>
    </row>
    <row r="450" spans="1:8" x14ac:dyDescent="0.3">
      <c r="A450" s="6">
        <v>6229</v>
      </c>
      <c r="B450" s="7">
        <v>5</v>
      </c>
      <c r="C450" s="7">
        <v>32</v>
      </c>
      <c r="D450" s="8">
        <v>44762</v>
      </c>
      <c r="E450" s="7" t="s">
        <v>29</v>
      </c>
      <c r="F450" s="8">
        <v>44765</v>
      </c>
      <c r="G450" s="7" t="s">
        <v>13</v>
      </c>
      <c r="H450" s="7"/>
    </row>
    <row r="451" spans="1:8" x14ac:dyDescent="0.3">
      <c r="A451" s="3">
        <v>6230</v>
      </c>
      <c r="B451" s="7">
        <v>5</v>
      </c>
      <c r="C451" s="4">
        <v>32</v>
      </c>
      <c r="D451" s="5">
        <v>44762</v>
      </c>
      <c r="E451" s="4" t="s">
        <v>13</v>
      </c>
      <c r="F451" s="5">
        <v>44765</v>
      </c>
      <c r="G451" s="4" t="s">
        <v>13</v>
      </c>
      <c r="H451" s="4"/>
    </row>
    <row r="452" spans="1:8" x14ac:dyDescent="0.3">
      <c r="A452" s="6">
        <v>6231</v>
      </c>
      <c r="B452" s="7">
        <v>5</v>
      </c>
      <c r="C452" s="7">
        <v>32</v>
      </c>
      <c r="D452" s="8">
        <v>44763</v>
      </c>
      <c r="E452" s="7" t="s">
        <v>13</v>
      </c>
      <c r="F452" s="8">
        <v>44767</v>
      </c>
      <c r="G452" s="7" t="s">
        <v>13</v>
      </c>
      <c r="H452" s="7"/>
    </row>
    <row r="453" spans="1:8" x14ac:dyDescent="0.3">
      <c r="A453" s="3">
        <v>6232</v>
      </c>
      <c r="B453" s="7">
        <v>5</v>
      </c>
      <c r="C453" s="4">
        <v>32</v>
      </c>
      <c r="D453" s="5">
        <v>44764</v>
      </c>
      <c r="E453" s="4" t="s">
        <v>13</v>
      </c>
      <c r="F453" s="5">
        <v>44764</v>
      </c>
      <c r="G453" s="4" t="s">
        <v>13</v>
      </c>
      <c r="H453" s="4" t="s">
        <v>54</v>
      </c>
    </row>
    <row r="454" spans="1:8" x14ac:dyDescent="0.3">
      <c r="A454" s="6">
        <v>6233</v>
      </c>
      <c r="B454" s="7">
        <v>5</v>
      </c>
      <c r="C454" s="7">
        <v>32</v>
      </c>
      <c r="D454" s="8">
        <v>44761</v>
      </c>
      <c r="E454" s="7" t="s">
        <v>29</v>
      </c>
      <c r="F454" s="8">
        <v>44763</v>
      </c>
      <c r="G454" s="7" t="s">
        <v>13</v>
      </c>
      <c r="H454" s="7"/>
    </row>
    <row r="455" spans="1:8" x14ac:dyDescent="0.3">
      <c r="A455" s="3">
        <v>6234</v>
      </c>
      <c r="B455" s="7">
        <v>5</v>
      </c>
      <c r="C455" s="4">
        <v>32</v>
      </c>
      <c r="D455" s="5">
        <v>44763</v>
      </c>
      <c r="E455" s="4" t="s">
        <v>13</v>
      </c>
      <c r="F455" s="5">
        <v>44766</v>
      </c>
      <c r="G455" s="4" t="s">
        <v>13</v>
      </c>
      <c r="H455" s="4"/>
    </row>
    <row r="456" spans="1:8" x14ac:dyDescent="0.3">
      <c r="A456" s="6">
        <v>6235</v>
      </c>
      <c r="B456" s="7">
        <v>5</v>
      </c>
      <c r="C456" s="7">
        <v>32</v>
      </c>
      <c r="D456" s="8">
        <v>44765</v>
      </c>
      <c r="E456" s="7" t="s">
        <v>13</v>
      </c>
      <c r="F456" s="8">
        <v>44771</v>
      </c>
      <c r="G456" s="7" t="s">
        <v>13</v>
      </c>
      <c r="H456" s="7"/>
    </row>
    <row r="457" spans="1:8" x14ac:dyDescent="0.3">
      <c r="A457" s="6">
        <v>6236</v>
      </c>
      <c r="B457" s="7">
        <v>5</v>
      </c>
      <c r="C457" s="7">
        <v>33</v>
      </c>
      <c r="D457" s="8">
        <v>44763</v>
      </c>
      <c r="E457" s="7" t="s">
        <v>13</v>
      </c>
      <c r="F457" s="8">
        <v>44768</v>
      </c>
      <c r="G457" s="7" t="s">
        <v>13</v>
      </c>
      <c r="H457" s="7"/>
    </row>
    <row r="458" spans="1:8" x14ac:dyDescent="0.3">
      <c r="A458" s="3">
        <v>6237</v>
      </c>
      <c r="B458" s="7">
        <v>5</v>
      </c>
      <c r="C458" s="4">
        <v>33</v>
      </c>
      <c r="D458" s="5">
        <v>44766</v>
      </c>
      <c r="E458" s="4" t="s">
        <v>13</v>
      </c>
      <c r="F458" s="5">
        <v>44774</v>
      </c>
      <c r="G458" s="4" t="s">
        <v>13</v>
      </c>
      <c r="H458" s="4"/>
    </row>
    <row r="459" spans="1:8" x14ac:dyDescent="0.3">
      <c r="A459" s="6">
        <v>6238</v>
      </c>
      <c r="B459" s="7">
        <v>5</v>
      </c>
      <c r="C459" s="7">
        <v>33</v>
      </c>
      <c r="D459" s="8">
        <v>44766</v>
      </c>
      <c r="E459" s="7" t="s">
        <v>13</v>
      </c>
      <c r="F459" s="9">
        <v>44774</v>
      </c>
      <c r="G459" s="7" t="s">
        <v>13</v>
      </c>
      <c r="H459" s="7"/>
    </row>
    <row r="460" spans="1:8" x14ac:dyDescent="0.3">
      <c r="A460" s="3">
        <v>6239</v>
      </c>
      <c r="B460" s="7">
        <v>5</v>
      </c>
      <c r="C460" s="4">
        <v>33</v>
      </c>
      <c r="D460" s="5">
        <v>44765</v>
      </c>
      <c r="E460" s="4" t="s">
        <v>13</v>
      </c>
      <c r="F460" s="5">
        <v>44765</v>
      </c>
      <c r="G460" s="4" t="s">
        <v>13</v>
      </c>
      <c r="H460" s="4"/>
    </row>
    <row r="461" spans="1:8" x14ac:dyDescent="0.3">
      <c r="A461" s="6">
        <v>6240</v>
      </c>
      <c r="B461" s="7">
        <v>5</v>
      </c>
      <c r="C461" s="7">
        <v>33</v>
      </c>
      <c r="D461" s="8">
        <v>44760</v>
      </c>
      <c r="E461" s="7" t="s">
        <v>29</v>
      </c>
      <c r="F461" s="8">
        <v>44764</v>
      </c>
      <c r="G461" s="7" t="s">
        <v>13</v>
      </c>
      <c r="H461" s="7"/>
    </row>
    <row r="462" spans="1:8" x14ac:dyDescent="0.3">
      <c r="A462" s="3">
        <v>6241</v>
      </c>
      <c r="B462" s="7">
        <v>5</v>
      </c>
      <c r="C462" s="4">
        <v>33</v>
      </c>
      <c r="D462" s="5">
        <v>44764</v>
      </c>
      <c r="E462" s="4" t="s">
        <v>13</v>
      </c>
      <c r="F462" s="5">
        <v>44767</v>
      </c>
      <c r="G462" s="4" t="s">
        <v>13</v>
      </c>
      <c r="H462" s="4" t="s">
        <v>77</v>
      </c>
    </row>
    <row r="463" spans="1:8" x14ac:dyDescent="0.3">
      <c r="A463" s="6">
        <v>6242</v>
      </c>
      <c r="B463" s="7">
        <v>5</v>
      </c>
      <c r="C463" s="7">
        <v>33</v>
      </c>
      <c r="D463" s="8">
        <v>44763</v>
      </c>
      <c r="E463" s="7" t="s">
        <v>13</v>
      </c>
      <c r="F463" s="8">
        <v>44765</v>
      </c>
      <c r="G463" s="7" t="s">
        <v>13</v>
      </c>
      <c r="H463" s="7"/>
    </row>
    <row r="464" spans="1:8" x14ac:dyDescent="0.3">
      <c r="A464" s="6">
        <v>6243</v>
      </c>
      <c r="B464" s="7">
        <v>5</v>
      </c>
      <c r="C464" s="7">
        <v>34</v>
      </c>
      <c r="D464" s="8">
        <v>44762</v>
      </c>
      <c r="E464" s="7" t="s">
        <v>13</v>
      </c>
      <c r="F464" s="8">
        <v>44765</v>
      </c>
      <c r="G464" s="7" t="s">
        <v>13</v>
      </c>
      <c r="H464" s="7"/>
    </row>
    <row r="465" spans="1:8" x14ac:dyDescent="0.3">
      <c r="A465" s="3">
        <v>6244</v>
      </c>
      <c r="B465" s="7">
        <v>5</v>
      </c>
      <c r="C465" s="4">
        <v>34</v>
      </c>
      <c r="D465" s="5">
        <v>44765</v>
      </c>
      <c r="E465" s="4" t="s">
        <v>13</v>
      </c>
      <c r="F465" s="5">
        <v>44766</v>
      </c>
      <c r="G465" s="4" t="s">
        <v>13</v>
      </c>
      <c r="H465" s="4"/>
    </row>
    <row r="466" spans="1:8" x14ac:dyDescent="0.3">
      <c r="A466" s="6">
        <v>6245</v>
      </c>
      <c r="B466" s="7">
        <v>5</v>
      </c>
      <c r="C466" s="7">
        <v>34</v>
      </c>
      <c r="D466" s="8">
        <v>44761</v>
      </c>
      <c r="E466" s="7" t="s">
        <v>13</v>
      </c>
      <c r="F466" s="8">
        <v>44765</v>
      </c>
      <c r="G466" s="7" t="s">
        <v>13</v>
      </c>
      <c r="H466" s="7"/>
    </row>
    <row r="467" spans="1:8" x14ac:dyDescent="0.3">
      <c r="A467" s="3">
        <v>6246</v>
      </c>
      <c r="B467" s="7">
        <v>5</v>
      </c>
      <c r="C467" s="4">
        <v>34</v>
      </c>
      <c r="D467" s="5">
        <v>44765</v>
      </c>
      <c r="E467" s="4" t="s">
        <v>13</v>
      </c>
      <c r="F467" s="5">
        <v>44765</v>
      </c>
      <c r="G467" s="4" t="s">
        <v>13</v>
      </c>
      <c r="H467" s="4" t="s">
        <v>54</v>
      </c>
    </row>
    <row r="468" spans="1:8" x14ac:dyDescent="0.3">
      <c r="A468" s="6">
        <v>6247</v>
      </c>
      <c r="B468" s="7">
        <v>5</v>
      </c>
      <c r="C468" s="7">
        <v>34</v>
      </c>
      <c r="D468" s="8">
        <v>44764</v>
      </c>
      <c r="E468" s="7" t="s">
        <v>13</v>
      </c>
      <c r="F468" s="8">
        <v>44766</v>
      </c>
      <c r="G468" s="7" t="s">
        <v>13</v>
      </c>
      <c r="H468" s="7" t="s">
        <v>31</v>
      </c>
    </row>
    <row r="469" spans="1:8" x14ac:dyDescent="0.3">
      <c r="A469" s="3">
        <v>6248</v>
      </c>
      <c r="B469" s="7">
        <v>5</v>
      </c>
      <c r="C469" s="4">
        <v>34</v>
      </c>
      <c r="D469" s="5">
        <v>44765</v>
      </c>
      <c r="E469" s="4" t="s">
        <v>13</v>
      </c>
      <c r="F469" s="5">
        <v>44771</v>
      </c>
      <c r="G469" s="4" t="s">
        <v>13</v>
      </c>
      <c r="H469" s="4" t="s">
        <v>31</v>
      </c>
    </row>
    <row r="470" spans="1:8" x14ac:dyDescent="0.3">
      <c r="A470" s="6">
        <v>6249</v>
      </c>
      <c r="B470" s="7">
        <v>5</v>
      </c>
      <c r="C470" s="7">
        <v>34</v>
      </c>
      <c r="D470" s="8">
        <v>44765</v>
      </c>
      <c r="E470" s="7" t="s">
        <v>13</v>
      </c>
      <c r="F470" s="8">
        <v>44769</v>
      </c>
      <c r="G470" s="7" t="s">
        <v>13</v>
      </c>
      <c r="H470" s="7"/>
    </row>
    <row r="471" spans="1:8" x14ac:dyDescent="0.3">
      <c r="A471" s="6">
        <v>6250</v>
      </c>
      <c r="B471" s="7">
        <v>5</v>
      </c>
      <c r="C471" s="7">
        <v>35</v>
      </c>
      <c r="D471" s="8">
        <v>44759</v>
      </c>
      <c r="E471" s="7" t="s">
        <v>29</v>
      </c>
      <c r="F471" s="8">
        <v>44761</v>
      </c>
      <c r="G471" s="7" t="s">
        <v>29</v>
      </c>
      <c r="H471" s="7"/>
    </row>
    <row r="472" spans="1:8" x14ac:dyDescent="0.3">
      <c r="A472" s="3">
        <v>6251</v>
      </c>
      <c r="B472" s="7">
        <v>5</v>
      </c>
      <c r="C472" s="4">
        <v>35</v>
      </c>
      <c r="D472" s="5">
        <v>44761</v>
      </c>
      <c r="E472" s="4" t="s">
        <v>13</v>
      </c>
      <c r="F472" s="5">
        <v>44762</v>
      </c>
      <c r="G472" s="4" t="s">
        <v>13</v>
      </c>
      <c r="H472" s="4"/>
    </row>
    <row r="473" spans="1:8" x14ac:dyDescent="0.3">
      <c r="A473" s="6">
        <v>6252</v>
      </c>
      <c r="B473" s="7">
        <v>5</v>
      </c>
      <c r="C473" s="7">
        <v>35</v>
      </c>
      <c r="D473" s="8">
        <v>44762</v>
      </c>
      <c r="E473" s="7" t="s">
        <v>13</v>
      </c>
      <c r="F473" s="8">
        <v>44765</v>
      </c>
      <c r="G473" s="7" t="s">
        <v>13</v>
      </c>
      <c r="H473" s="7"/>
    </row>
    <row r="474" spans="1:8" x14ac:dyDescent="0.3">
      <c r="A474" s="3">
        <v>6253</v>
      </c>
      <c r="B474" s="7">
        <v>5</v>
      </c>
      <c r="C474" s="4">
        <v>35</v>
      </c>
      <c r="D474" s="5">
        <v>44764</v>
      </c>
      <c r="E474" s="4" t="s">
        <v>13</v>
      </c>
      <c r="F474" s="5">
        <v>44765</v>
      </c>
      <c r="G474" s="4" t="s">
        <v>13</v>
      </c>
      <c r="H474" s="4" t="s">
        <v>79</v>
      </c>
    </row>
    <row r="475" spans="1:8" x14ac:dyDescent="0.3">
      <c r="A475" s="6">
        <v>6254</v>
      </c>
      <c r="B475" s="7">
        <v>5</v>
      </c>
      <c r="C475" s="7">
        <v>35</v>
      </c>
      <c r="D475" s="8">
        <v>44763</v>
      </c>
      <c r="E475" s="7" t="s">
        <v>13</v>
      </c>
      <c r="F475" s="8">
        <v>44770</v>
      </c>
      <c r="G475" s="7" t="s">
        <v>13</v>
      </c>
      <c r="H475" s="7" t="s">
        <v>80</v>
      </c>
    </row>
    <row r="476" spans="1:8" x14ac:dyDescent="0.3">
      <c r="A476" s="3">
        <v>6255</v>
      </c>
      <c r="B476" s="7">
        <v>5</v>
      </c>
      <c r="C476" s="4">
        <v>35</v>
      </c>
      <c r="D476" s="5">
        <v>44764</v>
      </c>
      <c r="E476" s="4" t="s">
        <v>13</v>
      </c>
      <c r="F476" s="4" t="s">
        <v>81</v>
      </c>
      <c r="G476" s="4" t="s">
        <v>81</v>
      </c>
      <c r="H476" s="4" t="s">
        <v>80</v>
      </c>
    </row>
    <row r="477" spans="1:8" x14ac:dyDescent="0.3">
      <c r="A477" s="6">
        <v>6256</v>
      </c>
      <c r="B477" s="7">
        <v>5</v>
      </c>
      <c r="C477" s="7">
        <v>35</v>
      </c>
      <c r="D477" s="8">
        <v>44764</v>
      </c>
      <c r="E477" s="7" t="s">
        <v>13</v>
      </c>
      <c r="F477" s="8">
        <v>44766</v>
      </c>
      <c r="G477" s="7" t="s">
        <v>13</v>
      </c>
      <c r="H477" s="7"/>
    </row>
    <row r="478" spans="1:8" x14ac:dyDescent="0.3">
      <c r="A478" s="6">
        <v>6257</v>
      </c>
      <c r="B478" s="7">
        <v>5</v>
      </c>
      <c r="C478" s="7">
        <v>36</v>
      </c>
      <c r="D478" s="8">
        <v>44759</v>
      </c>
      <c r="E478" s="7" t="s">
        <v>29</v>
      </c>
      <c r="F478" s="8">
        <v>44759</v>
      </c>
      <c r="G478" s="7" t="s">
        <v>29</v>
      </c>
      <c r="H478" s="7"/>
    </row>
    <row r="479" spans="1:8" x14ac:dyDescent="0.3">
      <c r="A479" s="3">
        <v>6258</v>
      </c>
      <c r="B479" s="7">
        <v>5</v>
      </c>
      <c r="C479" s="4">
        <v>36</v>
      </c>
      <c r="D479" s="5">
        <v>44761</v>
      </c>
      <c r="E479" s="4" t="s">
        <v>29</v>
      </c>
      <c r="F479" s="5">
        <v>44762</v>
      </c>
      <c r="G479" s="4" t="s">
        <v>29</v>
      </c>
      <c r="H479" s="4"/>
    </row>
    <row r="480" spans="1:8" x14ac:dyDescent="0.3">
      <c r="A480" s="6">
        <v>6259</v>
      </c>
      <c r="B480" s="7">
        <v>5</v>
      </c>
      <c r="C480" s="7">
        <v>36</v>
      </c>
      <c r="D480" s="8">
        <v>44762</v>
      </c>
      <c r="E480" s="7" t="s">
        <v>29</v>
      </c>
      <c r="F480" s="8">
        <v>44766</v>
      </c>
      <c r="G480" s="7" t="s">
        <v>13</v>
      </c>
      <c r="H480" s="7"/>
    </row>
    <row r="481" spans="1:8" x14ac:dyDescent="0.3">
      <c r="A481" s="3">
        <v>6260</v>
      </c>
      <c r="B481" s="7">
        <v>5</v>
      </c>
      <c r="C481" s="4">
        <v>36</v>
      </c>
      <c r="D481" s="5">
        <v>44768</v>
      </c>
      <c r="E481" s="4" t="s">
        <v>13</v>
      </c>
      <c r="F481" s="5">
        <v>44772</v>
      </c>
      <c r="G481" s="4" t="s">
        <v>13</v>
      </c>
      <c r="H481" s="4" t="s">
        <v>31</v>
      </c>
    </row>
    <row r="482" spans="1:8" x14ac:dyDescent="0.3">
      <c r="A482" s="6">
        <v>6261</v>
      </c>
      <c r="B482" s="7">
        <v>5</v>
      </c>
      <c r="C482" s="7">
        <v>36</v>
      </c>
      <c r="D482" s="8">
        <v>44763</v>
      </c>
      <c r="E482" s="7" t="s">
        <v>29</v>
      </c>
      <c r="F482" s="8">
        <v>44766</v>
      </c>
      <c r="G482" s="7" t="s">
        <v>13</v>
      </c>
      <c r="H482" s="7"/>
    </row>
    <row r="483" spans="1:8" x14ac:dyDescent="0.3">
      <c r="A483" s="3">
        <v>6262</v>
      </c>
      <c r="B483" s="7">
        <v>5</v>
      </c>
      <c r="C483" s="4">
        <v>36</v>
      </c>
      <c r="D483" s="5">
        <v>44764</v>
      </c>
      <c r="E483" s="4" t="s">
        <v>13</v>
      </c>
      <c r="F483" s="5">
        <v>44771</v>
      </c>
      <c r="G483" s="4" t="s">
        <v>13</v>
      </c>
      <c r="H483" s="4"/>
    </row>
    <row r="484" spans="1:8" x14ac:dyDescent="0.3">
      <c r="A484" s="6">
        <v>6263</v>
      </c>
      <c r="B484" s="7">
        <v>5</v>
      </c>
      <c r="C484" s="7">
        <v>36</v>
      </c>
      <c r="D484" s="8">
        <v>44766</v>
      </c>
      <c r="E484" s="7" t="s">
        <v>13</v>
      </c>
      <c r="F484" s="8">
        <v>44774</v>
      </c>
      <c r="G484" s="7" t="s">
        <v>13</v>
      </c>
      <c r="H484" s="7"/>
    </row>
    <row r="485" spans="1:8" x14ac:dyDescent="0.3">
      <c r="A485" s="6">
        <v>6264</v>
      </c>
      <c r="B485" s="7">
        <v>5</v>
      </c>
      <c r="C485" s="7">
        <v>37</v>
      </c>
      <c r="D485" s="8">
        <v>44764</v>
      </c>
      <c r="E485" s="7" t="s">
        <v>13</v>
      </c>
      <c r="F485" s="8">
        <v>44766</v>
      </c>
      <c r="G485" s="7" t="s">
        <v>13</v>
      </c>
      <c r="H485" s="7"/>
    </row>
    <row r="486" spans="1:8" x14ac:dyDescent="0.3">
      <c r="A486" s="3">
        <v>6265</v>
      </c>
      <c r="B486" s="7">
        <v>5</v>
      </c>
      <c r="C486" s="4">
        <v>37</v>
      </c>
      <c r="D486" s="5">
        <v>44764</v>
      </c>
      <c r="E486" s="4" t="s">
        <v>13</v>
      </c>
      <c r="F486" s="4" t="s">
        <v>81</v>
      </c>
      <c r="G486" s="4"/>
      <c r="H486" s="4" t="s">
        <v>82</v>
      </c>
    </row>
    <row r="487" spans="1:8" x14ac:dyDescent="0.3">
      <c r="A487" s="6">
        <v>6266</v>
      </c>
      <c r="B487" s="7">
        <v>5</v>
      </c>
      <c r="C487" s="7">
        <v>37</v>
      </c>
      <c r="D487" s="8">
        <v>44762</v>
      </c>
      <c r="E487" s="7" t="s">
        <v>15</v>
      </c>
      <c r="F487" s="8">
        <v>44767</v>
      </c>
      <c r="G487" s="7" t="s">
        <v>13</v>
      </c>
      <c r="H487" s="7"/>
    </row>
    <row r="488" spans="1:8" x14ac:dyDescent="0.3">
      <c r="A488" s="3">
        <v>6267</v>
      </c>
      <c r="B488" s="7">
        <v>5</v>
      </c>
      <c r="C488" s="4">
        <v>37</v>
      </c>
      <c r="D488" s="5">
        <v>44764</v>
      </c>
      <c r="E488" s="4" t="s">
        <v>13</v>
      </c>
      <c r="F488" s="5">
        <v>44774</v>
      </c>
      <c r="G488" s="4" t="s">
        <v>13</v>
      </c>
      <c r="H488" s="4"/>
    </row>
    <row r="489" spans="1:8" x14ac:dyDescent="0.3">
      <c r="A489" s="6">
        <v>6268</v>
      </c>
      <c r="B489" s="7">
        <v>5</v>
      </c>
      <c r="C489" s="7">
        <v>37</v>
      </c>
      <c r="D489" s="8">
        <v>44762</v>
      </c>
      <c r="E489" s="7" t="s">
        <v>15</v>
      </c>
      <c r="F489" s="8">
        <v>44765</v>
      </c>
      <c r="G489" s="7" t="s">
        <v>13</v>
      </c>
      <c r="H489" s="7" t="s">
        <v>31</v>
      </c>
    </row>
    <row r="490" spans="1:8" x14ac:dyDescent="0.3">
      <c r="A490" s="3">
        <v>6269</v>
      </c>
      <c r="B490" s="7">
        <v>5</v>
      </c>
      <c r="C490" s="4">
        <v>37</v>
      </c>
      <c r="D490" s="5">
        <v>44761</v>
      </c>
      <c r="E490" s="4" t="s">
        <v>29</v>
      </c>
      <c r="F490" s="5">
        <v>44765</v>
      </c>
      <c r="G490" s="4" t="s">
        <v>13</v>
      </c>
      <c r="H490" s="4"/>
    </row>
    <row r="491" spans="1:8" x14ac:dyDescent="0.3">
      <c r="A491" s="6">
        <v>6270</v>
      </c>
      <c r="B491" s="7">
        <v>5</v>
      </c>
      <c r="C491" s="7">
        <v>37</v>
      </c>
      <c r="D491" s="8">
        <v>44758</v>
      </c>
      <c r="E491" s="7" t="s">
        <v>14</v>
      </c>
      <c r="F491" s="8">
        <v>44759</v>
      </c>
      <c r="G491" s="7" t="s">
        <v>29</v>
      </c>
      <c r="H491" s="7"/>
    </row>
    <row r="492" spans="1:8" x14ac:dyDescent="0.3">
      <c r="A492" s="6">
        <v>6271</v>
      </c>
      <c r="B492" s="7">
        <v>5</v>
      </c>
      <c r="C492" s="7">
        <v>38</v>
      </c>
      <c r="D492" s="8">
        <v>44760</v>
      </c>
      <c r="E492" s="7" t="s">
        <v>29</v>
      </c>
      <c r="F492" s="8">
        <v>44768</v>
      </c>
      <c r="G492" s="7" t="s">
        <v>13</v>
      </c>
      <c r="H492" s="7"/>
    </row>
    <row r="493" spans="1:8" x14ac:dyDescent="0.3">
      <c r="A493" s="3">
        <v>6272</v>
      </c>
      <c r="B493" s="7">
        <v>5</v>
      </c>
      <c r="C493" s="4">
        <v>38</v>
      </c>
      <c r="D493" s="5">
        <v>44763</v>
      </c>
      <c r="E493" s="4" t="s">
        <v>26</v>
      </c>
      <c r="F493" s="5">
        <v>44771</v>
      </c>
      <c r="G493" s="4" t="s">
        <v>83</v>
      </c>
      <c r="H493" s="4"/>
    </row>
    <row r="494" spans="1:8" x14ac:dyDescent="0.3">
      <c r="A494" s="6">
        <v>6273</v>
      </c>
      <c r="B494" s="7">
        <v>5</v>
      </c>
      <c r="C494" s="7">
        <v>38</v>
      </c>
      <c r="D494" s="8">
        <v>44764</v>
      </c>
      <c r="E494" s="7" t="s">
        <v>26</v>
      </c>
      <c r="F494" s="8">
        <v>44771</v>
      </c>
      <c r="G494" s="7" t="s">
        <v>83</v>
      </c>
      <c r="H494" s="7"/>
    </row>
    <row r="495" spans="1:8" x14ac:dyDescent="0.3">
      <c r="A495" s="3">
        <v>6274</v>
      </c>
      <c r="B495" s="7">
        <v>5</v>
      </c>
      <c r="C495" s="4">
        <v>38</v>
      </c>
      <c r="D495" s="5">
        <v>44766</v>
      </c>
      <c r="E495" s="4" t="s">
        <v>13</v>
      </c>
      <c r="F495" s="5">
        <v>44774</v>
      </c>
      <c r="G495" s="4" t="s">
        <v>13</v>
      </c>
      <c r="H495" s="4"/>
    </row>
    <row r="496" spans="1:8" x14ac:dyDescent="0.3">
      <c r="A496" s="6">
        <v>6275</v>
      </c>
      <c r="B496" s="7">
        <v>5</v>
      </c>
      <c r="C496" s="7">
        <v>38</v>
      </c>
      <c r="D496" s="8">
        <v>44766</v>
      </c>
      <c r="E496" s="7" t="s">
        <v>13</v>
      </c>
      <c r="F496" s="8">
        <v>44767</v>
      </c>
      <c r="G496" s="7" t="s">
        <v>13</v>
      </c>
      <c r="H496" s="7"/>
    </row>
    <row r="497" spans="1:8" x14ac:dyDescent="0.3">
      <c r="A497" s="3">
        <v>6276</v>
      </c>
      <c r="B497" s="7">
        <v>5</v>
      </c>
      <c r="C497" s="4">
        <v>38</v>
      </c>
      <c r="D497" s="5">
        <v>44761</v>
      </c>
      <c r="E497" s="4" t="s">
        <v>29</v>
      </c>
      <c r="F497" s="5">
        <v>44763</v>
      </c>
      <c r="G497" s="4" t="s">
        <v>26</v>
      </c>
      <c r="H497" s="4"/>
    </row>
    <row r="498" spans="1:8" x14ac:dyDescent="0.3">
      <c r="A498" s="6">
        <v>6277</v>
      </c>
      <c r="B498" s="7">
        <v>5</v>
      </c>
      <c r="C498" s="7">
        <v>38</v>
      </c>
      <c r="D498" s="8">
        <v>44768</v>
      </c>
      <c r="E498" s="7" t="s">
        <v>13</v>
      </c>
      <c r="F498" s="8">
        <v>44777</v>
      </c>
      <c r="G498" s="7" t="s">
        <v>84</v>
      </c>
      <c r="H498" s="7" t="s">
        <v>85</v>
      </c>
    </row>
    <row r="499" spans="1:8" x14ac:dyDescent="0.3">
      <c r="A499" s="6">
        <v>6278</v>
      </c>
      <c r="B499" s="7">
        <v>5</v>
      </c>
      <c r="C499" s="7">
        <v>39</v>
      </c>
      <c r="D499" s="8">
        <v>44766</v>
      </c>
      <c r="E499" s="7" t="s">
        <v>13</v>
      </c>
      <c r="F499" s="8">
        <v>44766</v>
      </c>
      <c r="G499" s="7" t="s">
        <v>13</v>
      </c>
      <c r="H499" s="7" t="s">
        <v>31</v>
      </c>
    </row>
    <row r="500" spans="1:8" x14ac:dyDescent="0.3">
      <c r="A500" s="3">
        <v>6279</v>
      </c>
      <c r="B500" s="7">
        <v>5</v>
      </c>
      <c r="C500" s="4">
        <v>39</v>
      </c>
      <c r="D500" s="5">
        <v>44759</v>
      </c>
      <c r="E500" s="4" t="s">
        <v>29</v>
      </c>
      <c r="F500" s="5">
        <v>44760</v>
      </c>
      <c r="G500" s="4" t="s">
        <v>29</v>
      </c>
      <c r="H500" s="4"/>
    </row>
    <row r="501" spans="1:8" x14ac:dyDescent="0.3">
      <c r="A501" s="6">
        <v>6280</v>
      </c>
      <c r="B501" s="7">
        <v>5</v>
      </c>
      <c r="C501" s="7">
        <v>39</v>
      </c>
      <c r="D501" s="8">
        <v>44759</v>
      </c>
      <c r="E501" s="7" t="s">
        <v>29</v>
      </c>
      <c r="F501" s="8">
        <v>44761</v>
      </c>
      <c r="G501" s="7" t="s">
        <v>29</v>
      </c>
      <c r="H501" s="7"/>
    </row>
    <row r="502" spans="1:8" x14ac:dyDescent="0.3">
      <c r="A502" s="3">
        <v>6281</v>
      </c>
      <c r="B502" s="7">
        <v>5</v>
      </c>
      <c r="C502" s="4">
        <v>39</v>
      </c>
      <c r="D502" s="5">
        <v>44768</v>
      </c>
      <c r="E502" s="4" t="s">
        <v>13</v>
      </c>
      <c r="F502" s="5">
        <v>44767</v>
      </c>
      <c r="G502" s="4" t="s">
        <v>13</v>
      </c>
      <c r="H502" s="4" t="s">
        <v>87</v>
      </c>
    </row>
    <row r="503" spans="1:8" x14ac:dyDescent="0.3">
      <c r="A503" s="6">
        <v>6282</v>
      </c>
      <c r="B503" s="7">
        <v>5</v>
      </c>
      <c r="C503" s="7">
        <v>39</v>
      </c>
      <c r="D503" s="8">
        <v>44764</v>
      </c>
      <c r="E503" s="7" t="s">
        <v>13</v>
      </c>
      <c r="F503" s="8">
        <v>44764</v>
      </c>
      <c r="G503" s="7" t="s">
        <v>13</v>
      </c>
      <c r="H503" s="7"/>
    </row>
    <row r="504" spans="1:8" x14ac:dyDescent="0.3">
      <c r="A504" s="3">
        <v>6283</v>
      </c>
      <c r="B504" s="7">
        <v>5</v>
      </c>
      <c r="C504" s="4">
        <v>39</v>
      </c>
      <c r="D504" s="5">
        <v>44763</v>
      </c>
      <c r="E504" s="4" t="s">
        <v>26</v>
      </c>
      <c r="F504" s="5">
        <v>44765</v>
      </c>
      <c r="G504" s="4" t="s">
        <v>13</v>
      </c>
      <c r="H504" s="4"/>
    </row>
    <row r="505" spans="1:8" x14ac:dyDescent="0.3">
      <c r="A505" s="6">
        <v>6284</v>
      </c>
      <c r="B505" s="7">
        <v>5</v>
      </c>
      <c r="C505" s="7">
        <v>39</v>
      </c>
      <c r="D505" s="8">
        <v>44765</v>
      </c>
      <c r="E505" s="7" t="s">
        <v>13</v>
      </c>
      <c r="F505" s="8">
        <v>44767</v>
      </c>
      <c r="G505" s="7" t="s">
        <v>13</v>
      </c>
      <c r="H505" s="7"/>
    </row>
  </sheetData>
  <sortState xmlns:xlrd2="http://schemas.microsoft.com/office/spreadsheetml/2017/richdata2" ref="A2:I538">
    <sortCondition ref="A2:A538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0CFA3-CAD2-4897-A41D-2C6B848D7C4B}">
  <dimension ref="A1:P505"/>
  <sheetViews>
    <sheetView workbookViewId="0">
      <selection activeCell="O1" sqref="A1:O1048576"/>
    </sheetView>
    <sheetView workbookViewId="1">
      <selection activeCell="O2" sqref="O2"/>
    </sheetView>
  </sheetViews>
  <sheetFormatPr defaultRowHeight="14.4" x14ac:dyDescent="0.3"/>
  <cols>
    <col min="1" max="1" width="6.44140625" style="48" bestFit="1" customWidth="1"/>
    <col min="2" max="2" width="4.6640625" style="48" bestFit="1" customWidth="1"/>
    <col min="3" max="3" width="6" style="48" bestFit="1" customWidth="1"/>
    <col min="4" max="4" width="11.88671875" style="48" bestFit="1" customWidth="1"/>
    <col min="5" max="5" width="11.33203125" style="48" bestFit="1" customWidth="1"/>
    <col min="6" max="6" width="11.44140625" style="48" bestFit="1" customWidth="1"/>
    <col min="7" max="7" width="10.88671875" style="48" bestFit="1" customWidth="1"/>
    <col min="8" max="8" width="10.33203125" style="48" bestFit="1" customWidth="1"/>
    <col min="9" max="9" width="10.44140625" style="48" bestFit="1" customWidth="1"/>
    <col min="10" max="10" width="11.77734375" style="48" bestFit="1" customWidth="1"/>
    <col min="11" max="11" width="10.33203125" style="48" bestFit="1" customWidth="1"/>
    <col min="12" max="12" width="10.44140625" style="48" bestFit="1" customWidth="1"/>
    <col min="13" max="13" width="11.77734375" style="48" bestFit="1" customWidth="1"/>
    <col min="14" max="14" width="37.88671875" style="48" bestFit="1" customWidth="1"/>
    <col min="15" max="15" width="37.44140625" style="48" bestFit="1" customWidth="1"/>
    <col min="16" max="16" width="9.21875" bestFit="1" customWidth="1"/>
  </cols>
  <sheetData>
    <row r="1" spans="1:15" x14ac:dyDescent="0.3">
      <c r="A1" s="27" t="s">
        <v>88</v>
      </c>
      <c r="B1" s="28" t="s">
        <v>3</v>
      </c>
      <c r="C1" s="28" t="s">
        <v>4</v>
      </c>
      <c r="D1" s="29" t="s">
        <v>758</v>
      </c>
      <c r="E1" s="29" t="s">
        <v>759</v>
      </c>
      <c r="F1" s="29" t="s">
        <v>760</v>
      </c>
      <c r="G1" s="29" t="s">
        <v>761</v>
      </c>
      <c r="H1" s="30" t="s">
        <v>762</v>
      </c>
      <c r="I1" s="30" t="s">
        <v>763</v>
      </c>
      <c r="J1" s="30" t="s">
        <v>764</v>
      </c>
      <c r="K1" s="30" t="s">
        <v>765</v>
      </c>
      <c r="L1" s="30" t="s">
        <v>766</v>
      </c>
      <c r="M1" s="30" t="s">
        <v>767</v>
      </c>
      <c r="N1" s="30" t="s">
        <v>779</v>
      </c>
      <c r="O1" s="30" t="s">
        <v>780</v>
      </c>
    </row>
    <row r="2" spans="1:15" x14ac:dyDescent="0.3">
      <c r="A2" s="31">
        <v>4101</v>
      </c>
      <c r="B2" s="32">
        <v>2</v>
      </c>
      <c r="C2" s="32">
        <v>2</v>
      </c>
      <c r="D2" s="35">
        <v>65.3</v>
      </c>
      <c r="E2" s="35">
        <v>7.9</v>
      </c>
      <c r="F2" s="35">
        <v>68.5</v>
      </c>
      <c r="G2" s="35">
        <v>10.5</v>
      </c>
      <c r="H2" s="32">
        <v>65</v>
      </c>
      <c r="I2" s="32">
        <v>164</v>
      </c>
      <c r="J2" s="32">
        <v>205</v>
      </c>
      <c r="K2" s="32">
        <v>73</v>
      </c>
      <c r="L2" s="32">
        <v>173</v>
      </c>
      <c r="M2" s="32">
        <v>216</v>
      </c>
      <c r="N2" s="32" t="s">
        <v>11</v>
      </c>
      <c r="O2" s="38">
        <v>44775</v>
      </c>
    </row>
    <row r="3" spans="1:15" x14ac:dyDescent="0.3">
      <c r="A3" s="33">
        <v>4102</v>
      </c>
      <c r="B3" s="34">
        <v>3</v>
      </c>
      <c r="C3" s="34">
        <v>2</v>
      </c>
      <c r="D3" s="36">
        <v>77.599999999999994</v>
      </c>
      <c r="E3" s="36">
        <v>9.6999999999999993</v>
      </c>
      <c r="F3" s="36">
        <v>68.400000000000006</v>
      </c>
      <c r="G3" s="36">
        <v>8.6</v>
      </c>
      <c r="H3" s="34">
        <v>96</v>
      </c>
      <c r="I3" s="34">
        <v>191</v>
      </c>
      <c r="J3" s="34">
        <v>226</v>
      </c>
      <c r="K3" s="34">
        <v>77</v>
      </c>
      <c r="L3" s="34">
        <v>171</v>
      </c>
      <c r="M3" s="34">
        <v>212</v>
      </c>
      <c r="N3" s="34" t="s">
        <v>11</v>
      </c>
      <c r="O3" s="39">
        <v>44775</v>
      </c>
    </row>
    <row r="4" spans="1:15" x14ac:dyDescent="0.3">
      <c r="A4" s="31">
        <v>4103</v>
      </c>
      <c r="B4" s="32">
        <v>4</v>
      </c>
      <c r="C4" s="32">
        <v>2</v>
      </c>
      <c r="D4" s="35">
        <v>77.7</v>
      </c>
      <c r="E4" s="35">
        <v>9.4</v>
      </c>
      <c r="F4" s="35">
        <v>83.5</v>
      </c>
      <c r="G4" s="35">
        <v>9.4</v>
      </c>
      <c r="H4" s="32">
        <v>73</v>
      </c>
      <c r="I4" s="32">
        <v>172</v>
      </c>
      <c r="J4" s="32">
        <v>220</v>
      </c>
      <c r="K4" s="32">
        <v>83</v>
      </c>
      <c r="L4" s="32">
        <v>172</v>
      </c>
      <c r="M4" s="32">
        <v>221</v>
      </c>
      <c r="N4" s="32" t="s">
        <v>11</v>
      </c>
      <c r="O4" s="38">
        <v>44775</v>
      </c>
    </row>
    <row r="5" spans="1:15" x14ac:dyDescent="0.3">
      <c r="A5" s="33">
        <v>4104</v>
      </c>
      <c r="B5" s="34">
        <v>5</v>
      </c>
      <c r="C5" s="34">
        <v>2</v>
      </c>
      <c r="D5" s="36">
        <v>83.2</v>
      </c>
      <c r="E5" s="36">
        <v>9.5</v>
      </c>
      <c r="F5" s="36">
        <v>81.099999999999994</v>
      </c>
      <c r="G5" s="36">
        <v>9.4</v>
      </c>
      <c r="H5" s="34">
        <v>58</v>
      </c>
      <c r="I5" s="34">
        <v>150</v>
      </c>
      <c r="J5" s="34">
        <v>190</v>
      </c>
      <c r="K5" s="34">
        <v>66</v>
      </c>
      <c r="L5" s="34">
        <v>168</v>
      </c>
      <c r="M5" s="34">
        <v>209</v>
      </c>
      <c r="N5" s="34" t="s">
        <v>11</v>
      </c>
      <c r="O5" s="39">
        <v>44775</v>
      </c>
    </row>
    <row r="6" spans="1:15" x14ac:dyDescent="0.3">
      <c r="A6" s="31">
        <v>4105</v>
      </c>
      <c r="B6" s="32">
        <v>6</v>
      </c>
      <c r="C6" s="32">
        <v>2</v>
      </c>
      <c r="D6" s="35">
        <v>85.6</v>
      </c>
      <c r="E6" s="35">
        <v>9.1999999999999993</v>
      </c>
      <c r="F6" s="35">
        <v>79.3</v>
      </c>
      <c r="G6" s="35">
        <v>7.7</v>
      </c>
      <c r="H6" s="32">
        <v>79</v>
      </c>
      <c r="I6" s="32">
        <v>170</v>
      </c>
      <c r="J6" s="32">
        <v>219</v>
      </c>
      <c r="K6" s="32">
        <v>78</v>
      </c>
      <c r="L6" s="32">
        <v>169</v>
      </c>
      <c r="M6" s="32">
        <v>210</v>
      </c>
      <c r="N6" s="32" t="s">
        <v>11</v>
      </c>
      <c r="O6" s="38">
        <v>44775</v>
      </c>
    </row>
    <row r="7" spans="1:15" x14ac:dyDescent="0.3">
      <c r="A7" s="33">
        <v>4106</v>
      </c>
      <c r="B7" s="34">
        <v>7</v>
      </c>
      <c r="C7" s="34">
        <v>2</v>
      </c>
      <c r="D7" s="36">
        <v>81.2</v>
      </c>
      <c r="E7" s="36">
        <v>8.8000000000000007</v>
      </c>
      <c r="F7" s="36">
        <v>78.2</v>
      </c>
      <c r="G7" s="36">
        <v>8.3000000000000007</v>
      </c>
      <c r="H7" s="34">
        <v>88</v>
      </c>
      <c r="I7" s="34">
        <v>181</v>
      </c>
      <c r="J7" s="34">
        <v>228</v>
      </c>
      <c r="K7" s="34">
        <v>81</v>
      </c>
      <c r="L7" s="34">
        <v>175</v>
      </c>
      <c r="M7" s="34">
        <v>220</v>
      </c>
      <c r="N7" s="34" t="s">
        <v>11</v>
      </c>
      <c r="O7" s="39">
        <v>44775</v>
      </c>
    </row>
    <row r="8" spans="1:15" x14ac:dyDescent="0.3">
      <c r="A8" s="31">
        <v>4107</v>
      </c>
      <c r="B8" s="32">
        <v>8</v>
      </c>
      <c r="C8" s="32">
        <v>2</v>
      </c>
      <c r="D8" s="35">
        <v>75.099999999999994</v>
      </c>
      <c r="E8" s="35">
        <v>9.3000000000000007</v>
      </c>
      <c r="F8" s="35">
        <v>84.1</v>
      </c>
      <c r="G8" s="35">
        <v>8.6</v>
      </c>
      <c r="H8" s="32">
        <v>88</v>
      </c>
      <c r="I8" s="32">
        <v>180</v>
      </c>
      <c r="J8" s="32">
        <v>220</v>
      </c>
      <c r="K8" s="32">
        <v>79</v>
      </c>
      <c r="L8" s="32">
        <v>170</v>
      </c>
      <c r="M8" s="32">
        <v>230</v>
      </c>
      <c r="N8" s="32" t="s">
        <v>11</v>
      </c>
      <c r="O8" s="38">
        <v>44775</v>
      </c>
    </row>
    <row r="9" spans="1:15" x14ac:dyDescent="0.3">
      <c r="A9" s="33">
        <v>4108</v>
      </c>
      <c r="B9" s="34">
        <v>2</v>
      </c>
      <c r="C9" s="34">
        <v>3</v>
      </c>
      <c r="D9" s="36">
        <v>87.6</v>
      </c>
      <c r="E9" s="36">
        <v>10.6</v>
      </c>
      <c r="F9" s="36">
        <v>83.4</v>
      </c>
      <c r="G9" s="36">
        <v>11</v>
      </c>
      <c r="H9" s="34">
        <v>92</v>
      </c>
      <c r="I9" s="34">
        <v>210</v>
      </c>
      <c r="J9" s="34">
        <v>266</v>
      </c>
      <c r="K9" s="34">
        <v>110</v>
      </c>
      <c r="L9" s="34">
        <v>208</v>
      </c>
      <c r="M9" s="34">
        <v>259</v>
      </c>
      <c r="N9" s="34" t="s">
        <v>89</v>
      </c>
      <c r="O9" s="39">
        <v>44775</v>
      </c>
    </row>
    <row r="10" spans="1:15" x14ac:dyDescent="0.3">
      <c r="A10" s="31">
        <v>4109</v>
      </c>
      <c r="B10" s="32">
        <v>3</v>
      </c>
      <c r="C10" s="32">
        <v>3</v>
      </c>
      <c r="D10" s="35">
        <v>88.3</v>
      </c>
      <c r="E10" s="35">
        <v>9.8000000000000007</v>
      </c>
      <c r="F10" s="35">
        <v>86.7</v>
      </c>
      <c r="G10" s="35">
        <v>9.6</v>
      </c>
      <c r="H10" s="32">
        <v>80</v>
      </c>
      <c r="I10" s="32">
        <v>160</v>
      </c>
      <c r="J10" s="32">
        <v>210</v>
      </c>
      <c r="K10" s="32">
        <v>93</v>
      </c>
      <c r="L10" s="32">
        <v>167</v>
      </c>
      <c r="M10" s="32">
        <v>210</v>
      </c>
      <c r="N10" s="34" t="s">
        <v>89</v>
      </c>
      <c r="O10" s="38">
        <v>44775</v>
      </c>
    </row>
    <row r="11" spans="1:15" x14ac:dyDescent="0.3">
      <c r="A11" s="33">
        <v>4110</v>
      </c>
      <c r="B11" s="34">
        <v>4</v>
      </c>
      <c r="C11" s="34">
        <v>3</v>
      </c>
      <c r="D11" s="36">
        <v>86.6</v>
      </c>
      <c r="E11" s="36">
        <v>8.9</v>
      </c>
      <c r="F11" s="36">
        <v>84.2</v>
      </c>
      <c r="G11" s="36">
        <v>8.1999999999999993</v>
      </c>
      <c r="H11" s="34">
        <v>90</v>
      </c>
      <c r="I11" s="34">
        <v>179</v>
      </c>
      <c r="J11" s="34">
        <v>250</v>
      </c>
      <c r="K11" s="34">
        <v>99</v>
      </c>
      <c r="L11" s="34">
        <v>189</v>
      </c>
      <c r="M11" s="34">
        <v>235</v>
      </c>
      <c r="N11" s="34" t="s">
        <v>89</v>
      </c>
      <c r="O11" s="39">
        <v>44775</v>
      </c>
    </row>
    <row r="12" spans="1:15" x14ac:dyDescent="0.3">
      <c r="A12" s="31">
        <v>4111</v>
      </c>
      <c r="B12" s="32">
        <v>5</v>
      </c>
      <c r="C12" s="32">
        <v>3</v>
      </c>
      <c r="D12" s="35">
        <v>79.599999999999994</v>
      </c>
      <c r="E12" s="35">
        <v>9.8000000000000007</v>
      </c>
      <c r="F12" s="35">
        <v>84.5</v>
      </c>
      <c r="G12" s="35">
        <v>10</v>
      </c>
      <c r="H12" s="32">
        <v>90</v>
      </c>
      <c r="I12" s="32">
        <v>199</v>
      </c>
      <c r="J12" s="32">
        <v>239</v>
      </c>
      <c r="K12" s="32">
        <v>100</v>
      </c>
      <c r="L12" s="32">
        <v>185</v>
      </c>
      <c r="M12" s="32">
        <v>250</v>
      </c>
      <c r="N12" s="34" t="s">
        <v>89</v>
      </c>
      <c r="O12" s="38">
        <v>44775</v>
      </c>
    </row>
    <row r="13" spans="1:15" x14ac:dyDescent="0.3">
      <c r="A13" s="33">
        <v>4112</v>
      </c>
      <c r="B13" s="34">
        <v>6</v>
      </c>
      <c r="C13" s="34">
        <v>3</v>
      </c>
      <c r="D13" s="36">
        <v>84.2</v>
      </c>
      <c r="E13" s="36">
        <v>11.6</v>
      </c>
      <c r="F13" s="36">
        <v>79.599999999999994</v>
      </c>
      <c r="G13" s="36">
        <v>10.6</v>
      </c>
      <c r="H13" s="34">
        <v>81</v>
      </c>
      <c r="I13" s="34">
        <v>162</v>
      </c>
      <c r="J13" s="34">
        <v>230</v>
      </c>
      <c r="K13" s="34">
        <v>70</v>
      </c>
      <c r="L13" s="34">
        <v>170</v>
      </c>
      <c r="M13" s="34">
        <v>210</v>
      </c>
      <c r="N13" s="34" t="s">
        <v>89</v>
      </c>
      <c r="O13" s="39">
        <v>44775</v>
      </c>
    </row>
    <row r="14" spans="1:15" x14ac:dyDescent="0.3">
      <c r="A14" s="31">
        <v>4113</v>
      </c>
      <c r="B14" s="32">
        <v>7</v>
      </c>
      <c r="C14" s="32">
        <v>3</v>
      </c>
      <c r="D14" s="35">
        <v>87</v>
      </c>
      <c r="E14" s="35">
        <v>9.4</v>
      </c>
      <c r="F14" s="35">
        <v>87.5</v>
      </c>
      <c r="G14" s="35">
        <v>10</v>
      </c>
      <c r="H14" s="32">
        <v>88</v>
      </c>
      <c r="I14" s="32">
        <v>180</v>
      </c>
      <c r="J14" s="32">
        <v>230</v>
      </c>
      <c r="K14" s="32">
        <v>86</v>
      </c>
      <c r="L14" s="32">
        <v>197</v>
      </c>
      <c r="M14" s="32">
        <v>244</v>
      </c>
      <c r="N14" s="32" t="s">
        <v>11</v>
      </c>
      <c r="O14" s="38">
        <v>44775</v>
      </c>
    </row>
    <row r="15" spans="1:15" x14ac:dyDescent="0.3">
      <c r="A15" s="33">
        <v>4114</v>
      </c>
      <c r="B15" s="34">
        <v>8</v>
      </c>
      <c r="C15" s="34">
        <v>3</v>
      </c>
      <c r="D15" s="36">
        <v>85.3</v>
      </c>
      <c r="E15" s="36">
        <v>9.8000000000000007</v>
      </c>
      <c r="F15" s="36">
        <v>80.3</v>
      </c>
      <c r="G15" s="36">
        <v>9</v>
      </c>
      <c r="H15" s="34">
        <v>83</v>
      </c>
      <c r="I15" s="34">
        <v>182</v>
      </c>
      <c r="J15" s="34">
        <v>231</v>
      </c>
      <c r="K15" s="34">
        <v>82</v>
      </c>
      <c r="L15" s="34">
        <v>170</v>
      </c>
      <c r="M15" s="34">
        <v>230</v>
      </c>
      <c r="N15" s="34" t="s">
        <v>11</v>
      </c>
      <c r="O15" s="39">
        <v>44775</v>
      </c>
    </row>
    <row r="16" spans="1:15" x14ac:dyDescent="0.3">
      <c r="A16" s="31">
        <v>4115</v>
      </c>
      <c r="B16" s="32">
        <v>2</v>
      </c>
      <c r="C16" s="32">
        <v>4</v>
      </c>
      <c r="D16" s="35">
        <v>76.400000000000006</v>
      </c>
      <c r="E16" s="35">
        <v>10.8</v>
      </c>
      <c r="F16" s="35">
        <v>77.7</v>
      </c>
      <c r="G16" s="35">
        <v>11.1</v>
      </c>
      <c r="H16" s="32">
        <v>80</v>
      </c>
      <c r="I16" s="32">
        <v>162</v>
      </c>
      <c r="J16" s="32">
        <v>200</v>
      </c>
      <c r="K16" s="32">
        <v>80</v>
      </c>
      <c r="L16" s="32">
        <v>158</v>
      </c>
      <c r="M16" s="32">
        <v>193</v>
      </c>
      <c r="N16" s="32" t="s">
        <v>89</v>
      </c>
      <c r="O16" s="38">
        <v>44775</v>
      </c>
    </row>
    <row r="17" spans="1:15" x14ac:dyDescent="0.3">
      <c r="A17" s="33">
        <v>4116</v>
      </c>
      <c r="B17" s="34">
        <v>3</v>
      </c>
      <c r="C17" s="34">
        <v>4</v>
      </c>
      <c r="D17" s="36">
        <v>85.1</v>
      </c>
      <c r="E17" s="36">
        <v>8.6</v>
      </c>
      <c r="F17" s="36">
        <v>84.4</v>
      </c>
      <c r="G17" s="36">
        <v>9.4</v>
      </c>
      <c r="H17" s="34">
        <v>90</v>
      </c>
      <c r="I17" s="34">
        <v>177</v>
      </c>
      <c r="J17" s="34">
        <v>229</v>
      </c>
      <c r="K17" s="34">
        <v>91</v>
      </c>
      <c r="L17" s="34">
        <v>188</v>
      </c>
      <c r="M17" s="34">
        <v>232</v>
      </c>
      <c r="N17" s="34" t="s">
        <v>89</v>
      </c>
      <c r="O17" s="39">
        <v>44775</v>
      </c>
    </row>
    <row r="18" spans="1:15" x14ac:dyDescent="0.3">
      <c r="A18" s="31">
        <v>4117</v>
      </c>
      <c r="B18" s="32">
        <v>4</v>
      </c>
      <c r="C18" s="32">
        <v>4</v>
      </c>
      <c r="D18" s="35">
        <v>67.7</v>
      </c>
      <c r="E18" s="35">
        <v>8.3000000000000007</v>
      </c>
      <c r="F18" s="35">
        <v>82.2</v>
      </c>
      <c r="G18" s="35">
        <v>8.1</v>
      </c>
      <c r="H18" s="32">
        <v>82</v>
      </c>
      <c r="I18" s="32">
        <v>150</v>
      </c>
      <c r="J18" s="32">
        <v>190</v>
      </c>
      <c r="K18" s="32">
        <v>70</v>
      </c>
      <c r="L18" s="32">
        <v>158</v>
      </c>
      <c r="M18" s="32">
        <v>201</v>
      </c>
      <c r="N18" s="32" t="s">
        <v>89</v>
      </c>
      <c r="O18" s="38">
        <v>44775</v>
      </c>
    </row>
    <row r="19" spans="1:15" x14ac:dyDescent="0.3">
      <c r="A19" s="33">
        <v>4118</v>
      </c>
      <c r="B19" s="34">
        <v>5</v>
      </c>
      <c r="C19" s="34">
        <v>4</v>
      </c>
      <c r="D19" s="36">
        <v>81.099999999999994</v>
      </c>
      <c r="E19" s="36">
        <v>10.8</v>
      </c>
      <c r="F19" s="36">
        <v>85.3</v>
      </c>
      <c r="G19" s="36">
        <v>10.5</v>
      </c>
      <c r="H19" s="34">
        <v>88</v>
      </c>
      <c r="I19" s="34">
        <v>187</v>
      </c>
      <c r="J19" s="34">
        <v>240</v>
      </c>
      <c r="K19" s="34">
        <v>83</v>
      </c>
      <c r="L19" s="34">
        <v>182</v>
      </c>
      <c r="M19" s="34">
        <v>232</v>
      </c>
      <c r="N19" s="34" t="s">
        <v>89</v>
      </c>
      <c r="O19" s="39">
        <v>44775</v>
      </c>
    </row>
    <row r="20" spans="1:15" x14ac:dyDescent="0.3">
      <c r="A20" s="31">
        <v>4119</v>
      </c>
      <c r="B20" s="32">
        <v>6</v>
      </c>
      <c r="C20" s="32">
        <v>4</v>
      </c>
      <c r="D20" s="35">
        <v>81.5</v>
      </c>
      <c r="E20" s="35">
        <v>8.8000000000000007</v>
      </c>
      <c r="F20" s="35">
        <v>79.2</v>
      </c>
      <c r="G20" s="35">
        <v>9.1</v>
      </c>
      <c r="H20" s="32">
        <v>83</v>
      </c>
      <c r="I20" s="32">
        <v>181</v>
      </c>
      <c r="J20" s="32">
        <v>229</v>
      </c>
      <c r="K20" s="32">
        <v>81</v>
      </c>
      <c r="L20" s="32">
        <v>182</v>
      </c>
      <c r="M20" s="32">
        <v>230</v>
      </c>
      <c r="N20" s="32" t="s">
        <v>89</v>
      </c>
      <c r="O20" s="38">
        <v>44775</v>
      </c>
    </row>
    <row r="21" spans="1:15" x14ac:dyDescent="0.3">
      <c r="A21" s="33">
        <v>4120</v>
      </c>
      <c r="B21" s="34">
        <v>7</v>
      </c>
      <c r="C21" s="34">
        <v>4</v>
      </c>
      <c r="D21" s="36">
        <v>71.8</v>
      </c>
      <c r="E21" s="36">
        <v>9.9</v>
      </c>
      <c r="F21" s="36">
        <v>80.2</v>
      </c>
      <c r="G21" s="36">
        <v>9</v>
      </c>
      <c r="H21" s="34">
        <v>88</v>
      </c>
      <c r="I21" s="34">
        <v>160</v>
      </c>
      <c r="J21" s="34">
        <v>225</v>
      </c>
      <c r="K21" s="34">
        <v>74</v>
      </c>
      <c r="L21" s="34">
        <v>162</v>
      </c>
      <c r="M21" s="34">
        <v>231</v>
      </c>
      <c r="N21" s="34" t="s">
        <v>89</v>
      </c>
      <c r="O21" s="39">
        <v>44775</v>
      </c>
    </row>
    <row r="22" spans="1:15" x14ac:dyDescent="0.3">
      <c r="A22" s="31">
        <v>4121</v>
      </c>
      <c r="B22" s="32">
        <v>8</v>
      </c>
      <c r="C22" s="32">
        <v>4</v>
      </c>
      <c r="D22" s="35">
        <v>88.6</v>
      </c>
      <c r="E22" s="35">
        <v>10.199999999999999</v>
      </c>
      <c r="F22" s="35">
        <v>81.7</v>
      </c>
      <c r="G22" s="35">
        <v>9.3000000000000007</v>
      </c>
      <c r="H22" s="32">
        <v>63</v>
      </c>
      <c r="I22" s="32">
        <v>172</v>
      </c>
      <c r="J22" s="32">
        <v>222</v>
      </c>
      <c r="K22" s="32">
        <v>82</v>
      </c>
      <c r="L22" s="32">
        <v>168</v>
      </c>
      <c r="M22" s="32">
        <v>215</v>
      </c>
      <c r="N22" s="32" t="s">
        <v>89</v>
      </c>
      <c r="O22" s="38">
        <v>44775</v>
      </c>
    </row>
    <row r="23" spans="1:15" x14ac:dyDescent="0.3">
      <c r="A23" s="33">
        <v>4122</v>
      </c>
      <c r="B23" s="34">
        <v>2</v>
      </c>
      <c r="C23" s="34">
        <v>5</v>
      </c>
      <c r="D23" s="36">
        <v>82.8</v>
      </c>
      <c r="E23" s="36">
        <v>8.6999999999999993</v>
      </c>
      <c r="F23" s="36">
        <v>55.6</v>
      </c>
      <c r="G23" s="36">
        <v>9.6</v>
      </c>
      <c r="H23" s="34">
        <v>100</v>
      </c>
      <c r="I23" s="34">
        <v>190</v>
      </c>
      <c r="J23" s="34">
        <v>240</v>
      </c>
      <c r="K23" s="34">
        <v>100</v>
      </c>
      <c r="L23" s="34">
        <v>199</v>
      </c>
      <c r="M23" s="34">
        <v>247</v>
      </c>
      <c r="N23" s="34" t="s">
        <v>90</v>
      </c>
      <c r="O23" s="39">
        <v>44778</v>
      </c>
    </row>
    <row r="24" spans="1:15" x14ac:dyDescent="0.3">
      <c r="A24" s="31">
        <v>4123</v>
      </c>
      <c r="B24" s="32">
        <v>3</v>
      </c>
      <c r="C24" s="32">
        <v>5</v>
      </c>
      <c r="D24" s="35">
        <v>82</v>
      </c>
      <c r="E24" s="35">
        <v>10</v>
      </c>
      <c r="F24" s="35">
        <v>77.5</v>
      </c>
      <c r="G24" s="35">
        <v>8.5</v>
      </c>
      <c r="H24" s="32">
        <v>80</v>
      </c>
      <c r="I24" s="32">
        <v>180</v>
      </c>
      <c r="J24" s="32">
        <v>230</v>
      </c>
      <c r="K24" s="32">
        <v>89</v>
      </c>
      <c r="L24" s="32">
        <v>182</v>
      </c>
      <c r="M24" s="32">
        <v>230</v>
      </c>
      <c r="N24" s="34" t="s">
        <v>90</v>
      </c>
      <c r="O24" s="39">
        <v>44778</v>
      </c>
    </row>
    <row r="25" spans="1:15" x14ac:dyDescent="0.3">
      <c r="A25" s="33">
        <v>4124</v>
      </c>
      <c r="B25" s="34">
        <v>4</v>
      </c>
      <c r="C25" s="34">
        <v>5</v>
      </c>
      <c r="D25" s="36">
        <v>83.5</v>
      </c>
      <c r="E25" s="36">
        <v>8.6999999999999993</v>
      </c>
      <c r="F25" s="36">
        <v>81.5</v>
      </c>
      <c r="G25" s="36">
        <v>8.8000000000000007</v>
      </c>
      <c r="H25" s="34">
        <v>107</v>
      </c>
      <c r="I25" s="34">
        <v>205</v>
      </c>
      <c r="J25" s="34">
        <v>250</v>
      </c>
      <c r="K25" s="34">
        <v>103</v>
      </c>
      <c r="L25" s="34">
        <v>195</v>
      </c>
      <c r="M25" s="34">
        <v>242</v>
      </c>
      <c r="N25" s="34" t="s">
        <v>90</v>
      </c>
      <c r="O25" s="39">
        <v>44778</v>
      </c>
    </row>
    <row r="26" spans="1:15" x14ac:dyDescent="0.3">
      <c r="A26" s="31">
        <v>4125</v>
      </c>
      <c r="B26" s="32">
        <v>5</v>
      </c>
      <c r="C26" s="32">
        <v>5</v>
      </c>
      <c r="D26" s="35">
        <v>79.599999999999994</v>
      </c>
      <c r="E26" s="35">
        <v>8</v>
      </c>
      <c r="F26" s="35">
        <v>80</v>
      </c>
      <c r="G26" s="35">
        <v>8.8000000000000007</v>
      </c>
      <c r="H26" s="32">
        <v>88</v>
      </c>
      <c r="I26" s="32">
        <v>170</v>
      </c>
      <c r="J26" s="32">
        <v>212</v>
      </c>
      <c r="K26" s="32">
        <v>89</v>
      </c>
      <c r="L26" s="32">
        <v>189</v>
      </c>
      <c r="M26" s="32">
        <v>225</v>
      </c>
      <c r="N26" s="34" t="s">
        <v>90</v>
      </c>
      <c r="O26" s="39">
        <v>44778</v>
      </c>
    </row>
    <row r="27" spans="1:15" x14ac:dyDescent="0.3">
      <c r="A27" s="33">
        <v>4126</v>
      </c>
      <c r="B27" s="34">
        <v>6</v>
      </c>
      <c r="C27" s="34">
        <v>5</v>
      </c>
      <c r="D27" s="36">
        <v>79.3</v>
      </c>
      <c r="E27" s="36">
        <v>10</v>
      </c>
      <c r="F27" s="36">
        <v>74.5</v>
      </c>
      <c r="G27" s="36">
        <v>9.8000000000000007</v>
      </c>
      <c r="H27" s="34">
        <v>102</v>
      </c>
      <c r="I27" s="34">
        <v>190</v>
      </c>
      <c r="J27" s="34">
        <v>234</v>
      </c>
      <c r="K27" s="34">
        <v>91</v>
      </c>
      <c r="L27" s="34">
        <v>185</v>
      </c>
      <c r="M27" s="34">
        <v>226</v>
      </c>
      <c r="N27" s="34" t="s">
        <v>90</v>
      </c>
      <c r="O27" s="39">
        <v>44778</v>
      </c>
    </row>
    <row r="28" spans="1:15" x14ac:dyDescent="0.3">
      <c r="A28" s="31">
        <v>4127</v>
      </c>
      <c r="B28" s="32">
        <v>7</v>
      </c>
      <c r="C28" s="32">
        <v>5</v>
      </c>
      <c r="D28" s="35">
        <v>88.6</v>
      </c>
      <c r="E28" s="35">
        <v>12.3</v>
      </c>
      <c r="F28" s="35">
        <v>88</v>
      </c>
      <c r="G28" s="35">
        <v>12</v>
      </c>
      <c r="H28" s="32">
        <v>90</v>
      </c>
      <c r="I28" s="32">
        <v>190</v>
      </c>
      <c r="J28" s="32">
        <v>230</v>
      </c>
      <c r="K28" s="32">
        <v>82</v>
      </c>
      <c r="L28" s="32">
        <v>190</v>
      </c>
      <c r="M28" s="32">
        <v>232</v>
      </c>
      <c r="N28" s="34" t="s">
        <v>90</v>
      </c>
      <c r="O28" s="39">
        <v>44778</v>
      </c>
    </row>
    <row r="29" spans="1:15" x14ac:dyDescent="0.3">
      <c r="A29" s="33">
        <v>4128</v>
      </c>
      <c r="B29" s="34">
        <v>8</v>
      </c>
      <c r="C29" s="34">
        <v>5</v>
      </c>
      <c r="D29" s="36">
        <v>86.9</v>
      </c>
      <c r="E29" s="36">
        <v>9.6</v>
      </c>
      <c r="F29" s="36">
        <v>88.1</v>
      </c>
      <c r="G29" s="36">
        <v>9.3000000000000007</v>
      </c>
      <c r="H29" s="34">
        <v>98</v>
      </c>
      <c r="I29" s="34">
        <v>198</v>
      </c>
      <c r="J29" s="34">
        <v>249</v>
      </c>
      <c r="K29" s="34">
        <v>100</v>
      </c>
      <c r="L29" s="34">
        <v>200</v>
      </c>
      <c r="M29" s="34">
        <v>250</v>
      </c>
      <c r="N29" s="34" t="s">
        <v>90</v>
      </c>
      <c r="O29" s="39">
        <v>44778</v>
      </c>
    </row>
    <row r="30" spans="1:15" x14ac:dyDescent="0.3">
      <c r="A30" s="31">
        <v>4129</v>
      </c>
      <c r="B30" s="32">
        <v>2</v>
      </c>
      <c r="C30" s="32">
        <v>6</v>
      </c>
      <c r="D30" s="35">
        <v>87.6</v>
      </c>
      <c r="E30" s="35">
        <v>10.3</v>
      </c>
      <c r="F30" s="35">
        <v>79.5</v>
      </c>
      <c r="G30" s="35">
        <v>10.3</v>
      </c>
      <c r="H30" s="32">
        <v>92</v>
      </c>
      <c r="I30" s="32">
        <v>200</v>
      </c>
      <c r="J30" s="32">
        <v>240</v>
      </c>
      <c r="K30" s="32">
        <v>100</v>
      </c>
      <c r="L30" s="32">
        <v>193</v>
      </c>
      <c r="M30" s="32">
        <v>238</v>
      </c>
      <c r="N30" s="34" t="s">
        <v>90</v>
      </c>
      <c r="O30" s="39">
        <v>44778</v>
      </c>
    </row>
    <row r="31" spans="1:15" x14ac:dyDescent="0.3">
      <c r="A31" s="33">
        <v>4130</v>
      </c>
      <c r="B31" s="34">
        <v>3</v>
      </c>
      <c r="C31" s="34">
        <v>6</v>
      </c>
      <c r="D31" s="36">
        <v>85.3</v>
      </c>
      <c r="E31" s="36">
        <v>9.3000000000000007</v>
      </c>
      <c r="F31" s="36">
        <v>86.4</v>
      </c>
      <c r="G31" s="36">
        <v>9.1999999999999993</v>
      </c>
      <c r="H31" s="34">
        <v>71</v>
      </c>
      <c r="I31" s="34">
        <v>180</v>
      </c>
      <c r="J31" s="34">
        <v>230</v>
      </c>
      <c r="K31" s="34">
        <v>70</v>
      </c>
      <c r="L31" s="34">
        <v>172</v>
      </c>
      <c r="M31" s="34">
        <v>225</v>
      </c>
      <c r="N31" s="34" t="s">
        <v>90</v>
      </c>
      <c r="O31" s="39">
        <v>44778</v>
      </c>
    </row>
    <row r="32" spans="1:15" x14ac:dyDescent="0.3">
      <c r="A32" s="31">
        <v>4131</v>
      </c>
      <c r="B32" s="32">
        <v>4</v>
      </c>
      <c r="C32" s="32">
        <v>6</v>
      </c>
      <c r="D32" s="35">
        <v>78.3</v>
      </c>
      <c r="E32" s="35">
        <v>9.1999999999999993</v>
      </c>
      <c r="F32" s="35">
        <v>79.599999999999994</v>
      </c>
      <c r="G32" s="35">
        <v>9.3000000000000007</v>
      </c>
      <c r="H32" s="32">
        <v>75</v>
      </c>
      <c r="I32" s="32">
        <v>179</v>
      </c>
      <c r="J32" s="32">
        <v>212</v>
      </c>
      <c r="K32" s="32">
        <v>110</v>
      </c>
      <c r="L32" s="32">
        <v>180</v>
      </c>
      <c r="M32" s="32">
        <v>220</v>
      </c>
      <c r="N32" s="34" t="s">
        <v>90</v>
      </c>
      <c r="O32" s="39">
        <v>44778</v>
      </c>
    </row>
    <row r="33" spans="1:15" x14ac:dyDescent="0.3">
      <c r="A33" s="33">
        <v>4132</v>
      </c>
      <c r="B33" s="34">
        <v>5</v>
      </c>
      <c r="C33" s="34">
        <v>6</v>
      </c>
      <c r="D33" s="36">
        <v>77.900000000000006</v>
      </c>
      <c r="E33" s="36">
        <v>9.3000000000000007</v>
      </c>
      <c r="F33" s="36">
        <v>77.7</v>
      </c>
      <c r="G33" s="36">
        <v>8.1999999999999993</v>
      </c>
      <c r="H33" s="34">
        <v>67</v>
      </c>
      <c r="I33" s="34">
        <v>149</v>
      </c>
      <c r="J33" s="34">
        <v>196</v>
      </c>
      <c r="K33" s="34">
        <v>62</v>
      </c>
      <c r="L33" s="34">
        <v>157</v>
      </c>
      <c r="M33" s="34">
        <v>201</v>
      </c>
      <c r="N33" s="34" t="s">
        <v>90</v>
      </c>
      <c r="O33" s="39">
        <v>44778</v>
      </c>
    </row>
    <row r="34" spans="1:15" x14ac:dyDescent="0.3">
      <c r="A34" s="31">
        <v>4133</v>
      </c>
      <c r="B34" s="32">
        <v>6</v>
      </c>
      <c r="C34" s="32">
        <v>6</v>
      </c>
      <c r="D34" s="35">
        <v>84</v>
      </c>
      <c r="E34" s="35">
        <v>9.4</v>
      </c>
      <c r="F34" s="35">
        <v>87</v>
      </c>
      <c r="G34" s="35">
        <v>9.3000000000000007</v>
      </c>
      <c r="H34" s="32">
        <v>75</v>
      </c>
      <c r="I34" s="32">
        <v>180</v>
      </c>
      <c r="J34" s="32">
        <v>228</v>
      </c>
      <c r="K34" s="32">
        <v>79</v>
      </c>
      <c r="L34" s="32">
        <v>180</v>
      </c>
      <c r="M34" s="32">
        <v>228</v>
      </c>
      <c r="N34" s="34" t="s">
        <v>90</v>
      </c>
      <c r="O34" s="39">
        <v>44778</v>
      </c>
    </row>
    <row r="35" spans="1:15" x14ac:dyDescent="0.3">
      <c r="A35" s="33">
        <v>4134</v>
      </c>
      <c r="B35" s="34">
        <v>7</v>
      </c>
      <c r="C35" s="34">
        <v>6</v>
      </c>
      <c r="D35" s="36">
        <v>83.5</v>
      </c>
      <c r="E35" s="36">
        <v>8.3000000000000007</v>
      </c>
      <c r="F35" s="36">
        <v>86.7</v>
      </c>
      <c r="G35" s="36">
        <v>8.8000000000000007</v>
      </c>
      <c r="H35" s="34">
        <v>79</v>
      </c>
      <c r="I35" s="34">
        <v>168</v>
      </c>
      <c r="J35" s="34">
        <v>211</v>
      </c>
      <c r="K35" s="34">
        <v>85</v>
      </c>
      <c r="L35" s="34">
        <v>164</v>
      </c>
      <c r="M35" s="34">
        <v>210</v>
      </c>
      <c r="N35" s="34" t="s">
        <v>90</v>
      </c>
      <c r="O35" s="39">
        <v>44778</v>
      </c>
    </row>
    <row r="36" spans="1:15" x14ac:dyDescent="0.3">
      <c r="A36" s="31">
        <v>4135</v>
      </c>
      <c r="B36" s="32">
        <v>8</v>
      </c>
      <c r="C36" s="32">
        <v>6</v>
      </c>
      <c r="D36" s="35">
        <v>78.5</v>
      </c>
      <c r="E36" s="35">
        <v>9.3000000000000007</v>
      </c>
      <c r="F36" s="35">
        <v>81.5</v>
      </c>
      <c r="G36" s="35">
        <v>9</v>
      </c>
      <c r="H36" s="32">
        <v>85</v>
      </c>
      <c r="I36" s="32">
        <v>197</v>
      </c>
      <c r="J36" s="32">
        <v>238</v>
      </c>
      <c r="K36" s="32">
        <v>90</v>
      </c>
      <c r="L36" s="32">
        <v>192</v>
      </c>
      <c r="M36" s="32">
        <v>237</v>
      </c>
      <c r="N36" s="34" t="s">
        <v>90</v>
      </c>
      <c r="O36" s="39">
        <v>44778</v>
      </c>
    </row>
    <row r="37" spans="1:15" x14ac:dyDescent="0.3">
      <c r="A37" s="33">
        <v>4136</v>
      </c>
      <c r="B37" s="34">
        <v>2</v>
      </c>
      <c r="C37" s="34">
        <v>7</v>
      </c>
      <c r="D37" s="36">
        <v>82</v>
      </c>
      <c r="E37" s="36">
        <v>10.1</v>
      </c>
      <c r="F37" s="36">
        <v>68.5</v>
      </c>
      <c r="G37" s="36">
        <v>8.3000000000000007</v>
      </c>
      <c r="H37" s="34">
        <v>80</v>
      </c>
      <c r="I37" s="34">
        <v>169</v>
      </c>
      <c r="J37" s="34">
        <v>210</v>
      </c>
      <c r="K37" s="34">
        <v>82</v>
      </c>
      <c r="L37" s="34">
        <v>160</v>
      </c>
      <c r="M37" s="34">
        <v>199</v>
      </c>
      <c r="N37" s="34" t="s">
        <v>90</v>
      </c>
      <c r="O37" s="39">
        <v>44778</v>
      </c>
    </row>
    <row r="38" spans="1:15" x14ac:dyDescent="0.3">
      <c r="A38" s="31">
        <v>4137</v>
      </c>
      <c r="B38" s="32">
        <v>3</v>
      </c>
      <c r="C38" s="32">
        <v>7</v>
      </c>
      <c r="D38" s="35">
        <v>75.400000000000006</v>
      </c>
      <c r="E38" s="35">
        <v>8.6999999999999993</v>
      </c>
      <c r="F38" s="35">
        <v>77.5</v>
      </c>
      <c r="G38" s="35">
        <v>8.5</v>
      </c>
      <c r="H38" s="32">
        <v>84</v>
      </c>
      <c r="I38" s="32">
        <v>169</v>
      </c>
      <c r="J38" s="32">
        <v>210</v>
      </c>
      <c r="K38" s="32">
        <v>80</v>
      </c>
      <c r="L38" s="32">
        <v>180</v>
      </c>
      <c r="M38" s="32">
        <v>225</v>
      </c>
      <c r="N38" s="34" t="s">
        <v>90</v>
      </c>
      <c r="O38" s="39">
        <v>44778</v>
      </c>
    </row>
    <row r="39" spans="1:15" x14ac:dyDescent="0.3">
      <c r="A39" s="33">
        <v>4138</v>
      </c>
      <c r="B39" s="34">
        <v>4</v>
      </c>
      <c r="C39" s="34">
        <v>7</v>
      </c>
      <c r="D39" s="36">
        <v>84.8</v>
      </c>
      <c r="E39" s="36">
        <v>10</v>
      </c>
      <c r="F39" s="36">
        <v>74.7</v>
      </c>
      <c r="G39" s="36">
        <v>7.5</v>
      </c>
      <c r="H39" s="34">
        <v>100</v>
      </c>
      <c r="I39" s="34">
        <v>220</v>
      </c>
      <c r="J39" s="34">
        <v>268</v>
      </c>
      <c r="K39" s="34">
        <v>112</v>
      </c>
      <c r="L39" s="34">
        <v>202</v>
      </c>
      <c r="M39" s="34">
        <v>242</v>
      </c>
      <c r="N39" s="34" t="s">
        <v>90</v>
      </c>
      <c r="O39" s="39">
        <v>44778</v>
      </c>
    </row>
    <row r="40" spans="1:15" x14ac:dyDescent="0.3">
      <c r="A40" s="31">
        <v>4139</v>
      </c>
      <c r="B40" s="32">
        <v>5</v>
      </c>
      <c r="C40" s="32">
        <v>7</v>
      </c>
      <c r="D40" s="35">
        <v>80.8</v>
      </c>
      <c r="E40" s="35">
        <v>7.7</v>
      </c>
      <c r="F40" s="35">
        <v>87.8</v>
      </c>
      <c r="G40" s="35">
        <v>8.8000000000000007</v>
      </c>
      <c r="H40" s="32">
        <v>90</v>
      </c>
      <c r="I40" s="32">
        <v>188</v>
      </c>
      <c r="J40" s="32">
        <v>224</v>
      </c>
      <c r="K40" s="32">
        <v>90</v>
      </c>
      <c r="L40" s="32">
        <v>180</v>
      </c>
      <c r="M40" s="32">
        <v>223</v>
      </c>
      <c r="N40" s="34" t="s">
        <v>90</v>
      </c>
      <c r="O40" s="39">
        <v>44778</v>
      </c>
    </row>
    <row r="41" spans="1:15" x14ac:dyDescent="0.3">
      <c r="A41" s="33">
        <v>4140</v>
      </c>
      <c r="B41" s="34">
        <v>6</v>
      </c>
      <c r="C41" s="34">
        <v>7</v>
      </c>
      <c r="D41" s="36">
        <v>83.3</v>
      </c>
      <c r="E41" s="36">
        <v>9.1</v>
      </c>
      <c r="F41" s="36">
        <v>84.6</v>
      </c>
      <c r="G41" s="36">
        <v>9.6999999999999993</v>
      </c>
      <c r="H41" s="34">
        <v>80</v>
      </c>
      <c r="I41" s="34">
        <v>170</v>
      </c>
      <c r="J41" s="34">
        <v>212</v>
      </c>
      <c r="K41" s="34">
        <v>78</v>
      </c>
      <c r="L41" s="34">
        <v>179</v>
      </c>
      <c r="M41" s="34">
        <v>220</v>
      </c>
      <c r="N41" s="34" t="s">
        <v>90</v>
      </c>
      <c r="O41" s="39">
        <v>44778</v>
      </c>
    </row>
    <row r="42" spans="1:15" x14ac:dyDescent="0.3">
      <c r="A42" s="31">
        <v>4141</v>
      </c>
      <c r="B42" s="32">
        <v>7</v>
      </c>
      <c r="C42" s="32">
        <v>7</v>
      </c>
      <c r="D42" s="35">
        <v>83.1</v>
      </c>
      <c r="E42" s="35">
        <v>11.1</v>
      </c>
      <c r="F42" s="35">
        <v>81.2</v>
      </c>
      <c r="G42" s="35">
        <v>10</v>
      </c>
      <c r="H42" s="32">
        <v>80</v>
      </c>
      <c r="I42" s="32">
        <v>179</v>
      </c>
      <c r="J42" s="32">
        <v>220</v>
      </c>
      <c r="K42" s="32">
        <v>80</v>
      </c>
      <c r="L42" s="32">
        <v>169</v>
      </c>
      <c r="M42" s="32">
        <v>214</v>
      </c>
      <c r="N42" s="32" t="s">
        <v>90</v>
      </c>
      <c r="O42" s="39">
        <v>44778</v>
      </c>
    </row>
    <row r="43" spans="1:15" x14ac:dyDescent="0.3">
      <c r="A43" s="33">
        <v>4142</v>
      </c>
      <c r="B43" s="34">
        <v>8</v>
      </c>
      <c r="C43" s="34">
        <v>7</v>
      </c>
      <c r="D43" s="36">
        <v>76.599999999999994</v>
      </c>
      <c r="E43" s="36">
        <v>10.4</v>
      </c>
      <c r="F43" s="36">
        <v>77.599999999999994</v>
      </c>
      <c r="G43" s="36">
        <v>9.8000000000000007</v>
      </c>
      <c r="H43" s="34">
        <v>78</v>
      </c>
      <c r="I43" s="34">
        <v>177</v>
      </c>
      <c r="J43" s="34">
        <v>228</v>
      </c>
      <c r="K43" s="34">
        <v>70</v>
      </c>
      <c r="L43" s="34">
        <v>182</v>
      </c>
      <c r="M43" s="34">
        <v>230</v>
      </c>
      <c r="N43" s="34" t="s">
        <v>90</v>
      </c>
      <c r="O43" s="39">
        <v>44778</v>
      </c>
    </row>
    <row r="44" spans="1:15" x14ac:dyDescent="0.3">
      <c r="A44" s="31">
        <v>4143</v>
      </c>
      <c r="B44" s="32">
        <v>2</v>
      </c>
      <c r="C44" s="32">
        <v>8</v>
      </c>
      <c r="D44" s="35">
        <v>86</v>
      </c>
      <c r="E44" s="35">
        <v>7.7</v>
      </c>
      <c r="F44" s="35">
        <v>85.7</v>
      </c>
      <c r="G44" s="35">
        <v>8.4</v>
      </c>
      <c r="H44" s="32">
        <v>90</v>
      </c>
      <c r="I44" s="32">
        <v>188</v>
      </c>
      <c r="J44" s="32">
        <v>230</v>
      </c>
      <c r="K44" s="32">
        <v>90</v>
      </c>
      <c r="L44" s="32">
        <v>186</v>
      </c>
      <c r="M44" s="32">
        <v>223</v>
      </c>
      <c r="N44" s="32" t="s">
        <v>90</v>
      </c>
      <c r="O44" s="39">
        <v>44778</v>
      </c>
    </row>
    <row r="45" spans="1:15" x14ac:dyDescent="0.3">
      <c r="A45" s="33">
        <v>4144</v>
      </c>
      <c r="B45" s="34">
        <v>3</v>
      </c>
      <c r="C45" s="34">
        <v>8</v>
      </c>
      <c r="D45" s="36">
        <v>88.5</v>
      </c>
      <c r="E45" s="36">
        <v>9.4</v>
      </c>
      <c r="F45" s="36">
        <v>79</v>
      </c>
      <c r="G45" s="36">
        <v>8.5</v>
      </c>
      <c r="H45" s="34">
        <v>101</v>
      </c>
      <c r="I45" s="34">
        <v>198</v>
      </c>
      <c r="J45" s="34">
        <v>243</v>
      </c>
      <c r="K45" s="34">
        <v>92</v>
      </c>
      <c r="L45" s="34">
        <v>182</v>
      </c>
      <c r="M45" s="34">
        <v>230</v>
      </c>
      <c r="N45" s="34" t="s">
        <v>90</v>
      </c>
      <c r="O45" s="39">
        <v>44778</v>
      </c>
    </row>
    <row r="46" spans="1:15" x14ac:dyDescent="0.3">
      <c r="A46" s="31">
        <v>4145</v>
      </c>
      <c r="B46" s="32">
        <v>4</v>
      </c>
      <c r="C46" s="32">
        <v>8</v>
      </c>
      <c r="D46" s="35">
        <v>81.5</v>
      </c>
      <c r="E46" s="35">
        <v>8.8000000000000007</v>
      </c>
      <c r="F46" s="35">
        <v>81.3</v>
      </c>
      <c r="G46" s="35">
        <v>8</v>
      </c>
      <c r="H46" s="32">
        <v>78</v>
      </c>
      <c r="I46" s="32">
        <v>175</v>
      </c>
      <c r="J46" s="32">
        <v>220</v>
      </c>
      <c r="K46" s="32">
        <v>82</v>
      </c>
      <c r="L46" s="32">
        <v>171</v>
      </c>
      <c r="M46" s="32">
        <v>219</v>
      </c>
      <c r="N46" s="32" t="s">
        <v>90</v>
      </c>
      <c r="O46" s="39">
        <v>44778</v>
      </c>
    </row>
    <row r="47" spans="1:15" x14ac:dyDescent="0.3">
      <c r="A47" s="33">
        <v>4146</v>
      </c>
      <c r="B47" s="34">
        <v>5</v>
      </c>
      <c r="C47" s="34">
        <v>8</v>
      </c>
      <c r="D47" s="36">
        <v>82</v>
      </c>
      <c r="E47" s="36">
        <v>8</v>
      </c>
      <c r="F47" s="36">
        <v>87</v>
      </c>
      <c r="G47" s="36">
        <v>9.6</v>
      </c>
      <c r="H47" s="34">
        <v>70</v>
      </c>
      <c r="I47" s="34">
        <v>165</v>
      </c>
      <c r="J47" s="34">
        <v>210</v>
      </c>
      <c r="K47" s="34">
        <v>73</v>
      </c>
      <c r="L47" s="34">
        <v>166</v>
      </c>
      <c r="M47" s="34">
        <v>218</v>
      </c>
      <c r="N47" s="34" t="s">
        <v>90</v>
      </c>
      <c r="O47" s="39">
        <v>44778</v>
      </c>
    </row>
    <row r="48" spans="1:15" x14ac:dyDescent="0.3">
      <c r="A48" s="31">
        <v>4147</v>
      </c>
      <c r="B48" s="32">
        <v>6</v>
      </c>
      <c r="C48" s="32">
        <v>8</v>
      </c>
      <c r="D48" s="35">
        <v>83.3</v>
      </c>
      <c r="E48" s="35">
        <v>9.4</v>
      </c>
      <c r="F48" s="35">
        <v>84.5</v>
      </c>
      <c r="G48" s="35">
        <v>9.5</v>
      </c>
      <c r="H48" s="32">
        <v>75</v>
      </c>
      <c r="I48" s="32">
        <v>158</v>
      </c>
      <c r="J48" s="32">
        <v>191</v>
      </c>
      <c r="K48" s="32">
        <v>78</v>
      </c>
      <c r="L48" s="32">
        <v>161</v>
      </c>
      <c r="M48" s="32">
        <v>209</v>
      </c>
      <c r="N48" s="32" t="s">
        <v>90</v>
      </c>
      <c r="O48" s="39">
        <v>44778</v>
      </c>
    </row>
    <row r="49" spans="1:15" x14ac:dyDescent="0.3">
      <c r="A49" s="33">
        <v>4148</v>
      </c>
      <c r="B49" s="34">
        <v>7</v>
      </c>
      <c r="C49" s="34">
        <v>8</v>
      </c>
      <c r="D49" s="36">
        <v>83.9</v>
      </c>
      <c r="E49" s="36">
        <v>10</v>
      </c>
      <c r="F49" s="36">
        <v>83.7</v>
      </c>
      <c r="G49" s="36">
        <v>9.9</v>
      </c>
      <c r="H49" s="34">
        <v>84</v>
      </c>
      <c r="I49" s="34">
        <v>187</v>
      </c>
      <c r="J49" s="34">
        <v>247</v>
      </c>
      <c r="K49" s="34">
        <v>80</v>
      </c>
      <c r="L49" s="34">
        <v>186</v>
      </c>
      <c r="M49" s="34">
        <v>240</v>
      </c>
      <c r="N49" s="34" t="s">
        <v>90</v>
      </c>
      <c r="O49" s="39">
        <v>44778</v>
      </c>
    </row>
    <row r="50" spans="1:15" x14ac:dyDescent="0.3">
      <c r="A50" s="31">
        <v>4149</v>
      </c>
      <c r="B50" s="32">
        <v>8</v>
      </c>
      <c r="C50" s="32">
        <v>8</v>
      </c>
      <c r="D50" s="35">
        <v>86.1</v>
      </c>
      <c r="E50" s="35">
        <v>9.3000000000000007</v>
      </c>
      <c r="F50" s="35">
        <v>86.4</v>
      </c>
      <c r="G50" s="35">
        <v>8.1999999999999993</v>
      </c>
      <c r="H50" s="32">
        <v>86</v>
      </c>
      <c r="I50" s="32">
        <v>180</v>
      </c>
      <c r="J50" s="32">
        <v>222</v>
      </c>
      <c r="K50" s="32">
        <v>198</v>
      </c>
      <c r="L50" s="32">
        <v>177</v>
      </c>
      <c r="M50" s="32">
        <v>217</v>
      </c>
      <c r="N50" s="32" t="s">
        <v>90</v>
      </c>
      <c r="O50" s="39">
        <v>44778</v>
      </c>
    </row>
    <row r="51" spans="1:15" x14ac:dyDescent="0.3">
      <c r="A51" s="33">
        <v>4150</v>
      </c>
      <c r="B51" s="34">
        <v>2</v>
      </c>
      <c r="C51" s="34">
        <v>9</v>
      </c>
      <c r="D51" s="36">
        <v>74.900000000000006</v>
      </c>
      <c r="E51" s="36">
        <v>9.1999999999999993</v>
      </c>
      <c r="F51" s="36">
        <v>84.2</v>
      </c>
      <c r="G51" s="36">
        <v>9.4</v>
      </c>
      <c r="H51" s="34">
        <v>81</v>
      </c>
      <c r="I51" s="34">
        <v>170</v>
      </c>
      <c r="J51" s="34">
        <v>219</v>
      </c>
      <c r="K51" s="34">
        <v>90</v>
      </c>
      <c r="L51" s="34">
        <v>180</v>
      </c>
      <c r="M51" s="34">
        <v>230</v>
      </c>
      <c r="N51" s="34" t="s">
        <v>90</v>
      </c>
      <c r="O51" s="39">
        <v>44778</v>
      </c>
    </row>
    <row r="52" spans="1:15" x14ac:dyDescent="0.3">
      <c r="A52" s="31">
        <v>4151</v>
      </c>
      <c r="B52" s="32">
        <v>3</v>
      </c>
      <c r="C52" s="32">
        <v>9</v>
      </c>
      <c r="D52" s="35">
        <v>81.3</v>
      </c>
      <c r="E52" s="35">
        <v>7.6</v>
      </c>
      <c r="F52" s="35">
        <v>86.7</v>
      </c>
      <c r="G52" s="35">
        <v>8.5</v>
      </c>
      <c r="H52" s="32">
        <v>79</v>
      </c>
      <c r="I52" s="32">
        <v>178</v>
      </c>
      <c r="J52" s="32">
        <v>219</v>
      </c>
      <c r="K52" s="32">
        <v>88</v>
      </c>
      <c r="L52" s="32">
        <v>191</v>
      </c>
      <c r="M52" s="32">
        <v>233</v>
      </c>
      <c r="N52" s="32" t="s">
        <v>90</v>
      </c>
      <c r="O52" s="39">
        <v>44778</v>
      </c>
    </row>
    <row r="53" spans="1:15" x14ac:dyDescent="0.3">
      <c r="A53" s="33">
        <v>4152</v>
      </c>
      <c r="B53" s="34">
        <v>4</v>
      </c>
      <c r="C53" s="34">
        <v>9</v>
      </c>
      <c r="D53" s="36">
        <v>74.400000000000006</v>
      </c>
      <c r="E53" s="36">
        <v>9.1</v>
      </c>
      <c r="F53" s="36">
        <v>73</v>
      </c>
      <c r="G53" s="36">
        <v>9.6</v>
      </c>
      <c r="H53" s="34">
        <v>73</v>
      </c>
      <c r="I53" s="34">
        <v>172</v>
      </c>
      <c r="J53" s="34">
        <v>230</v>
      </c>
      <c r="K53" s="34">
        <v>86</v>
      </c>
      <c r="L53" s="34">
        <v>189</v>
      </c>
      <c r="M53" s="34">
        <v>232</v>
      </c>
      <c r="N53" s="34" t="s">
        <v>90</v>
      </c>
      <c r="O53" s="39">
        <v>44778</v>
      </c>
    </row>
    <row r="54" spans="1:15" x14ac:dyDescent="0.3">
      <c r="A54" s="31">
        <v>4153</v>
      </c>
      <c r="B54" s="32">
        <v>5</v>
      </c>
      <c r="C54" s="32">
        <v>9</v>
      </c>
      <c r="D54" s="35">
        <v>86.8</v>
      </c>
      <c r="E54" s="35">
        <v>10</v>
      </c>
      <c r="F54" s="35">
        <v>82.5</v>
      </c>
      <c r="G54" s="35">
        <v>9.5</v>
      </c>
      <c r="H54" s="32">
        <v>103</v>
      </c>
      <c r="I54" s="32">
        <v>192</v>
      </c>
      <c r="J54" s="32">
        <v>242</v>
      </c>
      <c r="K54" s="32">
        <v>105</v>
      </c>
      <c r="L54" s="32">
        <v>190</v>
      </c>
      <c r="M54" s="32">
        <v>240</v>
      </c>
      <c r="N54" s="32" t="s">
        <v>90</v>
      </c>
      <c r="O54" s="39">
        <v>44778</v>
      </c>
    </row>
    <row r="55" spans="1:15" x14ac:dyDescent="0.3">
      <c r="A55" s="33">
        <v>4154</v>
      </c>
      <c r="B55" s="34">
        <v>6</v>
      </c>
      <c r="C55" s="34">
        <v>9</v>
      </c>
      <c r="D55" s="36">
        <v>79</v>
      </c>
      <c r="E55" s="36">
        <v>9.1999999999999993</v>
      </c>
      <c r="F55" s="36">
        <v>76.5</v>
      </c>
      <c r="G55" s="36">
        <v>9</v>
      </c>
      <c r="H55" s="34">
        <v>102</v>
      </c>
      <c r="I55" s="34">
        <v>174</v>
      </c>
      <c r="J55" s="34">
        <v>253</v>
      </c>
      <c r="K55" s="34">
        <v>102</v>
      </c>
      <c r="L55" s="34">
        <v>190</v>
      </c>
      <c r="M55" s="34">
        <v>238</v>
      </c>
      <c r="N55" s="34" t="s">
        <v>90</v>
      </c>
      <c r="O55" s="39">
        <v>44778</v>
      </c>
    </row>
    <row r="56" spans="1:15" x14ac:dyDescent="0.3">
      <c r="A56" s="31">
        <v>4155</v>
      </c>
      <c r="B56" s="32">
        <v>7</v>
      </c>
      <c r="C56" s="32">
        <v>9</v>
      </c>
      <c r="D56" s="35">
        <v>81.2</v>
      </c>
      <c r="E56" s="35">
        <v>8.4</v>
      </c>
      <c r="F56" s="35">
        <v>84.3</v>
      </c>
      <c r="G56" s="35">
        <v>9.1999999999999993</v>
      </c>
      <c r="H56" s="32">
        <v>85</v>
      </c>
      <c r="I56" s="32">
        <v>181</v>
      </c>
      <c r="J56" s="32">
        <v>233</v>
      </c>
      <c r="K56" s="32">
        <v>103</v>
      </c>
      <c r="L56" s="32">
        <v>192</v>
      </c>
      <c r="M56" s="32">
        <v>240</v>
      </c>
      <c r="N56" s="32" t="s">
        <v>90</v>
      </c>
      <c r="O56" s="39">
        <v>44778</v>
      </c>
    </row>
    <row r="57" spans="1:15" x14ac:dyDescent="0.3">
      <c r="A57" s="33">
        <v>4156</v>
      </c>
      <c r="B57" s="34">
        <v>8</v>
      </c>
      <c r="C57" s="34">
        <v>9</v>
      </c>
      <c r="D57" s="36">
        <v>82.4</v>
      </c>
      <c r="E57" s="36">
        <v>9.1999999999999993</v>
      </c>
      <c r="F57" s="36">
        <v>87.9</v>
      </c>
      <c r="G57" s="36">
        <v>9.6999999999999993</v>
      </c>
      <c r="H57" s="34">
        <v>98</v>
      </c>
      <c r="I57" s="34">
        <v>193</v>
      </c>
      <c r="J57" s="34">
        <v>221</v>
      </c>
      <c r="K57" s="34">
        <v>102</v>
      </c>
      <c r="L57" s="34">
        <v>193</v>
      </c>
      <c r="M57" s="34">
        <v>240</v>
      </c>
      <c r="N57" s="34" t="s">
        <v>90</v>
      </c>
      <c r="O57" s="39">
        <v>44778</v>
      </c>
    </row>
    <row r="58" spans="1:15" x14ac:dyDescent="0.3">
      <c r="A58" s="31">
        <v>4157</v>
      </c>
      <c r="B58" s="32">
        <v>2</v>
      </c>
      <c r="C58" s="32">
        <v>10</v>
      </c>
      <c r="D58" s="35">
        <v>79</v>
      </c>
      <c r="E58" s="35">
        <v>9.8000000000000007</v>
      </c>
      <c r="F58" s="35">
        <v>78.7</v>
      </c>
      <c r="G58" s="35">
        <v>9.6999999999999993</v>
      </c>
      <c r="H58" s="32">
        <v>90</v>
      </c>
      <c r="I58" s="32">
        <v>192</v>
      </c>
      <c r="J58" s="32">
        <v>236</v>
      </c>
      <c r="K58" s="32">
        <v>90</v>
      </c>
      <c r="L58" s="32">
        <v>180</v>
      </c>
      <c r="M58" s="32">
        <v>222</v>
      </c>
      <c r="N58" s="32" t="s">
        <v>90</v>
      </c>
      <c r="O58" s="38">
        <v>44778</v>
      </c>
    </row>
    <row r="59" spans="1:15" x14ac:dyDescent="0.3">
      <c r="A59" s="33">
        <v>4158</v>
      </c>
      <c r="B59" s="34">
        <v>3</v>
      </c>
      <c r="C59" s="34">
        <v>10</v>
      </c>
      <c r="D59" s="36">
        <v>85.8</v>
      </c>
      <c r="E59" s="36">
        <v>9.1</v>
      </c>
      <c r="F59" s="36">
        <v>87</v>
      </c>
      <c r="G59" s="36">
        <v>7.5</v>
      </c>
      <c r="H59" s="34">
        <v>92</v>
      </c>
      <c r="I59" s="34">
        <v>188</v>
      </c>
      <c r="J59" s="34">
        <v>241</v>
      </c>
      <c r="K59" s="34">
        <v>110</v>
      </c>
      <c r="L59" s="34">
        <v>193</v>
      </c>
      <c r="M59" s="34">
        <v>241</v>
      </c>
      <c r="N59" s="34" t="s">
        <v>90</v>
      </c>
      <c r="O59" s="39">
        <v>44778</v>
      </c>
    </row>
    <row r="60" spans="1:15" x14ac:dyDescent="0.3">
      <c r="A60" s="31">
        <v>4159</v>
      </c>
      <c r="B60" s="32">
        <v>4</v>
      </c>
      <c r="C60" s="32">
        <v>10</v>
      </c>
      <c r="D60" s="35">
        <v>86.5</v>
      </c>
      <c r="E60" s="35">
        <v>9</v>
      </c>
      <c r="F60" s="35">
        <v>86</v>
      </c>
      <c r="G60" s="35">
        <v>8.6999999999999993</v>
      </c>
      <c r="H60" s="32">
        <v>89</v>
      </c>
      <c r="I60" s="32">
        <v>190</v>
      </c>
      <c r="J60" s="32">
        <v>242</v>
      </c>
      <c r="K60" s="32">
        <v>92</v>
      </c>
      <c r="L60" s="32">
        <v>191</v>
      </c>
      <c r="M60" s="32">
        <v>240</v>
      </c>
      <c r="N60" s="32" t="s">
        <v>90</v>
      </c>
      <c r="O60" s="38">
        <v>44778</v>
      </c>
    </row>
    <row r="61" spans="1:15" x14ac:dyDescent="0.3">
      <c r="A61" s="33">
        <v>4160</v>
      </c>
      <c r="B61" s="34">
        <v>5</v>
      </c>
      <c r="C61" s="34">
        <v>10</v>
      </c>
      <c r="D61" s="36">
        <v>84.3</v>
      </c>
      <c r="E61" s="36">
        <v>9.8000000000000007</v>
      </c>
      <c r="F61" s="36">
        <v>82.5</v>
      </c>
      <c r="G61" s="36">
        <v>10.4</v>
      </c>
      <c r="H61" s="34">
        <v>82</v>
      </c>
      <c r="I61" s="34">
        <v>190</v>
      </c>
      <c r="J61" s="34">
        <v>233</v>
      </c>
      <c r="K61" s="34">
        <v>95</v>
      </c>
      <c r="L61" s="34">
        <v>193</v>
      </c>
      <c r="M61" s="34">
        <v>230</v>
      </c>
      <c r="N61" s="34" t="s">
        <v>90</v>
      </c>
      <c r="O61" s="39">
        <v>44778</v>
      </c>
    </row>
    <row r="62" spans="1:15" x14ac:dyDescent="0.3">
      <c r="A62" s="31">
        <v>4161</v>
      </c>
      <c r="B62" s="32">
        <v>6</v>
      </c>
      <c r="C62" s="32">
        <v>10</v>
      </c>
      <c r="D62" s="35">
        <v>77.2</v>
      </c>
      <c r="E62" s="35">
        <v>8.3000000000000007</v>
      </c>
      <c r="F62" s="35">
        <v>80</v>
      </c>
      <c r="G62" s="35">
        <v>8.4</v>
      </c>
      <c r="H62" s="32">
        <v>100</v>
      </c>
      <c r="I62" s="32">
        <v>191</v>
      </c>
      <c r="J62" s="32">
        <v>235</v>
      </c>
      <c r="K62" s="32">
        <v>100</v>
      </c>
      <c r="L62" s="32">
        <v>200</v>
      </c>
      <c r="M62" s="32">
        <v>242</v>
      </c>
      <c r="N62" s="32" t="s">
        <v>90</v>
      </c>
      <c r="O62" s="38">
        <v>44778</v>
      </c>
    </row>
    <row r="63" spans="1:15" x14ac:dyDescent="0.3">
      <c r="A63" s="33">
        <v>4162</v>
      </c>
      <c r="B63" s="34">
        <v>7</v>
      </c>
      <c r="C63" s="34">
        <v>10</v>
      </c>
      <c r="D63" s="36">
        <v>77</v>
      </c>
      <c r="E63" s="36">
        <v>8.8000000000000007</v>
      </c>
      <c r="F63" s="36">
        <v>72</v>
      </c>
      <c r="G63" s="36">
        <v>9.1</v>
      </c>
      <c r="H63" s="34">
        <v>73</v>
      </c>
      <c r="I63" s="34">
        <v>153</v>
      </c>
      <c r="J63" s="34">
        <v>192</v>
      </c>
      <c r="K63" s="34">
        <v>79</v>
      </c>
      <c r="L63" s="34">
        <v>171</v>
      </c>
      <c r="M63" s="34">
        <v>189</v>
      </c>
      <c r="N63" s="34" t="s">
        <v>90</v>
      </c>
      <c r="O63" s="39">
        <v>44778</v>
      </c>
    </row>
    <row r="64" spans="1:15" x14ac:dyDescent="0.3">
      <c r="A64" s="31">
        <v>4163</v>
      </c>
      <c r="B64" s="32">
        <v>8</v>
      </c>
      <c r="C64" s="32">
        <v>10</v>
      </c>
      <c r="D64" s="35">
        <v>82.4</v>
      </c>
      <c r="E64" s="35">
        <v>9.1999999999999993</v>
      </c>
      <c r="F64" s="35">
        <v>87.9</v>
      </c>
      <c r="G64" s="35">
        <v>9.1</v>
      </c>
      <c r="H64" s="32">
        <v>98</v>
      </c>
      <c r="I64" s="32">
        <v>193</v>
      </c>
      <c r="J64" s="32">
        <v>221</v>
      </c>
      <c r="K64" s="32">
        <v>102</v>
      </c>
      <c r="L64" s="32">
        <v>193</v>
      </c>
      <c r="M64" s="32">
        <v>240</v>
      </c>
      <c r="N64" s="32" t="s">
        <v>90</v>
      </c>
      <c r="O64" s="38">
        <v>44778</v>
      </c>
    </row>
    <row r="65" spans="1:15" x14ac:dyDescent="0.3">
      <c r="A65" s="33">
        <v>4164</v>
      </c>
      <c r="B65" s="34">
        <v>2</v>
      </c>
      <c r="C65" s="34">
        <v>11</v>
      </c>
      <c r="D65" s="36">
        <v>74.5</v>
      </c>
      <c r="E65" s="36">
        <v>9.8000000000000007</v>
      </c>
      <c r="F65" s="36">
        <v>71</v>
      </c>
      <c r="G65" s="36">
        <v>9.3000000000000007</v>
      </c>
      <c r="H65" s="34">
        <v>88</v>
      </c>
      <c r="I65" s="34">
        <v>172</v>
      </c>
      <c r="J65" s="34">
        <v>230</v>
      </c>
      <c r="K65" s="34">
        <v>90</v>
      </c>
      <c r="L65" s="34">
        <v>173</v>
      </c>
      <c r="M65" s="34">
        <v>209</v>
      </c>
      <c r="N65" s="34" t="s">
        <v>90</v>
      </c>
      <c r="O65" s="39">
        <v>44778</v>
      </c>
    </row>
    <row r="66" spans="1:15" x14ac:dyDescent="0.3">
      <c r="A66" s="31">
        <v>4165</v>
      </c>
      <c r="B66" s="32">
        <v>3</v>
      </c>
      <c r="C66" s="32">
        <v>11</v>
      </c>
      <c r="D66" s="35">
        <v>80.400000000000006</v>
      </c>
      <c r="E66" s="35">
        <v>10</v>
      </c>
      <c r="F66" s="35">
        <v>79.5</v>
      </c>
      <c r="G66" s="35">
        <v>8.1999999999999993</v>
      </c>
      <c r="H66" s="32">
        <v>79</v>
      </c>
      <c r="I66" s="32">
        <v>167</v>
      </c>
      <c r="J66" s="32">
        <v>208</v>
      </c>
      <c r="K66" s="32">
        <v>86</v>
      </c>
      <c r="L66" s="32">
        <v>150</v>
      </c>
      <c r="M66" s="32">
        <v>197</v>
      </c>
      <c r="N66" s="32" t="s">
        <v>90</v>
      </c>
      <c r="O66" s="38">
        <v>44778</v>
      </c>
    </row>
    <row r="67" spans="1:15" x14ac:dyDescent="0.3">
      <c r="A67" s="33">
        <v>4166</v>
      </c>
      <c r="B67" s="34">
        <v>4</v>
      </c>
      <c r="C67" s="34">
        <v>11</v>
      </c>
      <c r="D67" s="36">
        <v>85.5</v>
      </c>
      <c r="E67" s="36">
        <v>8.3000000000000007</v>
      </c>
      <c r="F67" s="36">
        <v>82.5</v>
      </c>
      <c r="G67" s="36">
        <v>8</v>
      </c>
      <c r="H67" s="34">
        <v>108</v>
      </c>
      <c r="I67" s="34">
        <v>203</v>
      </c>
      <c r="J67" s="34">
        <v>250</v>
      </c>
      <c r="K67" s="34">
        <v>110</v>
      </c>
      <c r="L67" s="34">
        <v>202</v>
      </c>
      <c r="M67" s="34">
        <v>242</v>
      </c>
      <c r="N67" s="34" t="s">
        <v>90</v>
      </c>
      <c r="O67" s="39">
        <v>44778</v>
      </c>
    </row>
    <row r="68" spans="1:15" x14ac:dyDescent="0.3">
      <c r="A68" s="31">
        <v>4167</v>
      </c>
      <c r="B68" s="32">
        <v>5</v>
      </c>
      <c r="C68" s="32">
        <v>11</v>
      </c>
      <c r="D68" s="35">
        <v>90</v>
      </c>
      <c r="E68" s="35">
        <v>9.1999999999999993</v>
      </c>
      <c r="F68" s="35">
        <v>88.5</v>
      </c>
      <c r="G68" s="35">
        <v>9.5</v>
      </c>
      <c r="H68" s="32">
        <v>119</v>
      </c>
      <c r="I68" s="32">
        <v>191</v>
      </c>
      <c r="J68" s="32">
        <v>240</v>
      </c>
      <c r="K68" s="32">
        <v>100</v>
      </c>
      <c r="L68" s="32">
        <v>210</v>
      </c>
      <c r="M68" s="32">
        <v>260</v>
      </c>
      <c r="N68" s="32" t="s">
        <v>90</v>
      </c>
      <c r="O68" s="38">
        <v>44778</v>
      </c>
    </row>
    <row r="69" spans="1:15" x14ac:dyDescent="0.3">
      <c r="A69" s="33">
        <v>4168</v>
      </c>
      <c r="B69" s="34">
        <v>6</v>
      </c>
      <c r="C69" s="34">
        <v>11</v>
      </c>
      <c r="D69" s="36">
        <v>72.8</v>
      </c>
      <c r="E69" s="36">
        <v>9.3000000000000007</v>
      </c>
      <c r="F69" s="36">
        <v>80</v>
      </c>
      <c r="G69" s="36">
        <v>9.6999999999999993</v>
      </c>
      <c r="H69" s="34">
        <v>90</v>
      </c>
      <c r="I69" s="34">
        <v>162</v>
      </c>
      <c r="J69" s="34">
        <v>213</v>
      </c>
      <c r="K69" s="34">
        <v>90</v>
      </c>
      <c r="L69" s="34">
        <v>180</v>
      </c>
      <c r="M69" s="34">
        <v>230</v>
      </c>
      <c r="N69" s="34" t="s">
        <v>90</v>
      </c>
      <c r="O69" s="39">
        <v>44778</v>
      </c>
    </row>
    <row r="70" spans="1:15" x14ac:dyDescent="0.3">
      <c r="A70" s="31">
        <v>4169</v>
      </c>
      <c r="B70" s="32">
        <v>7</v>
      </c>
      <c r="C70" s="32">
        <v>11</v>
      </c>
      <c r="D70" s="35">
        <v>73.5</v>
      </c>
      <c r="E70" s="35">
        <v>8.8000000000000007</v>
      </c>
      <c r="F70" s="35">
        <v>77.5</v>
      </c>
      <c r="G70" s="35">
        <v>9.1</v>
      </c>
      <c r="H70" s="32">
        <v>96</v>
      </c>
      <c r="I70" s="32">
        <v>174</v>
      </c>
      <c r="J70" s="32">
        <v>220</v>
      </c>
      <c r="K70" s="32">
        <v>73</v>
      </c>
      <c r="L70" s="32">
        <v>171</v>
      </c>
      <c r="M70" s="32">
        <v>210</v>
      </c>
      <c r="N70" s="32" t="s">
        <v>90</v>
      </c>
      <c r="O70" s="38">
        <v>44778</v>
      </c>
    </row>
    <row r="71" spans="1:15" x14ac:dyDescent="0.3">
      <c r="A71" s="33">
        <v>4170</v>
      </c>
      <c r="B71" s="34">
        <v>8</v>
      </c>
      <c r="C71" s="34">
        <v>11</v>
      </c>
      <c r="D71" s="36">
        <v>95.6</v>
      </c>
      <c r="E71" s="36">
        <v>10.199999999999999</v>
      </c>
      <c r="F71" s="36">
        <v>88.2</v>
      </c>
      <c r="G71" s="36">
        <v>9</v>
      </c>
      <c r="H71" s="34">
        <v>95</v>
      </c>
      <c r="I71" s="34">
        <v>208</v>
      </c>
      <c r="J71" s="34">
        <v>253</v>
      </c>
      <c r="K71" s="34">
        <v>98</v>
      </c>
      <c r="L71" s="34">
        <v>172</v>
      </c>
      <c r="M71" s="34">
        <v>201</v>
      </c>
      <c r="N71" s="34" t="s">
        <v>90</v>
      </c>
      <c r="O71" s="39">
        <v>44778</v>
      </c>
    </row>
    <row r="72" spans="1:15" x14ac:dyDescent="0.3">
      <c r="A72" s="31">
        <v>4171</v>
      </c>
      <c r="B72" s="32">
        <v>2</v>
      </c>
      <c r="C72" s="32">
        <v>12</v>
      </c>
      <c r="D72" s="35">
        <v>87</v>
      </c>
      <c r="E72" s="35">
        <v>8.9</v>
      </c>
      <c r="F72" s="35">
        <v>85</v>
      </c>
      <c r="G72" s="35">
        <v>8.1999999999999993</v>
      </c>
      <c r="H72" s="32">
        <v>95</v>
      </c>
      <c r="I72" s="32">
        <v>197</v>
      </c>
      <c r="J72" s="32">
        <v>251</v>
      </c>
      <c r="K72" s="32">
        <v>110</v>
      </c>
      <c r="L72" s="32">
        <v>208</v>
      </c>
      <c r="M72" s="32">
        <v>247</v>
      </c>
      <c r="N72" s="32" t="s">
        <v>90</v>
      </c>
      <c r="O72" s="38">
        <v>44778</v>
      </c>
    </row>
    <row r="73" spans="1:15" x14ac:dyDescent="0.3">
      <c r="A73" s="33">
        <v>4172</v>
      </c>
      <c r="B73" s="34">
        <v>3</v>
      </c>
      <c r="C73" s="34">
        <v>12</v>
      </c>
      <c r="D73" s="36">
        <v>75.5</v>
      </c>
      <c r="E73" s="36">
        <v>8.4</v>
      </c>
      <c r="F73" s="36">
        <v>73.5</v>
      </c>
      <c r="G73" s="36">
        <v>11.5</v>
      </c>
      <c r="H73" s="34">
        <v>72</v>
      </c>
      <c r="I73" s="34">
        <v>158</v>
      </c>
      <c r="J73" s="34">
        <v>205</v>
      </c>
      <c r="K73" s="34">
        <v>80</v>
      </c>
      <c r="L73" s="34">
        <v>182</v>
      </c>
      <c r="M73" s="34">
        <v>211</v>
      </c>
      <c r="N73" s="34" t="s">
        <v>90</v>
      </c>
      <c r="O73" s="39">
        <v>44778</v>
      </c>
    </row>
    <row r="74" spans="1:15" x14ac:dyDescent="0.3">
      <c r="A74" s="31">
        <v>4173</v>
      </c>
      <c r="B74" s="32">
        <v>4</v>
      </c>
      <c r="C74" s="32">
        <v>12</v>
      </c>
      <c r="D74" s="35">
        <v>76</v>
      </c>
      <c r="E74" s="35">
        <v>9.9</v>
      </c>
      <c r="F74" s="35">
        <v>77</v>
      </c>
      <c r="G74" s="35">
        <v>10</v>
      </c>
      <c r="H74" s="32">
        <v>60</v>
      </c>
      <c r="I74" s="32">
        <v>158</v>
      </c>
      <c r="J74" s="32">
        <v>192</v>
      </c>
      <c r="K74" s="32">
        <v>70</v>
      </c>
      <c r="L74" s="32">
        <v>160</v>
      </c>
      <c r="M74" s="32">
        <v>200</v>
      </c>
      <c r="N74" s="32" t="s">
        <v>90</v>
      </c>
      <c r="O74" s="38">
        <v>44778</v>
      </c>
    </row>
    <row r="75" spans="1:15" x14ac:dyDescent="0.3">
      <c r="A75" s="33">
        <v>4174</v>
      </c>
      <c r="B75" s="34">
        <v>5</v>
      </c>
      <c r="C75" s="34">
        <v>12</v>
      </c>
      <c r="D75" s="36">
        <v>71.5</v>
      </c>
      <c r="E75" s="36">
        <v>9</v>
      </c>
      <c r="F75" s="36">
        <v>76.5</v>
      </c>
      <c r="G75" s="36">
        <v>8</v>
      </c>
      <c r="H75" s="34">
        <v>100</v>
      </c>
      <c r="I75" s="34">
        <v>211</v>
      </c>
      <c r="J75" s="34">
        <v>253</v>
      </c>
      <c r="K75" s="34">
        <v>103</v>
      </c>
      <c r="L75" s="34">
        <v>209</v>
      </c>
      <c r="M75" s="34">
        <v>251</v>
      </c>
      <c r="N75" s="34" t="s">
        <v>90</v>
      </c>
      <c r="O75" s="39">
        <v>44778</v>
      </c>
    </row>
    <row r="76" spans="1:15" x14ac:dyDescent="0.3">
      <c r="A76" s="31">
        <v>4175</v>
      </c>
      <c r="B76" s="32">
        <v>6</v>
      </c>
      <c r="C76" s="32">
        <v>12</v>
      </c>
      <c r="D76" s="35">
        <v>75.5</v>
      </c>
      <c r="E76" s="35">
        <v>10.1</v>
      </c>
      <c r="F76" s="35">
        <v>82.5</v>
      </c>
      <c r="G76" s="35">
        <v>9.6999999999999993</v>
      </c>
      <c r="H76" s="32">
        <v>80</v>
      </c>
      <c r="I76" s="32">
        <v>156</v>
      </c>
      <c r="J76" s="32">
        <v>200</v>
      </c>
      <c r="K76" s="32">
        <v>73</v>
      </c>
      <c r="L76" s="32">
        <v>166</v>
      </c>
      <c r="M76" s="32">
        <v>210</v>
      </c>
      <c r="N76" s="32" t="s">
        <v>90</v>
      </c>
      <c r="O76" s="38">
        <v>44778</v>
      </c>
    </row>
    <row r="77" spans="1:15" x14ac:dyDescent="0.3">
      <c r="A77" s="33">
        <v>4176</v>
      </c>
      <c r="B77" s="34">
        <v>7</v>
      </c>
      <c r="C77" s="34">
        <v>12</v>
      </c>
      <c r="D77" s="36">
        <v>77.8</v>
      </c>
      <c r="E77" s="36">
        <v>9.3000000000000007</v>
      </c>
      <c r="F77" s="36">
        <v>82</v>
      </c>
      <c r="G77" s="36">
        <v>8.4</v>
      </c>
      <c r="H77" s="34">
        <v>88</v>
      </c>
      <c r="I77" s="34">
        <v>171</v>
      </c>
      <c r="J77" s="34">
        <v>219</v>
      </c>
      <c r="K77" s="34">
        <v>80</v>
      </c>
      <c r="L77" s="34">
        <v>175</v>
      </c>
      <c r="M77" s="34">
        <v>220</v>
      </c>
      <c r="N77" s="34" t="s">
        <v>90</v>
      </c>
      <c r="O77" s="39">
        <v>44778</v>
      </c>
    </row>
    <row r="78" spans="1:15" x14ac:dyDescent="0.3">
      <c r="A78" s="31">
        <v>4177</v>
      </c>
      <c r="B78" s="32">
        <v>8</v>
      </c>
      <c r="C78" s="32">
        <v>12</v>
      </c>
      <c r="D78" s="35">
        <v>92.5</v>
      </c>
      <c r="E78" s="35">
        <v>9.1999999999999993</v>
      </c>
      <c r="F78" s="35">
        <v>92.6</v>
      </c>
      <c r="G78" s="35">
        <v>10.199999999999999</v>
      </c>
      <c r="H78" s="32">
        <v>90</v>
      </c>
      <c r="I78" s="32">
        <v>180</v>
      </c>
      <c r="J78" s="32">
        <v>231</v>
      </c>
      <c r="K78" s="32">
        <v>83</v>
      </c>
      <c r="L78" s="32">
        <v>192</v>
      </c>
      <c r="M78" s="32">
        <v>232</v>
      </c>
      <c r="N78" s="32" t="s">
        <v>90</v>
      </c>
      <c r="O78" s="38">
        <v>44778</v>
      </c>
    </row>
    <row r="79" spans="1:15" x14ac:dyDescent="0.3">
      <c r="A79" s="33">
        <v>4178</v>
      </c>
      <c r="B79" s="34">
        <v>2</v>
      </c>
      <c r="C79" s="34">
        <v>13</v>
      </c>
      <c r="D79" s="36">
        <v>84</v>
      </c>
      <c r="E79" s="36">
        <v>8.9</v>
      </c>
      <c r="F79" s="36">
        <v>87</v>
      </c>
      <c r="G79" s="36">
        <v>8.5</v>
      </c>
      <c r="H79" s="34">
        <v>88</v>
      </c>
      <c r="I79" s="34">
        <v>179</v>
      </c>
      <c r="J79" s="34">
        <v>223</v>
      </c>
      <c r="K79" s="34">
        <v>91</v>
      </c>
      <c r="L79" s="34">
        <v>180</v>
      </c>
      <c r="M79" s="34">
        <v>226</v>
      </c>
      <c r="N79" s="34" t="s">
        <v>90</v>
      </c>
      <c r="O79" s="39">
        <v>44778</v>
      </c>
    </row>
    <row r="80" spans="1:15" x14ac:dyDescent="0.3">
      <c r="A80" s="31">
        <v>4179</v>
      </c>
      <c r="B80" s="32">
        <v>3</v>
      </c>
      <c r="C80" s="32">
        <v>13</v>
      </c>
      <c r="D80" s="35">
        <v>73</v>
      </c>
      <c r="E80" s="35">
        <v>10.6</v>
      </c>
      <c r="F80" s="35">
        <v>69.8</v>
      </c>
      <c r="G80" s="35">
        <v>10</v>
      </c>
      <c r="H80" s="32">
        <v>92</v>
      </c>
      <c r="I80" s="32">
        <v>188</v>
      </c>
      <c r="J80" s="32">
        <v>236</v>
      </c>
      <c r="K80" s="32">
        <v>89</v>
      </c>
      <c r="L80" s="32">
        <v>167</v>
      </c>
      <c r="M80" s="32">
        <v>208</v>
      </c>
      <c r="N80" s="32" t="s">
        <v>90</v>
      </c>
      <c r="O80" s="38">
        <v>44778</v>
      </c>
    </row>
    <row r="81" spans="1:15" x14ac:dyDescent="0.3">
      <c r="A81" s="33">
        <v>4180</v>
      </c>
      <c r="B81" s="34">
        <v>4</v>
      </c>
      <c r="C81" s="34">
        <v>13</v>
      </c>
      <c r="D81" s="36">
        <v>77</v>
      </c>
      <c r="E81" s="36">
        <v>9.5</v>
      </c>
      <c r="F81" s="36">
        <v>74.2</v>
      </c>
      <c r="G81" s="36">
        <v>9.5</v>
      </c>
      <c r="H81" s="34">
        <v>82</v>
      </c>
      <c r="I81" s="34">
        <v>191</v>
      </c>
      <c r="J81" s="34">
        <v>233</v>
      </c>
      <c r="K81" s="34">
        <v>100</v>
      </c>
      <c r="L81" s="34">
        <v>190</v>
      </c>
      <c r="M81" s="34">
        <v>232</v>
      </c>
      <c r="N81" s="34" t="s">
        <v>90</v>
      </c>
      <c r="O81" s="39">
        <v>44778</v>
      </c>
    </row>
    <row r="82" spans="1:15" x14ac:dyDescent="0.3">
      <c r="A82" s="31">
        <v>4181</v>
      </c>
      <c r="B82" s="32">
        <v>5</v>
      </c>
      <c r="C82" s="32">
        <v>13</v>
      </c>
      <c r="D82" s="35">
        <v>87.4</v>
      </c>
      <c r="E82" s="35">
        <v>9</v>
      </c>
      <c r="F82" s="35">
        <v>74</v>
      </c>
      <c r="G82" s="35">
        <v>8.1999999999999993</v>
      </c>
      <c r="H82" s="32">
        <v>92</v>
      </c>
      <c r="I82" s="32">
        <v>182</v>
      </c>
      <c r="J82" s="32">
        <v>238</v>
      </c>
      <c r="K82" s="32">
        <v>90</v>
      </c>
      <c r="L82" s="32">
        <v>169</v>
      </c>
      <c r="M82" s="32">
        <v>210</v>
      </c>
      <c r="N82" s="32" t="s">
        <v>90</v>
      </c>
      <c r="O82" s="38">
        <v>44778</v>
      </c>
    </row>
    <row r="83" spans="1:15" x14ac:dyDescent="0.3">
      <c r="A83" s="33">
        <v>4182</v>
      </c>
      <c r="B83" s="34">
        <v>6</v>
      </c>
      <c r="C83" s="34">
        <v>13</v>
      </c>
      <c r="D83" s="36">
        <v>78.2</v>
      </c>
      <c r="E83" s="36">
        <v>8.6999999999999993</v>
      </c>
      <c r="F83" s="36">
        <v>71</v>
      </c>
      <c r="G83" s="36">
        <v>8.6</v>
      </c>
      <c r="H83" s="34">
        <v>80</v>
      </c>
      <c r="I83" s="34">
        <v>171</v>
      </c>
      <c r="J83" s="34">
        <v>210</v>
      </c>
      <c r="K83" s="34">
        <v>90</v>
      </c>
      <c r="L83" s="34">
        <v>167</v>
      </c>
      <c r="M83" s="34">
        <v>202</v>
      </c>
      <c r="N83" s="34" t="s">
        <v>90</v>
      </c>
      <c r="O83" s="39">
        <v>44778</v>
      </c>
    </row>
    <row r="84" spans="1:15" x14ac:dyDescent="0.3">
      <c r="A84" s="31">
        <v>4183</v>
      </c>
      <c r="B84" s="32">
        <v>7</v>
      </c>
      <c r="C84" s="32">
        <v>13</v>
      </c>
      <c r="D84" s="35">
        <v>87</v>
      </c>
      <c r="E84" s="35">
        <v>10.6</v>
      </c>
      <c r="F84" s="35">
        <v>92</v>
      </c>
      <c r="G84" s="35">
        <v>9.5</v>
      </c>
      <c r="H84" s="32">
        <v>88</v>
      </c>
      <c r="I84" s="32">
        <v>181</v>
      </c>
      <c r="J84" s="32">
        <v>229</v>
      </c>
      <c r="K84" s="32">
        <v>93</v>
      </c>
      <c r="L84" s="32">
        <v>195</v>
      </c>
      <c r="M84" s="32">
        <v>240</v>
      </c>
      <c r="N84" s="32" t="s">
        <v>90</v>
      </c>
      <c r="O84" s="38">
        <v>44778</v>
      </c>
    </row>
    <row r="85" spans="1:15" x14ac:dyDescent="0.3">
      <c r="A85" s="33">
        <v>4184</v>
      </c>
      <c r="B85" s="34">
        <v>8</v>
      </c>
      <c r="C85" s="34">
        <v>13</v>
      </c>
      <c r="D85" s="36">
        <v>81.5</v>
      </c>
      <c r="E85" s="36">
        <v>9.1</v>
      </c>
      <c r="F85" s="36">
        <v>81</v>
      </c>
      <c r="G85" s="36">
        <v>9.3000000000000007</v>
      </c>
      <c r="H85" s="34">
        <v>94</v>
      </c>
      <c r="I85" s="34">
        <v>190</v>
      </c>
      <c r="J85" s="34">
        <v>233</v>
      </c>
      <c r="K85" s="34">
        <v>83</v>
      </c>
      <c r="L85" s="34">
        <v>189</v>
      </c>
      <c r="M85" s="34">
        <v>231</v>
      </c>
      <c r="N85" s="34" t="s">
        <v>90</v>
      </c>
      <c r="O85" s="39">
        <v>44778</v>
      </c>
    </row>
    <row r="86" spans="1:15" x14ac:dyDescent="0.3">
      <c r="A86" s="31">
        <v>4201</v>
      </c>
      <c r="B86" s="32">
        <v>9</v>
      </c>
      <c r="C86" s="32">
        <v>2</v>
      </c>
      <c r="D86" s="35">
        <v>85.2</v>
      </c>
      <c r="E86" s="35">
        <v>10.1</v>
      </c>
      <c r="F86" s="32">
        <v>87.1</v>
      </c>
      <c r="G86" s="32">
        <v>9.8000000000000007</v>
      </c>
      <c r="H86" s="32">
        <v>79</v>
      </c>
      <c r="I86" s="32">
        <v>180</v>
      </c>
      <c r="J86" s="32">
        <v>232</v>
      </c>
      <c r="K86" s="32">
        <v>67</v>
      </c>
      <c r="L86" s="32">
        <v>171</v>
      </c>
      <c r="M86" s="32">
        <v>222</v>
      </c>
      <c r="N86" s="32" t="s">
        <v>11</v>
      </c>
      <c r="O86" s="38">
        <v>44775</v>
      </c>
    </row>
    <row r="87" spans="1:15" x14ac:dyDescent="0.3">
      <c r="A87" s="33">
        <v>4202</v>
      </c>
      <c r="B87" s="34">
        <v>10</v>
      </c>
      <c r="C87" s="34">
        <v>2</v>
      </c>
      <c r="D87" s="36">
        <v>83.6</v>
      </c>
      <c r="E87" s="36">
        <v>10</v>
      </c>
      <c r="F87" s="36">
        <v>84.1</v>
      </c>
      <c r="G87" s="36">
        <v>10.7</v>
      </c>
      <c r="H87" s="34">
        <v>81</v>
      </c>
      <c r="I87" s="34">
        <v>188</v>
      </c>
      <c r="J87" s="34">
        <v>230</v>
      </c>
      <c r="K87" s="34">
        <v>85</v>
      </c>
      <c r="L87" s="34">
        <v>180</v>
      </c>
      <c r="M87" s="34">
        <v>230</v>
      </c>
      <c r="N87" s="32" t="s">
        <v>11</v>
      </c>
      <c r="O87" s="38">
        <v>44775</v>
      </c>
    </row>
    <row r="88" spans="1:15" x14ac:dyDescent="0.3">
      <c r="A88" s="31">
        <v>4203</v>
      </c>
      <c r="B88" s="32">
        <v>11</v>
      </c>
      <c r="C88" s="32">
        <v>2</v>
      </c>
      <c r="D88" s="35">
        <v>78.5</v>
      </c>
      <c r="E88" s="35">
        <v>10.4</v>
      </c>
      <c r="F88" s="35">
        <v>81.099999999999994</v>
      </c>
      <c r="G88" s="35">
        <v>11</v>
      </c>
      <c r="H88" s="32">
        <v>97</v>
      </c>
      <c r="I88" s="32">
        <v>199</v>
      </c>
      <c r="J88" s="32">
        <v>250</v>
      </c>
      <c r="K88" s="32">
        <v>88</v>
      </c>
      <c r="L88" s="32">
        <v>191</v>
      </c>
      <c r="M88" s="32">
        <v>242</v>
      </c>
      <c r="N88" s="32" t="s">
        <v>11</v>
      </c>
      <c r="O88" s="38">
        <v>44775</v>
      </c>
    </row>
    <row r="89" spans="1:15" x14ac:dyDescent="0.3">
      <c r="A89" s="33">
        <v>4204</v>
      </c>
      <c r="B89" s="34">
        <v>12</v>
      </c>
      <c r="C89" s="34">
        <v>2</v>
      </c>
      <c r="D89" s="36">
        <v>84.5</v>
      </c>
      <c r="E89" s="36">
        <v>10</v>
      </c>
      <c r="F89" s="36">
        <v>76.7</v>
      </c>
      <c r="G89" s="36">
        <v>8</v>
      </c>
      <c r="H89" s="34">
        <v>75</v>
      </c>
      <c r="I89" s="34">
        <v>180</v>
      </c>
      <c r="J89" s="34">
        <v>225</v>
      </c>
      <c r="K89" s="34">
        <v>78</v>
      </c>
      <c r="L89" s="34">
        <v>151</v>
      </c>
      <c r="M89" s="34">
        <v>190</v>
      </c>
      <c r="N89" s="32" t="s">
        <v>11</v>
      </c>
      <c r="O89" s="38">
        <v>44775</v>
      </c>
    </row>
    <row r="90" spans="1:15" x14ac:dyDescent="0.3">
      <c r="A90" s="31">
        <v>4205</v>
      </c>
      <c r="B90" s="32">
        <v>13</v>
      </c>
      <c r="C90" s="32">
        <v>2</v>
      </c>
      <c r="D90" s="35">
        <v>77</v>
      </c>
      <c r="E90" s="35">
        <v>11</v>
      </c>
      <c r="F90" s="35">
        <v>81.3</v>
      </c>
      <c r="G90" s="35">
        <v>10.9</v>
      </c>
      <c r="H90" s="32">
        <v>70</v>
      </c>
      <c r="I90" s="32">
        <v>158</v>
      </c>
      <c r="J90" s="32">
        <v>201</v>
      </c>
      <c r="K90" s="32">
        <v>67</v>
      </c>
      <c r="L90" s="32">
        <v>157</v>
      </c>
      <c r="M90" s="32">
        <v>200</v>
      </c>
      <c r="N90" s="32" t="s">
        <v>11</v>
      </c>
      <c r="O90" s="38">
        <v>44775</v>
      </c>
    </row>
    <row r="91" spans="1:15" x14ac:dyDescent="0.3">
      <c r="A91" s="33">
        <v>4206</v>
      </c>
      <c r="B91" s="34">
        <v>14</v>
      </c>
      <c r="C91" s="34">
        <v>2</v>
      </c>
      <c r="D91" s="36">
        <v>82.2</v>
      </c>
      <c r="E91" s="36">
        <v>9.8000000000000007</v>
      </c>
      <c r="F91" s="36">
        <v>82</v>
      </c>
      <c r="G91" s="36">
        <v>9</v>
      </c>
      <c r="H91" s="34">
        <v>60</v>
      </c>
      <c r="I91" s="34">
        <v>158</v>
      </c>
      <c r="J91" s="34">
        <v>203</v>
      </c>
      <c r="K91" s="34">
        <v>61</v>
      </c>
      <c r="L91" s="34">
        <v>150</v>
      </c>
      <c r="M91" s="34">
        <v>196</v>
      </c>
      <c r="N91" s="32" t="s">
        <v>11</v>
      </c>
      <c r="O91" s="38">
        <v>44775</v>
      </c>
    </row>
    <row r="92" spans="1:15" x14ac:dyDescent="0.3">
      <c r="A92" s="31">
        <v>4207</v>
      </c>
      <c r="B92" s="32">
        <v>15</v>
      </c>
      <c r="C92" s="32">
        <v>2</v>
      </c>
      <c r="D92" s="35">
        <v>80.5</v>
      </c>
      <c r="E92" s="35">
        <v>9.6</v>
      </c>
      <c r="F92" s="35">
        <v>84.6</v>
      </c>
      <c r="G92" s="35">
        <v>9.9</v>
      </c>
      <c r="H92" s="32">
        <v>80</v>
      </c>
      <c r="I92" s="32">
        <v>156</v>
      </c>
      <c r="J92" s="32">
        <v>213</v>
      </c>
      <c r="K92" s="32">
        <v>82</v>
      </c>
      <c r="L92" s="32">
        <v>156</v>
      </c>
      <c r="M92" s="32">
        <v>201</v>
      </c>
      <c r="N92" s="32" t="s">
        <v>11</v>
      </c>
      <c r="O92" s="38">
        <v>44775</v>
      </c>
    </row>
    <row r="93" spans="1:15" x14ac:dyDescent="0.3">
      <c r="A93" s="33">
        <v>4208</v>
      </c>
      <c r="B93" s="34">
        <v>9</v>
      </c>
      <c r="C93" s="34">
        <v>3</v>
      </c>
      <c r="D93" s="36">
        <v>85.5</v>
      </c>
      <c r="E93" s="36">
        <v>9.1999999999999993</v>
      </c>
      <c r="F93" s="36">
        <v>81.3</v>
      </c>
      <c r="G93" s="36">
        <v>8.4</v>
      </c>
      <c r="H93" s="34">
        <v>89</v>
      </c>
      <c r="I93" s="34">
        <v>184</v>
      </c>
      <c r="J93" s="34">
        <v>225</v>
      </c>
      <c r="K93" s="34">
        <v>71</v>
      </c>
      <c r="L93" s="34">
        <v>172</v>
      </c>
      <c r="M93" s="34">
        <v>220</v>
      </c>
      <c r="N93" s="32" t="s">
        <v>11</v>
      </c>
      <c r="O93" s="38">
        <v>44775</v>
      </c>
    </row>
    <row r="94" spans="1:15" x14ac:dyDescent="0.3">
      <c r="A94" s="31">
        <v>4209</v>
      </c>
      <c r="B94" s="32">
        <v>10</v>
      </c>
      <c r="C94" s="32">
        <v>3</v>
      </c>
      <c r="D94" s="35">
        <v>89.6</v>
      </c>
      <c r="E94" s="35">
        <v>10</v>
      </c>
      <c r="F94" s="35">
        <v>89.3</v>
      </c>
      <c r="G94" s="35">
        <v>9.1999999999999993</v>
      </c>
      <c r="H94" s="32">
        <v>75</v>
      </c>
      <c r="I94" s="32">
        <v>189</v>
      </c>
      <c r="J94" s="32">
        <v>232</v>
      </c>
      <c r="K94" s="32">
        <v>92</v>
      </c>
      <c r="L94" s="32">
        <v>180</v>
      </c>
      <c r="M94" s="32">
        <v>230</v>
      </c>
      <c r="N94" s="32" t="s">
        <v>11</v>
      </c>
      <c r="O94" s="38">
        <v>44775</v>
      </c>
    </row>
    <row r="95" spans="1:15" x14ac:dyDescent="0.3">
      <c r="A95" s="33">
        <v>4210</v>
      </c>
      <c r="B95" s="34">
        <v>11</v>
      </c>
      <c r="C95" s="34">
        <v>3</v>
      </c>
      <c r="D95" s="36">
        <v>81.5</v>
      </c>
      <c r="E95" s="36">
        <v>11.1</v>
      </c>
      <c r="F95" s="36">
        <v>79</v>
      </c>
      <c r="G95" s="36">
        <v>10</v>
      </c>
      <c r="H95" s="34">
        <v>79</v>
      </c>
      <c r="I95" s="34">
        <v>182</v>
      </c>
      <c r="J95" s="34">
        <v>233</v>
      </c>
      <c r="K95" s="34">
        <v>74</v>
      </c>
      <c r="L95" s="34">
        <v>180</v>
      </c>
      <c r="M95" s="34">
        <v>224</v>
      </c>
      <c r="N95" s="32" t="s">
        <v>11</v>
      </c>
      <c r="O95" s="38">
        <v>44775</v>
      </c>
    </row>
    <row r="96" spans="1:15" x14ac:dyDescent="0.3">
      <c r="A96" s="31">
        <v>4211</v>
      </c>
      <c r="B96" s="32">
        <v>12</v>
      </c>
      <c r="C96" s="32">
        <v>3</v>
      </c>
      <c r="D96" s="35">
        <v>78.2</v>
      </c>
      <c r="E96" s="35">
        <v>8.3000000000000007</v>
      </c>
      <c r="F96" s="35">
        <v>83</v>
      </c>
      <c r="G96" s="35">
        <v>9.3000000000000007</v>
      </c>
      <c r="H96" s="32">
        <v>100</v>
      </c>
      <c r="I96" s="32">
        <v>190</v>
      </c>
      <c r="J96" s="32">
        <v>230</v>
      </c>
      <c r="K96" s="32">
        <v>93</v>
      </c>
      <c r="L96" s="32">
        <v>190</v>
      </c>
      <c r="M96" s="32">
        <v>244</v>
      </c>
      <c r="N96" s="32" t="s">
        <v>11</v>
      </c>
      <c r="O96" s="38">
        <v>44775</v>
      </c>
    </row>
    <row r="97" spans="1:15" x14ac:dyDescent="0.3">
      <c r="A97" s="33">
        <v>4212</v>
      </c>
      <c r="B97" s="34">
        <v>13</v>
      </c>
      <c r="C97" s="34">
        <v>3</v>
      </c>
      <c r="D97" s="36">
        <v>78</v>
      </c>
      <c r="E97" s="36">
        <v>12</v>
      </c>
      <c r="F97" s="36">
        <v>79</v>
      </c>
      <c r="G97" s="36">
        <v>11</v>
      </c>
      <c r="H97" s="34">
        <v>91</v>
      </c>
      <c r="I97" s="34">
        <v>191</v>
      </c>
      <c r="J97" s="34">
        <v>230</v>
      </c>
      <c r="K97" s="34">
        <v>99</v>
      </c>
      <c r="L97" s="34">
        <v>191</v>
      </c>
      <c r="M97" s="34">
        <v>233</v>
      </c>
      <c r="N97" s="32" t="s">
        <v>11</v>
      </c>
      <c r="O97" s="38">
        <v>44775</v>
      </c>
    </row>
    <row r="98" spans="1:15" x14ac:dyDescent="0.3">
      <c r="A98" s="31">
        <v>4213</v>
      </c>
      <c r="B98" s="32">
        <v>14</v>
      </c>
      <c r="C98" s="32">
        <v>3</v>
      </c>
      <c r="D98" s="35">
        <v>81.5</v>
      </c>
      <c r="E98" s="35">
        <v>9.4</v>
      </c>
      <c r="F98" s="35">
        <v>85.4</v>
      </c>
      <c r="G98" s="35">
        <v>10.1</v>
      </c>
      <c r="H98" s="32">
        <v>99</v>
      </c>
      <c r="I98" s="32">
        <v>188</v>
      </c>
      <c r="J98" s="32">
        <v>232</v>
      </c>
      <c r="K98" s="32">
        <v>89</v>
      </c>
      <c r="L98" s="32">
        <v>186</v>
      </c>
      <c r="M98" s="32">
        <v>231</v>
      </c>
      <c r="N98" s="32" t="s">
        <v>11</v>
      </c>
      <c r="O98" s="38">
        <v>44775</v>
      </c>
    </row>
    <row r="99" spans="1:15" x14ac:dyDescent="0.3">
      <c r="A99" s="33">
        <v>4214</v>
      </c>
      <c r="B99" s="34">
        <v>15</v>
      </c>
      <c r="C99" s="34">
        <v>3</v>
      </c>
      <c r="D99" s="36">
        <v>70.2</v>
      </c>
      <c r="E99" s="36">
        <v>9.4</v>
      </c>
      <c r="F99" s="36">
        <v>60.8</v>
      </c>
      <c r="G99" s="36">
        <v>8.6999999999999993</v>
      </c>
      <c r="H99" s="34">
        <v>69</v>
      </c>
      <c r="I99" s="34">
        <v>170</v>
      </c>
      <c r="J99" s="34">
        <v>211</v>
      </c>
      <c r="K99" s="34">
        <v>83</v>
      </c>
      <c r="L99" s="34">
        <v>164</v>
      </c>
      <c r="M99" s="34">
        <v>203</v>
      </c>
      <c r="N99" s="32" t="s">
        <v>11</v>
      </c>
      <c r="O99" s="38">
        <v>44775</v>
      </c>
    </row>
    <row r="100" spans="1:15" x14ac:dyDescent="0.3">
      <c r="A100" s="31">
        <v>4215</v>
      </c>
      <c r="B100" s="32">
        <v>9</v>
      </c>
      <c r="C100" s="32">
        <v>4</v>
      </c>
      <c r="D100" s="35">
        <v>88.1</v>
      </c>
      <c r="E100" s="35">
        <v>10.6</v>
      </c>
      <c r="F100" s="35">
        <v>86.5</v>
      </c>
      <c r="G100" s="35">
        <v>10.199999999999999</v>
      </c>
      <c r="H100" s="32">
        <v>74</v>
      </c>
      <c r="I100" s="32">
        <v>198</v>
      </c>
      <c r="J100" s="32">
        <v>252</v>
      </c>
      <c r="K100" s="32">
        <v>68</v>
      </c>
      <c r="L100" s="32">
        <v>190</v>
      </c>
      <c r="M100" s="32">
        <v>242</v>
      </c>
      <c r="N100" s="32" t="s">
        <v>91</v>
      </c>
      <c r="O100" s="38">
        <v>44775</v>
      </c>
    </row>
    <row r="101" spans="1:15" x14ac:dyDescent="0.3">
      <c r="A101" s="33">
        <v>4216</v>
      </c>
      <c r="B101" s="34">
        <v>10</v>
      </c>
      <c r="C101" s="34">
        <v>4</v>
      </c>
      <c r="D101" s="36">
        <v>82.8</v>
      </c>
      <c r="E101" s="36">
        <v>8.5</v>
      </c>
      <c r="F101" s="36">
        <v>89.6</v>
      </c>
      <c r="G101" s="36">
        <v>8.3000000000000007</v>
      </c>
      <c r="H101" s="34">
        <v>83</v>
      </c>
      <c r="I101" s="34">
        <v>153</v>
      </c>
      <c r="J101" s="34">
        <v>200</v>
      </c>
      <c r="K101" s="34">
        <v>83</v>
      </c>
      <c r="L101" s="34">
        <v>188</v>
      </c>
      <c r="M101" s="34">
        <v>240</v>
      </c>
      <c r="N101" s="32" t="s">
        <v>91</v>
      </c>
      <c r="O101" s="38">
        <v>44775</v>
      </c>
    </row>
    <row r="102" spans="1:15" x14ac:dyDescent="0.3">
      <c r="A102" s="31">
        <v>4217</v>
      </c>
      <c r="B102" s="32">
        <v>11</v>
      </c>
      <c r="C102" s="32">
        <v>4</v>
      </c>
      <c r="D102" s="35">
        <v>81.3</v>
      </c>
      <c r="E102" s="35">
        <v>9.6</v>
      </c>
      <c r="F102" s="35">
        <v>75.5</v>
      </c>
      <c r="G102" s="35">
        <v>9.1</v>
      </c>
      <c r="H102" s="32">
        <v>76</v>
      </c>
      <c r="I102" s="32">
        <v>150</v>
      </c>
      <c r="J102" s="32">
        <v>200</v>
      </c>
      <c r="K102" s="32">
        <v>90</v>
      </c>
      <c r="L102" s="32">
        <v>170</v>
      </c>
      <c r="M102" s="32">
        <v>213</v>
      </c>
      <c r="N102" s="32" t="s">
        <v>91</v>
      </c>
      <c r="O102" s="38">
        <v>44775</v>
      </c>
    </row>
    <row r="103" spans="1:15" x14ac:dyDescent="0.3">
      <c r="A103" s="33">
        <v>4218</v>
      </c>
      <c r="B103" s="34">
        <v>12</v>
      </c>
      <c r="C103" s="34">
        <v>4</v>
      </c>
      <c r="D103" s="36">
        <v>79.3</v>
      </c>
      <c r="E103" s="36">
        <v>10</v>
      </c>
      <c r="F103" s="36">
        <v>82.6</v>
      </c>
      <c r="G103" s="36">
        <v>10</v>
      </c>
      <c r="H103" s="34">
        <v>60</v>
      </c>
      <c r="I103" s="34">
        <v>172</v>
      </c>
      <c r="J103" s="34">
        <v>230</v>
      </c>
      <c r="K103" s="34">
        <v>70</v>
      </c>
      <c r="L103" s="34">
        <v>179</v>
      </c>
      <c r="M103" s="34">
        <v>223</v>
      </c>
      <c r="N103" s="32" t="s">
        <v>91</v>
      </c>
      <c r="O103" s="38">
        <v>44775</v>
      </c>
    </row>
    <row r="104" spans="1:15" x14ac:dyDescent="0.3">
      <c r="A104" s="31">
        <v>4219</v>
      </c>
      <c r="B104" s="32">
        <v>13</v>
      </c>
      <c r="C104" s="32">
        <v>4</v>
      </c>
      <c r="D104" s="35">
        <v>86.4</v>
      </c>
      <c r="E104" s="35">
        <v>8.6999999999999993</v>
      </c>
      <c r="F104" s="35">
        <v>85.6</v>
      </c>
      <c r="G104" s="35">
        <v>9.5</v>
      </c>
      <c r="H104" s="32">
        <v>90</v>
      </c>
      <c r="I104" s="32">
        <v>178</v>
      </c>
      <c r="J104" s="32">
        <v>229</v>
      </c>
      <c r="K104" s="32">
        <v>90</v>
      </c>
      <c r="L104" s="32">
        <v>189</v>
      </c>
      <c r="M104" s="32">
        <v>242</v>
      </c>
      <c r="N104" s="32" t="s">
        <v>91</v>
      </c>
      <c r="O104" s="38">
        <v>44775</v>
      </c>
    </row>
    <row r="105" spans="1:15" x14ac:dyDescent="0.3">
      <c r="A105" s="33">
        <v>4220</v>
      </c>
      <c r="B105" s="34">
        <v>14</v>
      </c>
      <c r="C105" s="34">
        <v>4</v>
      </c>
      <c r="D105" s="36">
        <v>82.4</v>
      </c>
      <c r="E105" s="36">
        <v>9.3000000000000007</v>
      </c>
      <c r="F105" s="36">
        <v>79</v>
      </c>
      <c r="G105" s="36">
        <v>10.4</v>
      </c>
      <c r="H105" s="34">
        <v>79</v>
      </c>
      <c r="I105" s="34">
        <v>173</v>
      </c>
      <c r="J105" s="34">
        <v>226</v>
      </c>
      <c r="K105" s="34">
        <v>92</v>
      </c>
      <c r="L105" s="34">
        <v>175</v>
      </c>
      <c r="M105" s="34">
        <v>230</v>
      </c>
      <c r="N105" s="32" t="s">
        <v>91</v>
      </c>
      <c r="O105" s="38">
        <v>44775</v>
      </c>
    </row>
    <row r="106" spans="1:15" x14ac:dyDescent="0.3">
      <c r="A106" s="31">
        <v>4221</v>
      </c>
      <c r="B106" s="32">
        <v>15</v>
      </c>
      <c r="C106" s="32">
        <v>4</v>
      </c>
      <c r="D106" s="35">
        <v>85.5</v>
      </c>
      <c r="E106" s="35">
        <v>10.1</v>
      </c>
      <c r="F106" s="35">
        <v>81.3</v>
      </c>
      <c r="G106" s="35">
        <v>10.7</v>
      </c>
      <c r="H106" s="32">
        <v>81</v>
      </c>
      <c r="I106" s="32">
        <v>181</v>
      </c>
      <c r="J106" s="32">
        <v>232</v>
      </c>
      <c r="K106" s="32">
        <v>100</v>
      </c>
      <c r="L106" s="32">
        <v>170</v>
      </c>
      <c r="M106" s="32">
        <v>209</v>
      </c>
      <c r="N106" s="32" t="s">
        <v>91</v>
      </c>
      <c r="O106" s="38">
        <v>44775</v>
      </c>
    </row>
    <row r="107" spans="1:15" x14ac:dyDescent="0.3">
      <c r="A107" s="33">
        <v>4222</v>
      </c>
      <c r="B107" s="34">
        <v>9</v>
      </c>
      <c r="C107" s="34">
        <v>5</v>
      </c>
      <c r="D107" s="36">
        <v>82.9</v>
      </c>
      <c r="E107" s="36">
        <v>8.8000000000000007</v>
      </c>
      <c r="F107" s="36">
        <v>83.7</v>
      </c>
      <c r="G107" s="36">
        <v>9.5</v>
      </c>
      <c r="H107" s="34">
        <v>75</v>
      </c>
      <c r="I107" s="34">
        <v>186</v>
      </c>
      <c r="J107" s="34">
        <v>235</v>
      </c>
      <c r="K107" s="34">
        <v>85</v>
      </c>
      <c r="L107" s="34">
        <v>189</v>
      </c>
      <c r="M107" s="34">
        <v>236</v>
      </c>
      <c r="N107" s="34" t="s">
        <v>92</v>
      </c>
      <c r="O107" s="39">
        <v>44778</v>
      </c>
    </row>
    <row r="108" spans="1:15" x14ac:dyDescent="0.3">
      <c r="A108" s="31">
        <v>4223</v>
      </c>
      <c r="B108" s="32">
        <v>10</v>
      </c>
      <c r="C108" s="32">
        <v>5</v>
      </c>
      <c r="D108" s="35">
        <v>80.7</v>
      </c>
      <c r="E108" s="35">
        <v>8.6999999999999993</v>
      </c>
      <c r="F108" s="35">
        <v>73.900000000000006</v>
      </c>
      <c r="G108" s="35">
        <v>8.1</v>
      </c>
      <c r="H108" s="32">
        <v>75</v>
      </c>
      <c r="I108" s="32">
        <v>172</v>
      </c>
      <c r="J108" s="32">
        <v>223</v>
      </c>
      <c r="K108" s="32">
        <v>72</v>
      </c>
      <c r="L108" s="32">
        <v>162</v>
      </c>
      <c r="M108" s="32">
        <v>220</v>
      </c>
      <c r="N108" s="34" t="s">
        <v>92</v>
      </c>
      <c r="O108" s="39">
        <v>44778</v>
      </c>
    </row>
    <row r="109" spans="1:15" x14ac:dyDescent="0.3">
      <c r="A109" s="33">
        <v>4224</v>
      </c>
      <c r="B109" s="34">
        <v>11</v>
      </c>
      <c r="C109" s="34">
        <v>5</v>
      </c>
      <c r="D109" s="36">
        <v>75.599999999999994</v>
      </c>
      <c r="E109" s="36">
        <v>8.6</v>
      </c>
      <c r="F109" s="36">
        <v>78.5</v>
      </c>
      <c r="G109" s="36">
        <v>8.6999999999999993</v>
      </c>
      <c r="H109" s="34">
        <v>83</v>
      </c>
      <c r="I109" s="34">
        <v>165</v>
      </c>
      <c r="J109" s="34">
        <v>201</v>
      </c>
      <c r="K109" s="34">
        <v>90</v>
      </c>
      <c r="L109" s="34">
        <v>188</v>
      </c>
      <c r="M109" s="34">
        <v>230</v>
      </c>
      <c r="N109" s="34" t="s">
        <v>92</v>
      </c>
      <c r="O109" s="39">
        <v>44778</v>
      </c>
    </row>
    <row r="110" spans="1:15" x14ac:dyDescent="0.3">
      <c r="A110" s="31">
        <v>4225</v>
      </c>
      <c r="B110" s="32">
        <v>12</v>
      </c>
      <c r="C110" s="32">
        <v>5</v>
      </c>
      <c r="D110" s="35">
        <v>80.599999999999994</v>
      </c>
      <c r="E110" s="35">
        <v>8.1999999999999993</v>
      </c>
      <c r="F110" s="35">
        <v>79.3</v>
      </c>
      <c r="G110" s="35">
        <v>8.5</v>
      </c>
      <c r="H110" s="32">
        <v>110</v>
      </c>
      <c r="I110" s="32">
        <v>201</v>
      </c>
      <c r="J110" s="32">
        <v>249</v>
      </c>
      <c r="K110" s="32">
        <v>101</v>
      </c>
      <c r="L110" s="32">
        <v>206</v>
      </c>
      <c r="M110" s="32">
        <v>250</v>
      </c>
      <c r="N110" s="34" t="s">
        <v>92</v>
      </c>
      <c r="O110" s="39">
        <v>44778</v>
      </c>
    </row>
    <row r="111" spans="1:15" x14ac:dyDescent="0.3">
      <c r="A111" s="33">
        <v>4226</v>
      </c>
      <c r="B111" s="34">
        <v>13</v>
      </c>
      <c r="C111" s="34">
        <v>5</v>
      </c>
      <c r="D111" s="36">
        <v>79.3</v>
      </c>
      <c r="E111" s="36">
        <v>7.7</v>
      </c>
      <c r="F111" s="36">
        <v>82.8</v>
      </c>
      <c r="G111" s="36">
        <v>9.1</v>
      </c>
      <c r="H111" s="34">
        <v>85</v>
      </c>
      <c r="I111" s="34">
        <v>180</v>
      </c>
      <c r="J111" s="34">
        <v>223</v>
      </c>
      <c r="K111" s="34">
        <v>97</v>
      </c>
      <c r="L111" s="34">
        <v>187</v>
      </c>
      <c r="M111" s="34">
        <v>230</v>
      </c>
      <c r="N111" s="34" t="s">
        <v>92</v>
      </c>
      <c r="O111" s="39">
        <v>44778</v>
      </c>
    </row>
    <row r="112" spans="1:15" x14ac:dyDescent="0.3">
      <c r="A112" s="31">
        <v>4227</v>
      </c>
      <c r="B112" s="32">
        <v>14</v>
      </c>
      <c r="C112" s="32">
        <v>5</v>
      </c>
      <c r="D112" s="35">
        <v>80.400000000000006</v>
      </c>
      <c r="E112" s="35">
        <v>10.4</v>
      </c>
      <c r="F112" s="35">
        <v>74.900000000000006</v>
      </c>
      <c r="G112" s="35">
        <v>9.1999999999999993</v>
      </c>
      <c r="H112" s="32">
        <v>80</v>
      </c>
      <c r="I112" s="32">
        <v>180</v>
      </c>
      <c r="J112" s="32">
        <v>221</v>
      </c>
      <c r="K112" s="32">
        <v>79</v>
      </c>
      <c r="L112" s="32">
        <v>161</v>
      </c>
      <c r="M112" s="32">
        <v>201</v>
      </c>
      <c r="N112" s="34" t="s">
        <v>92</v>
      </c>
      <c r="O112" s="39">
        <v>44778</v>
      </c>
    </row>
    <row r="113" spans="1:15" x14ac:dyDescent="0.3">
      <c r="A113" s="33">
        <v>4228</v>
      </c>
      <c r="B113" s="34">
        <v>15</v>
      </c>
      <c r="C113" s="34">
        <v>5</v>
      </c>
      <c r="D113" s="36">
        <v>83.2</v>
      </c>
      <c r="E113" s="36">
        <v>9.6</v>
      </c>
      <c r="F113" s="36">
        <v>85.5</v>
      </c>
      <c r="G113" s="36">
        <v>10.6</v>
      </c>
      <c r="H113" s="34">
        <v>93</v>
      </c>
      <c r="I113" s="34">
        <v>184</v>
      </c>
      <c r="J113" s="34">
        <v>233</v>
      </c>
      <c r="K113" s="34">
        <v>81</v>
      </c>
      <c r="L113" s="34">
        <v>189</v>
      </c>
      <c r="M113" s="34">
        <v>239</v>
      </c>
      <c r="N113" s="34" t="s">
        <v>92</v>
      </c>
      <c r="O113" s="39">
        <v>44778</v>
      </c>
    </row>
    <row r="114" spans="1:15" x14ac:dyDescent="0.3">
      <c r="A114" s="31">
        <v>4229</v>
      </c>
      <c r="B114" s="32">
        <v>9</v>
      </c>
      <c r="C114" s="32">
        <v>6</v>
      </c>
      <c r="D114" s="35">
        <v>70.400000000000006</v>
      </c>
      <c r="E114" s="35">
        <v>8</v>
      </c>
      <c r="F114" s="35">
        <v>72.599999999999994</v>
      </c>
      <c r="G114" s="35">
        <v>8.8000000000000007</v>
      </c>
      <c r="H114" s="32">
        <v>80</v>
      </c>
      <c r="I114" s="32">
        <v>165</v>
      </c>
      <c r="J114" s="32">
        <v>209</v>
      </c>
      <c r="K114" s="32">
        <v>89</v>
      </c>
      <c r="L114" s="32">
        <v>171</v>
      </c>
      <c r="M114" s="32">
        <v>219</v>
      </c>
      <c r="N114" s="34" t="s">
        <v>92</v>
      </c>
      <c r="O114" s="39">
        <v>44778</v>
      </c>
    </row>
    <row r="115" spans="1:15" x14ac:dyDescent="0.3">
      <c r="A115" s="33">
        <v>4230</v>
      </c>
      <c r="B115" s="34">
        <v>10</v>
      </c>
      <c r="C115" s="34">
        <v>6</v>
      </c>
      <c r="D115" s="36">
        <v>81.2</v>
      </c>
      <c r="E115" s="36">
        <v>8.6</v>
      </c>
      <c r="F115" s="36">
        <v>86.2</v>
      </c>
      <c r="G115" s="36">
        <v>8.5</v>
      </c>
      <c r="H115" s="34">
        <v>88</v>
      </c>
      <c r="I115" s="34">
        <v>161</v>
      </c>
      <c r="J115" s="34">
        <v>205</v>
      </c>
      <c r="K115" s="34">
        <v>84</v>
      </c>
      <c r="L115" s="34">
        <v>169</v>
      </c>
      <c r="M115" s="34">
        <v>210</v>
      </c>
      <c r="N115" s="34" t="s">
        <v>92</v>
      </c>
      <c r="O115" s="39">
        <v>44778</v>
      </c>
    </row>
    <row r="116" spans="1:15" x14ac:dyDescent="0.3">
      <c r="A116" s="31">
        <v>4231</v>
      </c>
      <c r="B116" s="32">
        <v>11</v>
      </c>
      <c r="C116" s="32">
        <v>6</v>
      </c>
      <c r="D116" s="35">
        <v>77.599999999999994</v>
      </c>
      <c r="E116" s="35">
        <v>9.9</v>
      </c>
      <c r="F116" s="35">
        <v>76.599999999999994</v>
      </c>
      <c r="G116" s="35">
        <v>10.3</v>
      </c>
      <c r="H116" s="32">
        <v>90</v>
      </c>
      <c r="I116" s="32">
        <v>190</v>
      </c>
      <c r="J116" s="32">
        <v>231</v>
      </c>
      <c r="K116" s="32">
        <v>100</v>
      </c>
      <c r="L116" s="32">
        <v>190</v>
      </c>
      <c r="M116" s="32">
        <v>231</v>
      </c>
      <c r="N116" s="34" t="s">
        <v>92</v>
      </c>
      <c r="O116" s="39">
        <v>44778</v>
      </c>
    </row>
    <row r="117" spans="1:15" x14ac:dyDescent="0.3">
      <c r="A117" s="33">
        <v>4232</v>
      </c>
      <c r="B117" s="34">
        <v>12</v>
      </c>
      <c r="C117" s="34">
        <v>6</v>
      </c>
      <c r="D117" s="36">
        <v>80.900000000000006</v>
      </c>
      <c r="E117" s="36">
        <v>7.9</v>
      </c>
      <c r="F117" s="36">
        <v>84.6</v>
      </c>
      <c r="G117" s="36">
        <v>7.8</v>
      </c>
      <c r="H117" s="34">
        <v>69</v>
      </c>
      <c r="I117" s="34">
        <v>159</v>
      </c>
      <c r="J117" s="34">
        <v>202</v>
      </c>
      <c r="K117" s="34">
        <v>85</v>
      </c>
      <c r="L117" s="34">
        <v>171</v>
      </c>
      <c r="M117" s="34">
        <v>218</v>
      </c>
      <c r="N117" s="34" t="s">
        <v>92</v>
      </c>
      <c r="O117" s="39">
        <v>44778</v>
      </c>
    </row>
    <row r="118" spans="1:15" x14ac:dyDescent="0.3">
      <c r="A118" s="31">
        <v>4233</v>
      </c>
      <c r="B118" s="32">
        <v>13</v>
      </c>
      <c r="C118" s="32">
        <v>6</v>
      </c>
      <c r="D118" s="35">
        <v>84.9</v>
      </c>
      <c r="E118" s="35">
        <v>9.8000000000000007</v>
      </c>
      <c r="F118" s="35">
        <v>87.1</v>
      </c>
      <c r="G118" s="35">
        <v>8.8000000000000007</v>
      </c>
      <c r="H118" s="32">
        <v>92</v>
      </c>
      <c r="I118" s="32">
        <v>179</v>
      </c>
      <c r="J118" s="32">
        <v>221</v>
      </c>
      <c r="K118" s="32">
        <v>80</v>
      </c>
      <c r="L118" s="32">
        <v>189</v>
      </c>
      <c r="M118" s="32">
        <v>231</v>
      </c>
      <c r="N118" s="32" t="s">
        <v>92</v>
      </c>
      <c r="O118" s="38">
        <v>44778</v>
      </c>
    </row>
    <row r="119" spans="1:15" x14ac:dyDescent="0.3">
      <c r="A119" s="33">
        <v>4234</v>
      </c>
      <c r="B119" s="34">
        <v>14</v>
      </c>
      <c r="C119" s="34">
        <v>6</v>
      </c>
      <c r="D119" s="36">
        <v>81.3</v>
      </c>
      <c r="E119" s="36">
        <v>8.9</v>
      </c>
      <c r="F119" s="36">
        <v>75.8</v>
      </c>
      <c r="G119" s="36">
        <v>8.8000000000000007</v>
      </c>
      <c r="H119" s="34">
        <v>105</v>
      </c>
      <c r="I119" s="34">
        <v>192</v>
      </c>
      <c r="J119" s="34">
        <v>235</v>
      </c>
      <c r="K119" s="34">
        <v>100</v>
      </c>
      <c r="L119" s="34">
        <v>180</v>
      </c>
      <c r="M119" s="34">
        <v>220</v>
      </c>
      <c r="N119" s="34" t="s">
        <v>92</v>
      </c>
      <c r="O119" s="39">
        <v>44778</v>
      </c>
    </row>
    <row r="120" spans="1:15" x14ac:dyDescent="0.3">
      <c r="A120" s="31">
        <v>4235</v>
      </c>
      <c r="B120" s="32">
        <v>15</v>
      </c>
      <c r="C120" s="32">
        <v>6</v>
      </c>
      <c r="D120" s="35">
        <v>80.599999999999994</v>
      </c>
      <c r="E120" s="35">
        <v>6.2</v>
      </c>
      <c r="F120" s="35">
        <v>88.1</v>
      </c>
      <c r="G120" s="35">
        <v>8.8000000000000007</v>
      </c>
      <c r="H120" s="32">
        <v>80</v>
      </c>
      <c r="I120" s="32">
        <v>164</v>
      </c>
      <c r="J120" s="32">
        <v>212</v>
      </c>
      <c r="K120" s="32">
        <v>71</v>
      </c>
      <c r="L120" s="32">
        <v>171</v>
      </c>
      <c r="M120" s="32">
        <v>220</v>
      </c>
      <c r="N120" s="32" t="s">
        <v>92</v>
      </c>
      <c r="O120" s="38">
        <v>44778</v>
      </c>
    </row>
    <row r="121" spans="1:15" x14ac:dyDescent="0.3">
      <c r="A121" s="33">
        <v>4236</v>
      </c>
      <c r="B121" s="34">
        <v>9</v>
      </c>
      <c r="C121" s="34">
        <v>7</v>
      </c>
      <c r="D121" s="36">
        <v>76</v>
      </c>
      <c r="E121" s="36">
        <v>9.1999999999999993</v>
      </c>
      <c r="F121" s="36">
        <v>73.900000000000006</v>
      </c>
      <c r="G121" s="36">
        <v>8.4</v>
      </c>
      <c r="H121" s="34">
        <v>102</v>
      </c>
      <c r="I121" s="34">
        <v>184</v>
      </c>
      <c r="J121" s="34">
        <v>234</v>
      </c>
      <c r="K121" s="34">
        <v>106</v>
      </c>
      <c r="L121" s="34">
        <v>180</v>
      </c>
      <c r="M121" s="34">
        <v>228</v>
      </c>
      <c r="N121" s="34" t="s">
        <v>92</v>
      </c>
      <c r="O121" s="39">
        <v>44778</v>
      </c>
    </row>
    <row r="122" spans="1:15" x14ac:dyDescent="0.3">
      <c r="A122" s="31">
        <v>4237</v>
      </c>
      <c r="B122" s="32">
        <v>10</v>
      </c>
      <c r="C122" s="32">
        <v>7</v>
      </c>
      <c r="D122" s="35">
        <v>87.8</v>
      </c>
      <c r="E122" s="35">
        <v>8</v>
      </c>
      <c r="F122" s="35">
        <v>83.7</v>
      </c>
      <c r="G122" s="35">
        <v>8.4</v>
      </c>
      <c r="H122" s="32">
        <v>100</v>
      </c>
      <c r="I122" s="32">
        <v>189</v>
      </c>
      <c r="J122" s="32">
        <v>231</v>
      </c>
      <c r="K122" s="32">
        <v>64</v>
      </c>
      <c r="L122" s="32">
        <v>170</v>
      </c>
      <c r="M122" s="32">
        <v>215</v>
      </c>
      <c r="N122" s="32" t="s">
        <v>92</v>
      </c>
      <c r="O122" s="38">
        <v>44778</v>
      </c>
    </row>
    <row r="123" spans="1:15" x14ac:dyDescent="0.3">
      <c r="A123" s="33">
        <v>4238</v>
      </c>
      <c r="B123" s="34">
        <v>11</v>
      </c>
      <c r="C123" s="34">
        <v>7</v>
      </c>
      <c r="D123" s="36">
        <v>61.6</v>
      </c>
      <c r="E123" s="36">
        <v>8.6</v>
      </c>
      <c r="F123" s="36">
        <v>70.099999999999994</v>
      </c>
      <c r="G123" s="36">
        <v>9.6</v>
      </c>
      <c r="H123" s="34">
        <v>100</v>
      </c>
      <c r="I123" s="34">
        <v>156</v>
      </c>
      <c r="J123" s="34">
        <v>190</v>
      </c>
      <c r="K123" s="34">
        <v>85</v>
      </c>
      <c r="L123" s="34">
        <v>170</v>
      </c>
      <c r="M123" s="34">
        <v>210</v>
      </c>
      <c r="N123" s="34" t="s">
        <v>92</v>
      </c>
      <c r="O123" s="39">
        <v>44778</v>
      </c>
    </row>
    <row r="124" spans="1:15" x14ac:dyDescent="0.3">
      <c r="A124" s="31">
        <v>4239</v>
      </c>
      <c r="B124" s="32">
        <v>12</v>
      </c>
      <c r="C124" s="32">
        <v>7</v>
      </c>
      <c r="D124" s="35">
        <v>82.7</v>
      </c>
      <c r="E124" s="35">
        <v>9.8000000000000007</v>
      </c>
      <c r="F124" s="35">
        <v>81.3</v>
      </c>
      <c r="G124" s="35">
        <v>7.9</v>
      </c>
      <c r="H124" s="32">
        <v>90</v>
      </c>
      <c r="I124" s="32">
        <v>190</v>
      </c>
      <c r="J124" s="32">
        <v>240</v>
      </c>
      <c r="K124" s="32">
        <v>82</v>
      </c>
      <c r="L124" s="32">
        <v>169</v>
      </c>
      <c r="M124" s="32">
        <v>219</v>
      </c>
      <c r="N124" s="32" t="s">
        <v>92</v>
      </c>
      <c r="O124" s="38">
        <v>44778</v>
      </c>
    </row>
    <row r="125" spans="1:15" x14ac:dyDescent="0.3">
      <c r="A125" s="33">
        <v>4240</v>
      </c>
      <c r="B125" s="34">
        <v>13</v>
      </c>
      <c r="C125" s="34">
        <v>7</v>
      </c>
      <c r="D125" s="36">
        <v>82.9</v>
      </c>
      <c r="E125" s="36">
        <v>9.1999999999999993</v>
      </c>
      <c r="F125" s="36">
        <v>81.7</v>
      </c>
      <c r="G125" s="36">
        <v>8.1999999999999993</v>
      </c>
      <c r="H125" s="34">
        <v>91</v>
      </c>
      <c r="I125" s="34">
        <v>185</v>
      </c>
      <c r="J125" s="34">
        <v>240</v>
      </c>
      <c r="K125" s="34">
        <v>85</v>
      </c>
      <c r="L125" s="34">
        <v>169</v>
      </c>
      <c r="M125" s="34">
        <v>229</v>
      </c>
      <c r="N125" s="34" t="s">
        <v>92</v>
      </c>
      <c r="O125" s="39">
        <v>44778</v>
      </c>
    </row>
    <row r="126" spans="1:15" x14ac:dyDescent="0.3">
      <c r="A126" s="31">
        <v>4241</v>
      </c>
      <c r="B126" s="32">
        <v>14</v>
      </c>
      <c r="C126" s="32">
        <v>7</v>
      </c>
      <c r="D126" s="35">
        <v>83.5</v>
      </c>
      <c r="E126" s="35">
        <v>9.1</v>
      </c>
      <c r="F126" s="35">
        <v>87.6</v>
      </c>
      <c r="G126" s="35">
        <v>9.1</v>
      </c>
      <c r="H126" s="32">
        <v>95</v>
      </c>
      <c r="I126" s="32">
        <v>185</v>
      </c>
      <c r="J126" s="32">
        <v>221</v>
      </c>
      <c r="K126" s="32">
        <v>93</v>
      </c>
      <c r="L126" s="32">
        <v>190</v>
      </c>
      <c r="M126" s="32">
        <v>231</v>
      </c>
      <c r="N126" s="32" t="s">
        <v>92</v>
      </c>
      <c r="O126" s="38">
        <v>44778</v>
      </c>
    </row>
    <row r="127" spans="1:15" x14ac:dyDescent="0.3">
      <c r="A127" s="33">
        <v>4242</v>
      </c>
      <c r="B127" s="34">
        <v>15</v>
      </c>
      <c r="C127" s="34">
        <v>7</v>
      </c>
      <c r="D127" s="36">
        <v>81.400000000000006</v>
      </c>
      <c r="E127" s="36">
        <v>8.6</v>
      </c>
      <c r="F127" s="36">
        <v>84.1</v>
      </c>
      <c r="G127" s="36">
        <v>9.1</v>
      </c>
      <c r="H127" s="34">
        <v>85</v>
      </c>
      <c r="I127" s="34">
        <v>185</v>
      </c>
      <c r="J127" s="34">
        <v>229</v>
      </c>
      <c r="K127" s="34">
        <v>90</v>
      </c>
      <c r="L127" s="34">
        <v>190</v>
      </c>
      <c r="M127" s="34">
        <v>230</v>
      </c>
      <c r="N127" s="34" t="s">
        <v>92</v>
      </c>
      <c r="O127" s="39">
        <v>44778</v>
      </c>
    </row>
    <row r="128" spans="1:15" x14ac:dyDescent="0.3">
      <c r="A128" s="31">
        <v>4243</v>
      </c>
      <c r="B128" s="32">
        <v>9</v>
      </c>
      <c r="C128" s="32">
        <v>8</v>
      </c>
      <c r="D128" s="35">
        <v>81.400000000000006</v>
      </c>
      <c r="E128" s="35">
        <v>9.9</v>
      </c>
      <c r="F128" s="35">
        <v>76.900000000000006</v>
      </c>
      <c r="G128" s="35">
        <v>9.5</v>
      </c>
      <c r="H128" s="32">
        <v>75</v>
      </c>
      <c r="I128" s="32">
        <v>180</v>
      </c>
      <c r="J128" s="32">
        <v>230</v>
      </c>
      <c r="K128" s="32">
        <v>85</v>
      </c>
      <c r="L128" s="32">
        <v>170</v>
      </c>
      <c r="M128" s="32">
        <v>228</v>
      </c>
      <c r="N128" s="32" t="s">
        <v>92</v>
      </c>
      <c r="O128" s="38">
        <v>44778</v>
      </c>
    </row>
    <row r="129" spans="1:15" x14ac:dyDescent="0.3">
      <c r="A129" s="33">
        <v>4244</v>
      </c>
      <c r="B129" s="34">
        <v>10</v>
      </c>
      <c r="C129" s="34">
        <v>8</v>
      </c>
      <c r="D129" s="36">
        <v>79.7</v>
      </c>
      <c r="E129" s="36">
        <v>9.9</v>
      </c>
      <c r="F129" s="36">
        <v>79.099999999999994</v>
      </c>
      <c r="G129" s="36">
        <v>10.1</v>
      </c>
      <c r="H129" s="34">
        <v>108</v>
      </c>
      <c r="I129" s="34">
        <v>190</v>
      </c>
      <c r="J129" s="34">
        <v>230</v>
      </c>
      <c r="K129" s="34">
        <v>90</v>
      </c>
      <c r="L129" s="34">
        <v>190</v>
      </c>
      <c r="M129" s="34">
        <v>240</v>
      </c>
      <c r="N129" s="34" t="s">
        <v>92</v>
      </c>
      <c r="O129" s="39">
        <v>44778</v>
      </c>
    </row>
    <row r="130" spans="1:15" x14ac:dyDescent="0.3">
      <c r="A130" s="31">
        <v>4245</v>
      </c>
      <c r="B130" s="32">
        <v>11</v>
      </c>
      <c r="C130" s="32">
        <v>8</v>
      </c>
      <c r="D130" s="35">
        <v>84.6</v>
      </c>
      <c r="E130" s="35">
        <v>8.1</v>
      </c>
      <c r="F130" s="35">
        <v>84.1</v>
      </c>
      <c r="G130" s="35">
        <v>8.8000000000000007</v>
      </c>
      <c r="H130" s="32">
        <v>95</v>
      </c>
      <c r="I130" s="32">
        <v>182</v>
      </c>
      <c r="J130" s="32">
        <v>239</v>
      </c>
      <c r="K130" s="32">
        <v>90</v>
      </c>
      <c r="L130" s="32">
        <v>190</v>
      </c>
      <c r="M130" s="32">
        <v>239</v>
      </c>
      <c r="N130" s="32" t="s">
        <v>92</v>
      </c>
      <c r="O130" s="38">
        <v>44778</v>
      </c>
    </row>
    <row r="131" spans="1:15" x14ac:dyDescent="0.3">
      <c r="A131" s="33">
        <v>4246</v>
      </c>
      <c r="B131" s="34">
        <v>12</v>
      </c>
      <c r="C131" s="34">
        <v>8</v>
      </c>
      <c r="D131" s="36">
        <v>77.2</v>
      </c>
      <c r="E131" s="36">
        <v>8.1999999999999993</v>
      </c>
      <c r="F131" s="36">
        <v>73.3</v>
      </c>
      <c r="G131" s="36">
        <v>8.9</v>
      </c>
      <c r="H131" s="34">
        <v>75</v>
      </c>
      <c r="I131" s="34">
        <v>155</v>
      </c>
      <c r="J131" s="34">
        <v>192</v>
      </c>
      <c r="K131" s="34">
        <v>69</v>
      </c>
      <c r="L131" s="34">
        <v>158</v>
      </c>
      <c r="M131" s="34">
        <v>195</v>
      </c>
      <c r="N131" s="34" t="s">
        <v>92</v>
      </c>
      <c r="O131" s="39">
        <v>44778</v>
      </c>
    </row>
    <row r="132" spans="1:15" x14ac:dyDescent="0.3">
      <c r="A132" s="31">
        <v>4247</v>
      </c>
      <c r="B132" s="32">
        <v>13</v>
      </c>
      <c r="C132" s="32">
        <v>8</v>
      </c>
      <c r="D132" s="35">
        <v>78.5</v>
      </c>
      <c r="E132" s="35">
        <v>8.9</v>
      </c>
      <c r="F132" s="35">
        <v>85.1</v>
      </c>
      <c r="G132" s="35">
        <v>8.4</v>
      </c>
      <c r="H132" s="32">
        <v>100</v>
      </c>
      <c r="I132" s="32">
        <v>192</v>
      </c>
      <c r="J132" s="32">
        <v>248</v>
      </c>
      <c r="K132" s="32">
        <v>100</v>
      </c>
      <c r="L132" s="32">
        <v>211</v>
      </c>
      <c r="M132" s="32">
        <v>260</v>
      </c>
      <c r="N132" s="32" t="s">
        <v>92</v>
      </c>
      <c r="O132" s="38">
        <v>44778</v>
      </c>
    </row>
    <row r="133" spans="1:15" x14ac:dyDescent="0.3">
      <c r="A133" s="33">
        <v>4248</v>
      </c>
      <c r="B133" s="34">
        <v>14</v>
      </c>
      <c r="C133" s="34">
        <v>8</v>
      </c>
      <c r="D133" s="36">
        <v>88.5</v>
      </c>
      <c r="E133" s="36">
        <v>9.1999999999999993</v>
      </c>
      <c r="F133" s="36">
        <v>80.900000000000006</v>
      </c>
      <c r="G133" s="36">
        <v>9.8000000000000007</v>
      </c>
      <c r="H133" s="34">
        <v>84</v>
      </c>
      <c r="I133" s="34">
        <v>189</v>
      </c>
      <c r="J133" s="34">
        <v>239</v>
      </c>
      <c r="K133" s="34">
        <v>98</v>
      </c>
      <c r="L133" s="34">
        <v>190</v>
      </c>
      <c r="M133" s="34">
        <v>234</v>
      </c>
      <c r="N133" s="34" t="s">
        <v>92</v>
      </c>
      <c r="O133" s="39">
        <v>44778</v>
      </c>
    </row>
    <row r="134" spans="1:15" x14ac:dyDescent="0.3">
      <c r="A134" s="31">
        <v>4249</v>
      </c>
      <c r="B134" s="32">
        <v>15</v>
      </c>
      <c r="C134" s="32">
        <v>8</v>
      </c>
      <c r="D134" s="35">
        <v>82.9</v>
      </c>
      <c r="E134" s="35">
        <v>8.1999999999999993</v>
      </c>
      <c r="F134" s="35">
        <v>79.599999999999994</v>
      </c>
      <c r="G134" s="35">
        <v>8.8000000000000007</v>
      </c>
      <c r="H134" s="32">
        <v>82</v>
      </c>
      <c r="I134" s="32">
        <v>190</v>
      </c>
      <c r="J134" s="32">
        <v>220</v>
      </c>
      <c r="K134" s="32">
        <v>85</v>
      </c>
      <c r="L134" s="32">
        <v>179</v>
      </c>
      <c r="M134" s="32">
        <v>225</v>
      </c>
      <c r="N134" s="32" t="s">
        <v>92</v>
      </c>
      <c r="O134" s="38">
        <v>44778</v>
      </c>
    </row>
    <row r="135" spans="1:15" x14ac:dyDescent="0.3">
      <c r="A135" s="33">
        <v>4250</v>
      </c>
      <c r="B135" s="34">
        <v>9</v>
      </c>
      <c r="C135" s="34">
        <v>9</v>
      </c>
      <c r="D135" s="36">
        <v>80.5</v>
      </c>
      <c r="E135" s="36">
        <v>8.9</v>
      </c>
      <c r="F135" s="36">
        <v>81.8</v>
      </c>
      <c r="G135" s="36">
        <v>9.3000000000000007</v>
      </c>
      <c r="H135" s="34">
        <v>77</v>
      </c>
      <c r="I135" s="34">
        <v>159</v>
      </c>
      <c r="J135" s="34">
        <v>201</v>
      </c>
      <c r="K135" s="34">
        <v>70</v>
      </c>
      <c r="L135" s="34">
        <v>160</v>
      </c>
      <c r="M135" s="34">
        <v>218</v>
      </c>
      <c r="N135" s="34" t="s">
        <v>92</v>
      </c>
      <c r="O135" s="39">
        <v>44778</v>
      </c>
    </row>
    <row r="136" spans="1:15" x14ac:dyDescent="0.3">
      <c r="A136" s="31">
        <v>4251</v>
      </c>
      <c r="B136" s="32">
        <v>10</v>
      </c>
      <c r="C136" s="32">
        <v>9</v>
      </c>
      <c r="D136" s="35">
        <v>68.599999999999994</v>
      </c>
      <c r="E136" s="35">
        <v>9.1</v>
      </c>
      <c r="F136" s="35">
        <v>81.2</v>
      </c>
      <c r="G136" s="35">
        <v>10.4</v>
      </c>
      <c r="H136" s="32">
        <v>99</v>
      </c>
      <c r="I136" s="32">
        <v>180</v>
      </c>
      <c r="J136" s="32">
        <v>231</v>
      </c>
      <c r="K136" s="32">
        <v>80</v>
      </c>
      <c r="L136" s="32">
        <v>195</v>
      </c>
      <c r="M136" s="32">
        <v>241</v>
      </c>
      <c r="N136" s="32" t="s">
        <v>92</v>
      </c>
      <c r="O136" s="38">
        <v>44778</v>
      </c>
    </row>
    <row r="137" spans="1:15" x14ac:dyDescent="0.3">
      <c r="A137" s="33">
        <v>4252</v>
      </c>
      <c r="B137" s="34">
        <v>11</v>
      </c>
      <c r="C137" s="34">
        <v>9</v>
      </c>
      <c r="D137" s="36">
        <v>77.5</v>
      </c>
      <c r="E137" s="36">
        <v>9.6999999999999993</v>
      </c>
      <c r="F137" s="36">
        <v>76.099999999999994</v>
      </c>
      <c r="G137" s="36">
        <v>9.4</v>
      </c>
      <c r="H137" s="34">
        <v>65</v>
      </c>
      <c r="I137" s="34">
        <v>160</v>
      </c>
      <c r="J137" s="34">
        <v>211</v>
      </c>
      <c r="K137" s="34">
        <v>80</v>
      </c>
      <c r="L137" s="34">
        <v>169</v>
      </c>
      <c r="M137" s="34">
        <v>210</v>
      </c>
      <c r="N137" s="34" t="s">
        <v>92</v>
      </c>
      <c r="O137" s="39">
        <v>44778</v>
      </c>
    </row>
    <row r="138" spans="1:15" x14ac:dyDescent="0.3">
      <c r="A138" s="31">
        <v>4253</v>
      </c>
      <c r="B138" s="32">
        <v>12</v>
      </c>
      <c r="C138" s="32">
        <v>9</v>
      </c>
      <c r="D138" s="35">
        <v>90</v>
      </c>
      <c r="E138" s="35">
        <v>9.6999999999999993</v>
      </c>
      <c r="F138" s="35">
        <v>88.6</v>
      </c>
      <c r="G138" s="35">
        <v>9.6999999999999993</v>
      </c>
      <c r="H138" s="32">
        <v>90</v>
      </c>
      <c r="I138" s="32">
        <v>188</v>
      </c>
      <c r="J138" s="32">
        <v>230</v>
      </c>
      <c r="K138" s="32">
        <v>90</v>
      </c>
      <c r="L138" s="32">
        <v>180</v>
      </c>
      <c r="M138" s="32">
        <v>220</v>
      </c>
      <c r="N138" s="32" t="s">
        <v>92</v>
      </c>
      <c r="O138" s="38">
        <v>44778</v>
      </c>
    </row>
    <row r="139" spans="1:15" x14ac:dyDescent="0.3">
      <c r="A139" s="33">
        <v>4254</v>
      </c>
      <c r="B139" s="34">
        <v>13</v>
      </c>
      <c r="C139" s="34">
        <v>9</v>
      </c>
      <c r="D139" s="36">
        <v>83.3</v>
      </c>
      <c r="E139" s="36">
        <v>9.6</v>
      </c>
      <c r="F139" s="36">
        <v>84</v>
      </c>
      <c r="G139" s="36">
        <v>9.1</v>
      </c>
      <c r="H139" s="34">
        <v>89</v>
      </c>
      <c r="I139" s="34">
        <v>192</v>
      </c>
      <c r="J139" s="34">
        <v>240</v>
      </c>
      <c r="K139" s="34">
        <v>98</v>
      </c>
      <c r="L139" s="34">
        <v>187</v>
      </c>
      <c r="M139" s="34">
        <v>234</v>
      </c>
      <c r="N139" s="34" t="s">
        <v>92</v>
      </c>
      <c r="O139" s="39">
        <v>44778</v>
      </c>
    </row>
    <row r="140" spans="1:15" x14ac:dyDescent="0.3">
      <c r="A140" s="31">
        <v>4255</v>
      </c>
      <c r="B140" s="32">
        <v>14</v>
      </c>
      <c r="C140" s="32">
        <v>9</v>
      </c>
      <c r="D140" s="35">
        <v>88.7</v>
      </c>
      <c r="E140" s="35">
        <v>9.8000000000000007</v>
      </c>
      <c r="F140" s="35">
        <v>84.1</v>
      </c>
      <c r="G140" s="35">
        <v>9.6999999999999993</v>
      </c>
      <c r="H140" s="32">
        <v>78</v>
      </c>
      <c r="I140" s="32">
        <v>175</v>
      </c>
      <c r="J140" s="32">
        <v>238</v>
      </c>
      <c r="K140" s="32">
        <v>90</v>
      </c>
      <c r="L140" s="32">
        <v>180</v>
      </c>
      <c r="M140" s="32">
        <v>229</v>
      </c>
      <c r="N140" s="32" t="s">
        <v>92</v>
      </c>
      <c r="O140" s="38">
        <v>44778</v>
      </c>
    </row>
    <row r="141" spans="1:15" x14ac:dyDescent="0.3">
      <c r="A141" s="33">
        <v>4256</v>
      </c>
      <c r="B141" s="34">
        <v>15</v>
      </c>
      <c r="C141" s="34">
        <v>9</v>
      </c>
      <c r="D141" s="36">
        <v>79.8</v>
      </c>
      <c r="E141" s="36">
        <v>9</v>
      </c>
      <c r="F141" s="36">
        <v>81.599999999999994</v>
      </c>
      <c r="G141" s="36">
        <v>9.1</v>
      </c>
      <c r="H141" s="34">
        <v>100</v>
      </c>
      <c r="I141" s="34">
        <v>184</v>
      </c>
      <c r="J141" s="34">
        <v>231</v>
      </c>
      <c r="K141" s="34">
        <v>114</v>
      </c>
      <c r="L141" s="34">
        <v>207</v>
      </c>
      <c r="M141" s="34">
        <v>258</v>
      </c>
      <c r="N141" s="34" t="s">
        <v>92</v>
      </c>
      <c r="O141" s="39">
        <v>44778</v>
      </c>
    </row>
    <row r="142" spans="1:15" x14ac:dyDescent="0.3">
      <c r="A142" s="31">
        <v>4257</v>
      </c>
      <c r="B142" s="32">
        <v>9</v>
      </c>
      <c r="C142" s="32">
        <v>10</v>
      </c>
      <c r="D142" s="35">
        <v>81.400000000000006</v>
      </c>
      <c r="E142" s="35">
        <v>7.9</v>
      </c>
      <c r="F142" s="35">
        <v>80.7</v>
      </c>
      <c r="G142" s="35">
        <v>8.8000000000000007</v>
      </c>
      <c r="H142" s="32">
        <v>98</v>
      </c>
      <c r="I142" s="32">
        <v>185</v>
      </c>
      <c r="J142" s="32">
        <v>234</v>
      </c>
      <c r="K142" s="32">
        <v>90</v>
      </c>
      <c r="L142" s="32">
        <v>170</v>
      </c>
      <c r="M142" s="32">
        <v>220</v>
      </c>
      <c r="N142" s="32" t="s">
        <v>92</v>
      </c>
      <c r="O142" s="38">
        <v>44778</v>
      </c>
    </row>
    <row r="143" spans="1:15" x14ac:dyDescent="0.3">
      <c r="A143" s="33">
        <v>4258</v>
      </c>
      <c r="B143" s="34">
        <v>10</v>
      </c>
      <c r="C143" s="34">
        <v>10</v>
      </c>
      <c r="D143" s="36">
        <v>83.1</v>
      </c>
      <c r="E143" s="36">
        <v>8.9</v>
      </c>
      <c r="F143" s="36">
        <v>84</v>
      </c>
      <c r="G143" s="36">
        <v>8.1999999999999993</v>
      </c>
      <c r="H143" s="34">
        <v>90</v>
      </c>
      <c r="I143" s="34">
        <v>195</v>
      </c>
      <c r="J143" s="34">
        <v>245</v>
      </c>
      <c r="K143" s="34">
        <v>95</v>
      </c>
      <c r="L143" s="34">
        <v>190</v>
      </c>
      <c r="M143" s="34">
        <v>240</v>
      </c>
      <c r="N143" s="34" t="s">
        <v>92</v>
      </c>
      <c r="O143" s="39">
        <v>44778</v>
      </c>
    </row>
    <row r="144" spans="1:15" x14ac:dyDescent="0.3">
      <c r="A144" s="31">
        <v>4259</v>
      </c>
      <c r="B144" s="32">
        <v>11</v>
      </c>
      <c r="C144" s="32">
        <v>10</v>
      </c>
      <c r="D144" s="35">
        <v>88.1</v>
      </c>
      <c r="E144" s="35">
        <v>7.6</v>
      </c>
      <c r="F144" s="35">
        <v>85.5</v>
      </c>
      <c r="G144" s="35">
        <v>7.8</v>
      </c>
      <c r="H144" s="32">
        <v>100</v>
      </c>
      <c r="I144" s="32">
        <v>202</v>
      </c>
      <c r="J144" s="32">
        <v>253</v>
      </c>
      <c r="K144" s="32">
        <v>108</v>
      </c>
      <c r="L144" s="32">
        <v>210</v>
      </c>
      <c r="M144" s="32">
        <v>259</v>
      </c>
      <c r="N144" s="32" t="s">
        <v>92</v>
      </c>
      <c r="O144" s="38">
        <v>44778</v>
      </c>
    </row>
    <row r="145" spans="1:15" x14ac:dyDescent="0.3">
      <c r="A145" s="33">
        <v>4260</v>
      </c>
      <c r="B145" s="34">
        <v>12</v>
      </c>
      <c r="C145" s="34">
        <v>10</v>
      </c>
      <c r="D145" s="36">
        <v>80.900000000000006</v>
      </c>
      <c r="E145" s="36">
        <v>7.8</v>
      </c>
      <c r="F145" s="36">
        <v>79.7</v>
      </c>
      <c r="G145" s="36">
        <v>8.5</v>
      </c>
      <c r="H145" s="34">
        <v>93</v>
      </c>
      <c r="I145" s="34">
        <v>180</v>
      </c>
      <c r="J145" s="34">
        <v>221</v>
      </c>
      <c r="K145" s="34">
        <v>94</v>
      </c>
      <c r="L145" s="34">
        <v>149</v>
      </c>
      <c r="M145" s="34">
        <v>190</v>
      </c>
      <c r="N145" s="34" t="s">
        <v>92</v>
      </c>
      <c r="O145" s="39">
        <v>44778</v>
      </c>
    </row>
    <row r="146" spans="1:15" x14ac:dyDescent="0.3">
      <c r="A146" s="31">
        <v>4261</v>
      </c>
      <c r="B146" s="32">
        <v>13</v>
      </c>
      <c r="C146" s="32">
        <v>10</v>
      </c>
      <c r="D146" s="35">
        <v>84.3</v>
      </c>
      <c r="E146" s="35">
        <v>7.9</v>
      </c>
      <c r="F146" s="35">
        <v>85.7</v>
      </c>
      <c r="G146" s="35">
        <v>9.4</v>
      </c>
      <c r="H146" s="32">
        <v>88</v>
      </c>
      <c r="I146" s="32">
        <v>177</v>
      </c>
      <c r="J146" s="32">
        <v>220</v>
      </c>
      <c r="K146" s="32">
        <v>90</v>
      </c>
      <c r="L146" s="32">
        <v>186</v>
      </c>
      <c r="M146" s="32">
        <v>235</v>
      </c>
      <c r="N146" s="32" t="s">
        <v>92</v>
      </c>
      <c r="O146" s="38">
        <v>44778</v>
      </c>
    </row>
    <row r="147" spans="1:15" x14ac:dyDescent="0.3">
      <c r="A147" s="33">
        <v>4262</v>
      </c>
      <c r="B147" s="34">
        <v>14</v>
      </c>
      <c r="C147" s="34">
        <v>10</v>
      </c>
      <c r="D147" s="36">
        <v>80.3</v>
      </c>
      <c r="E147" s="36">
        <v>7.9</v>
      </c>
      <c r="F147" s="36">
        <v>83.1</v>
      </c>
      <c r="G147" s="36">
        <v>9</v>
      </c>
      <c r="H147" s="34">
        <v>110</v>
      </c>
      <c r="I147" s="34">
        <v>202</v>
      </c>
      <c r="J147" s="34">
        <v>257</v>
      </c>
      <c r="K147" s="34">
        <v>110</v>
      </c>
      <c r="L147" s="34">
        <v>210</v>
      </c>
      <c r="M147" s="34">
        <v>259</v>
      </c>
      <c r="N147" s="34" t="s">
        <v>92</v>
      </c>
      <c r="O147" s="39">
        <v>44778</v>
      </c>
    </row>
    <row r="148" spans="1:15" x14ac:dyDescent="0.3">
      <c r="A148" s="31">
        <v>4263</v>
      </c>
      <c r="B148" s="32">
        <v>15</v>
      </c>
      <c r="C148" s="32">
        <v>10</v>
      </c>
      <c r="D148" s="35">
        <v>65.3</v>
      </c>
      <c r="E148" s="35">
        <v>9.8000000000000007</v>
      </c>
      <c r="F148" s="35">
        <v>62.3</v>
      </c>
      <c r="G148" s="35">
        <v>8.1999999999999993</v>
      </c>
      <c r="H148" s="32">
        <v>90</v>
      </c>
      <c r="I148" s="32">
        <v>180</v>
      </c>
      <c r="J148" s="32">
        <v>221</v>
      </c>
      <c r="K148" s="32">
        <v>96</v>
      </c>
      <c r="L148" s="32">
        <v>168</v>
      </c>
      <c r="M148" s="32">
        <v>205</v>
      </c>
      <c r="N148" s="32" t="s">
        <v>92</v>
      </c>
      <c r="O148" s="38">
        <v>44778</v>
      </c>
    </row>
    <row r="149" spans="1:15" x14ac:dyDescent="0.3">
      <c r="A149" s="33">
        <v>4264</v>
      </c>
      <c r="B149" s="34">
        <v>9</v>
      </c>
      <c r="C149" s="34">
        <v>11</v>
      </c>
      <c r="D149" s="36">
        <v>82.6</v>
      </c>
      <c r="E149" s="36">
        <v>9.9</v>
      </c>
      <c r="F149" s="36">
        <v>73.5</v>
      </c>
      <c r="G149" s="36">
        <v>8.9</v>
      </c>
      <c r="H149" s="34">
        <v>81</v>
      </c>
      <c r="I149" s="34">
        <v>190</v>
      </c>
      <c r="J149" s="34">
        <v>239</v>
      </c>
      <c r="K149" s="34">
        <v>82</v>
      </c>
      <c r="L149" s="34">
        <v>180</v>
      </c>
      <c r="M149" s="34">
        <v>224</v>
      </c>
      <c r="N149" s="34" t="s">
        <v>92</v>
      </c>
      <c r="O149" s="39">
        <v>44778</v>
      </c>
    </row>
    <row r="150" spans="1:15" x14ac:dyDescent="0.3">
      <c r="A150" s="31">
        <v>4265</v>
      </c>
      <c r="B150" s="32">
        <v>10</v>
      </c>
      <c r="C150" s="32">
        <v>11</v>
      </c>
      <c r="D150" s="35">
        <v>80.8</v>
      </c>
      <c r="E150" s="35">
        <v>8.4</v>
      </c>
      <c r="F150" s="35">
        <v>85.9</v>
      </c>
      <c r="G150" s="35">
        <v>9.1999999999999993</v>
      </c>
      <c r="H150" s="32">
        <v>84</v>
      </c>
      <c r="I150" s="32">
        <v>172</v>
      </c>
      <c r="J150" s="32">
        <v>220</v>
      </c>
      <c r="K150" s="32">
        <v>78</v>
      </c>
      <c r="L150" s="32">
        <v>190</v>
      </c>
      <c r="M150" s="32">
        <v>239</v>
      </c>
      <c r="N150" s="32" t="s">
        <v>92</v>
      </c>
      <c r="O150" s="38">
        <v>44778</v>
      </c>
    </row>
    <row r="151" spans="1:15" x14ac:dyDescent="0.3">
      <c r="A151" s="33">
        <v>4266</v>
      </c>
      <c r="B151" s="34">
        <v>11</v>
      </c>
      <c r="C151" s="34">
        <v>11</v>
      </c>
      <c r="D151" s="36">
        <v>80.3</v>
      </c>
      <c r="E151" s="36">
        <v>9.4</v>
      </c>
      <c r="F151" s="36">
        <v>86.1</v>
      </c>
      <c r="G151" s="36">
        <v>10</v>
      </c>
      <c r="H151" s="34">
        <v>90</v>
      </c>
      <c r="I151" s="34">
        <v>180</v>
      </c>
      <c r="J151" s="34">
        <v>230</v>
      </c>
      <c r="K151" s="34">
        <v>100</v>
      </c>
      <c r="L151" s="34">
        <v>202</v>
      </c>
      <c r="M151" s="34">
        <v>258</v>
      </c>
      <c r="N151" s="34" t="s">
        <v>92</v>
      </c>
      <c r="O151" s="39">
        <v>44778</v>
      </c>
    </row>
    <row r="152" spans="1:15" x14ac:dyDescent="0.3">
      <c r="A152" s="31">
        <v>4267</v>
      </c>
      <c r="B152" s="32">
        <v>12</v>
      </c>
      <c r="C152" s="32">
        <v>11</v>
      </c>
      <c r="D152" s="35">
        <v>85.4</v>
      </c>
      <c r="E152" s="35">
        <v>8.6999999999999993</v>
      </c>
      <c r="F152" s="35">
        <v>83.7</v>
      </c>
      <c r="G152" s="35">
        <v>8.3000000000000007</v>
      </c>
      <c r="H152" s="32">
        <v>88</v>
      </c>
      <c r="I152" s="32">
        <v>195</v>
      </c>
      <c r="J152" s="32">
        <v>245</v>
      </c>
      <c r="K152" s="32">
        <v>87</v>
      </c>
      <c r="L152" s="32">
        <v>191</v>
      </c>
      <c r="M152" s="32">
        <v>245</v>
      </c>
      <c r="N152" s="32" t="s">
        <v>92</v>
      </c>
      <c r="O152" s="38">
        <v>44778</v>
      </c>
    </row>
    <row r="153" spans="1:15" x14ac:dyDescent="0.3">
      <c r="A153" s="33">
        <v>4268</v>
      </c>
      <c r="B153" s="34">
        <v>13</v>
      </c>
      <c r="C153" s="34">
        <v>11</v>
      </c>
      <c r="D153" s="36">
        <v>74</v>
      </c>
      <c r="E153" s="36">
        <v>9.1999999999999993</v>
      </c>
      <c r="F153" s="36">
        <v>72.8</v>
      </c>
      <c r="G153" s="36">
        <v>8.9</v>
      </c>
      <c r="H153" s="34">
        <v>75</v>
      </c>
      <c r="I153" s="34">
        <v>171</v>
      </c>
      <c r="J153" s="34">
        <v>225</v>
      </c>
      <c r="K153" s="34">
        <v>80</v>
      </c>
      <c r="L153" s="34">
        <v>177</v>
      </c>
      <c r="M153" s="34">
        <v>225</v>
      </c>
      <c r="N153" s="34" t="s">
        <v>92</v>
      </c>
      <c r="O153" s="39">
        <v>44778</v>
      </c>
    </row>
    <row r="154" spans="1:15" x14ac:dyDescent="0.3">
      <c r="A154" s="31">
        <v>4269</v>
      </c>
      <c r="B154" s="32">
        <v>14</v>
      </c>
      <c r="C154" s="32">
        <v>11</v>
      </c>
      <c r="D154" s="35">
        <v>79.099999999999994</v>
      </c>
      <c r="E154" s="35">
        <v>10.199999999999999</v>
      </c>
      <c r="F154" s="35">
        <v>82.2</v>
      </c>
      <c r="G154" s="35">
        <v>9.6999999999999993</v>
      </c>
      <c r="H154" s="32">
        <v>100</v>
      </c>
      <c r="I154" s="32">
        <v>195</v>
      </c>
      <c r="J154" s="32">
        <v>240</v>
      </c>
      <c r="K154" s="32">
        <v>105</v>
      </c>
      <c r="L154" s="32">
        <v>195</v>
      </c>
      <c r="M154" s="32">
        <v>242</v>
      </c>
      <c r="N154" s="32" t="s">
        <v>92</v>
      </c>
      <c r="O154" s="38">
        <v>44778</v>
      </c>
    </row>
    <row r="155" spans="1:15" x14ac:dyDescent="0.3">
      <c r="A155" s="33">
        <v>4270</v>
      </c>
      <c r="B155" s="34">
        <v>15</v>
      </c>
      <c r="C155" s="34">
        <v>11</v>
      </c>
      <c r="D155" s="36">
        <v>89.2</v>
      </c>
      <c r="E155" s="36">
        <v>8.6</v>
      </c>
      <c r="F155" s="36">
        <v>87.8</v>
      </c>
      <c r="G155" s="36">
        <v>8.6</v>
      </c>
      <c r="H155" s="34">
        <v>98</v>
      </c>
      <c r="I155" s="34">
        <v>200</v>
      </c>
      <c r="J155" s="34">
        <v>250</v>
      </c>
      <c r="K155" s="34">
        <v>95</v>
      </c>
      <c r="L155" s="34">
        <v>188</v>
      </c>
      <c r="M155" s="34">
        <v>249</v>
      </c>
      <c r="N155" s="34" t="s">
        <v>92</v>
      </c>
      <c r="O155" s="39">
        <v>44778</v>
      </c>
    </row>
    <row r="156" spans="1:15" x14ac:dyDescent="0.3">
      <c r="A156" s="31">
        <v>4271</v>
      </c>
      <c r="B156" s="32">
        <v>9</v>
      </c>
      <c r="C156" s="32">
        <v>12</v>
      </c>
      <c r="D156" s="35">
        <v>73.900000000000006</v>
      </c>
      <c r="E156" s="35">
        <v>7.7</v>
      </c>
      <c r="F156" s="35">
        <v>82.2</v>
      </c>
      <c r="G156" s="35">
        <v>7.9</v>
      </c>
      <c r="H156" s="32">
        <v>79</v>
      </c>
      <c r="I156" s="32">
        <v>170</v>
      </c>
      <c r="J156" s="32">
        <v>209</v>
      </c>
      <c r="K156" s="32">
        <v>80</v>
      </c>
      <c r="L156" s="32">
        <v>180</v>
      </c>
      <c r="M156" s="32">
        <v>228</v>
      </c>
      <c r="N156" s="32" t="s">
        <v>92</v>
      </c>
      <c r="O156" s="38">
        <v>44778</v>
      </c>
    </row>
    <row r="157" spans="1:15" x14ac:dyDescent="0.3">
      <c r="A157" s="33">
        <v>4272</v>
      </c>
      <c r="B157" s="34">
        <v>10</v>
      </c>
      <c r="C157" s="34">
        <v>12</v>
      </c>
      <c r="D157" s="36">
        <v>92.4</v>
      </c>
      <c r="E157" s="36">
        <v>9.1</v>
      </c>
      <c r="F157" s="36">
        <v>87.4</v>
      </c>
      <c r="G157" s="36">
        <v>8.6999999999999993</v>
      </c>
      <c r="H157" s="34">
        <v>94</v>
      </c>
      <c r="I157" s="34">
        <v>210</v>
      </c>
      <c r="J157" s="34">
        <v>256</v>
      </c>
      <c r="K157" s="34">
        <v>96</v>
      </c>
      <c r="L157" s="34">
        <v>200</v>
      </c>
      <c r="M157" s="34">
        <v>250</v>
      </c>
      <c r="N157" s="34" t="s">
        <v>92</v>
      </c>
      <c r="O157" s="39">
        <v>44778</v>
      </c>
    </row>
    <row r="158" spans="1:15" x14ac:dyDescent="0.3">
      <c r="A158" s="31">
        <v>4273</v>
      </c>
      <c r="B158" s="32">
        <v>11</v>
      </c>
      <c r="C158" s="32">
        <v>12</v>
      </c>
      <c r="D158" s="35">
        <v>86.8</v>
      </c>
      <c r="E158" s="35">
        <v>9.1</v>
      </c>
      <c r="F158" s="35">
        <v>84</v>
      </c>
      <c r="G158" s="35">
        <v>8.6</v>
      </c>
      <c r="H158" s="32">
        <v>91</v>
      </c>
      <c r="I158" s="32">
        <v>203</v>
      </c>
      <c r="J158" s="32">
        <v>260</v>
      </c>
      <c r="K158" s="32">
        <v>100</v>
      </c>
      <c r="L158" s="32">
        <v>201</v>
      </c>
      <c r="M158" s="32">
        <v>255</v>
      </c>
      <c r="N158" s="32" t="s">
        <v>92</v>
      </c>
      <c r="O158" s="38">
        <v>44778</v>
      </c>
    </row>
    <row r="159" spans="1:15" x14ac:dyDescent="0.3">
      <c r="A159" s="33">
        <v>4274</v>
      </c>
      <c r="B159" s="34">
        <v>12</v>
      </c>
      <c r="C159" s="34">
        <v>12</v>
      </c>
      <c r="D159" s="36">
        <v>75.5</v>
      </c>
      <c r="E159" s="36">
        <v>8.1</v>
      </c>
      <c r="F159" s="36">
        <v>78.900000000000006</v>
      </c>
      <c r="G159" s="36">
        <v>8.6999999999999993</v>
      </c>
      <c r="H159" s="34">
        <v>105</v>
      </c>
      <c r="I159" s="34">
        <v>169</v>
      </c>
      <c r="J159" s="34">
        <v>220</v>
      </c>
      <c r="K159" s="34">
        <v>100</v>
      </c>
      <c r="L159" s="34">
        <v>181</v>
      </c>
      <c r="M159" s="34">
        <v>221</v>
      </c>
      <c r="N159" s="34" t="s">
        <v>92</v>
      </c>
      <c r="O159" s="39">
        <v>44778</v>
      </c>
    </row>
    <row r="160" spans="1:15" x14ac:dyDescent="0.3">
      <c r="A160" s="31">
        <v>4275</v>
      </c>
      <c r="B160" s="32">
        <v>13</v>
      </c>
      <c r="C160" s="32">
        <v>12</v>
      </c>
      <c r="D160" s="35">
        <v>77</v>
      </c>
      <c r="E160" s="35">
        <v>8.8000000000000007</v>
      </c>
      <c r="F160" s="35">
        <v>70.099999999999994</v>
      </c>
      <c r="G160" s="35">
        <v>8.6</v>
      </c>
      <c r="H160" s="32">
        <v>80</v>
      </c>
      <c r="I160" s="32">
        <v>164</v>
      </c>
      <c r="J160" s="32">
        <v>221</v>
      </c>
      <c r="K160" s="32">
        <v>82</v>
      </c>
      <c r="L160" s="32">
        <v>161</v>
      </c>
      <c r="M160" s="32">
        <v>201</v>
      </c>
      <c r="N160" s="32" t="s">
        <v>92</v>
      </c>
      <c r="O160" s="38">
        <v>44778</v>
      </c>
    </row>
    <row r="161" spans="1:15" x14ac:dyDescent="0.3">
      <c r="A161" s="33">
        <v>4276</v>
      </c>
      <c r="B161" s="34">
        <v>14</v>
      </c>
      <c r="C161" s="34">
        <v>12</v>
      </c>
      <c r="D161" s="36">
        <v>72.7</v>
      </c>
      <c r="E161" s="36">
        <v>11</v>
      </c>
      <c r="F161" s="36">
        <v>66.599999999999994</v>
      </c>
      <c r="G161" s="36">
        <v>10.6</v>
      </c>
      <c r="H161" s="34">
        <v>80</v>
      </c>
      <c r="I161" s="34">
        <v>170</v>
      </c>
      <c r="J161" s="34">
        <v>220</v>
      </c>
      <c r="K161" s="34">
        <v>80</v>
      </c>
      <c r="L161" s="34">
        <v>167</v>
      </c>
      <c r="M161" s="34">
        <v>215</v>
      </c>
      <c r="N161" s="34" t="s">
        <v>92</v>
      </c>
      <c r="O161" s="39">
        <v>44778</v>
      </c>
    </row>
    <row r="162" spans="1:15" x14ac:dyDescent="0.3">
      <c r="A162" s="31">
        <v>4277</v>
      </c>
      <c r="B162" s="32">
        <v>15</v>
      </c>
      <c r="C162" s="32">
        <v>12</v>
      </c>
      <c r="D162" s="35">
        <v>79.599999999999994</v>
      </c>
      <c r="E162" s="35">
        <v>9.9</v>
      </c>
      <c r="F162" s="35">
        <v>78</v>
      </c>
      <c r="G162" s="35">
        <v>8.5</v>
      </c>
      <c r="H162" s="32">
        <v>90</v>
      </c>
      <c r="I162" s="32">
        <v>160</v>
      </c>
      <c r="J162" s="32">
        <v>231</v>
      </c>
      <c r="K162" s="32">
        <v>90</v>
      </c>
      <c r="L162" s="32">
        <v>190</v>
      </c>
      <c r="M162" s="32">
        <v>240</v>
      </c>
      <c r="N162" s="32" t="s">
        <v>92</v>
      </c>
      <c r="O162" s="38">
        <v>44778</v>
      </c>
    </row>
    <row r="163" spans="1:15" x14ac:dyDescent="0.3">
      <c r="A163" s="33">
        <v>4278</v>
      </c>
      <c r="B163" s="34">
        <v>9</v>
      </c>
      <c r="C163" s="34">
        <v>13</v>
      </c>
      <c r="D163" s="36">
        <v>72.599999999999994</v>
      </c>
      <c r="E163" s="36">
        <v>10.7</v>
      </c>
      <c r="F163" s="36">
        <v>73.2</v>
      </c>
      <c r="G163" s="36">
        <v>11.1</v>
      </c>
      <c r="H163" s="34">
        <v>77</v>
      </c>
      <c r="I163" s="34">
        <v>166</v>
      </c>
      <c r="J163" s="34">
        <v>204</v>
      </c>
      <c r="K163" s="34">
        <v>65</v>
      </c>
      <c r="L163" s="34">
        <v>149</v>
      </c>
      <c r="M163" s="34">
        <v>189</v>
      </c>
      <c r="N163" s="34" t="s">
        <v>92</v>
      </c>
      <c r="O163" s="39">
        <v>44778</v>
      </c>
    </row>
    <row r="164" spans="1:15" x14ac:dyDescent="0.3">
      <c r="A164" s="31">
        <v>4279</v>
      </c>
      <c r="B164" s="32">
        <v>10</v>
      </c>
      <c r="C164" s="32">
        <v>13</v>
      </c>
      <c r="D164" s="35">
        <v>79.8</v>
      </c>
      <c r="E164" s="35">
        <v>9</v>
      </c>
      <c r="F164" s="35">
        <v>70.099999999999994</v>
      </c>
      <c r="G164" s="35">
        <v>8.6</v>
      </c>
      <c r="H164" s="32">
        <v>70</v>
      </c>
      <c r="I164" s="32">
        <v>160</v>
      </c>
      <c r="J164" s="32">
        <v>200</v>
      </c>
      <c r="K164" s="32">
        <v>81</v>
      </c>
      <c r="L164" s="32">
        <v>150</v>
      </c>
      <c r="M164" s="32">
        <v>190</v>
      </c>
      <c r="N164" s="32" t="s">
        <v>92</v>
      </c>
      <c r="O164" s="38">
        <v>44778</v>
      </c>
    </row>
    <row r="165" spans="1:15" x14ac:dyDescent="0.3">
      <c r="A165" s="33">
        <v>4280</v>
      </c>
      <c r="B165" s="34">
        <v>11</v>
      </c>
      <c r="C165" s="34">
        <v>13</v>
      </c>
      <c r="D165" s="36">
        <v>88.6</v>
      </c>
      <c r="E165" s="36">
        <v>10.6</v>
      </c>
      <c r="F165" s="36">
        <v>88.8</v>
      </c>
      <c r="G165" s="36">
        <v>11.3</v>
      </c>
      <c r="H165" s="34">
        <v>94</v>
      </c>
      <c r="I165" s="34">
        <v>190</v>
      </c>
      <c r="J165" s="34">
        <v>234</v>
      </c>
      <c r="K165" s="34">
        <v>90</v>
      </c>
      <c r="L165" s="34">
        <v>182</v>
      </c>
      <c r="M165" s="34">
        <v>249</v>
      </c>
      <c r="N165" s="34" t="s">
        <v>92</v>
      </c>
      <c r="O165" s="39">
        <v>44778</v>
      </c>
    </row>
    <row r="166" spans="1:15" x14ac:dyDescent="0.3">
      <c r="A166" s="31">
        <v>4281</v>
      </c>
      <c r="B166" s="32">
        <v>12</v>
      </c>
      <c r="C166" s="32">
        <v>13</v>
      </c>
      <c r="D166" s="35">
        <v>80.2</v>
      </c>
      <c r="E166" s="35">
        <v>9.4</v>
      </c>
      <c r="F166" s="35">
        <v>73.8</v>
      </c>
      <c r="G166" s="35">
        <v>8.6</v>
      </c>
      <c r="H166" s="32">
        <v>73</v>
      </c>
      <c r="I166" s="32">
        <v>171</v>
      </c>
      <c r="J166" s="32">
        <v>219</v>
      </c>
      <c r="K166" s="32">
        <v>75</v>
      </c>
      <c r="L166" s="32">
        <v>164</v>
      </c>
      <c r="M166" s="32">
        <v>210</v>
      </c>
      <c r="N166" s="32" t="s">
        <v>92</v>
      </c>
      <c r="O166" s="38">
        <v>44778</v>
      </c>
    </row>
    <row r="167" spans="1:15" x14ac:dyDescent="0.3">
      <c r="A167" s="33">
        <v>4282</v>
      </c>
      <c r="B167" s="34">
        <v>13</v>
      </c>
      <c r="C167" s="34">
        <v>13</v>
      </c>
      <c r="D167" s="36">
        <v>73.400000000000006</v>
      </c>
      <c r="E167" s="36">
        <v>8.6</v>
      </c>
      <c r="F167" s="36">
        <v>77.7</v>
      </c>
      <c r="G167" s="36">
        <v>9.6</v>
      </c>
      <c r="H167" s="34">
        <v>90</v>
      </c>
      <c r="I167" s="34">
        <v>199</v>
      </c>
      <c r="J167" s="34">
        <v>240</v>
      </c>
      <c r="K167" s="34">
        <v>95</v>
      </c>
      <c r="L167" s="34">
        <v>200</v>
      </c>
      <c r="M167" s="34">
        <v>241</v>
      </c>
      <c r="N167" s="34" t="s">
        <v>92</v>
      </c>
      <c r="O167" s="39">
        <v>44778</v>
      </c>
    </row>
    <row r="168" spans="1:15" x14ac:dyDescent="0.3">
      <c r="A168" s="31">
        <v>4283</v>
      </c>
      <c r="B168" s="32">
        <v>14</v>
      </c>
      <c r="C168" s="32">
        <v>13</v>
      </c>
      <c r="D168" s="35">
        <v>83.6</v>
      </c>
      <c r="E168" s="35">
        <v>8.5</v>
      </c>
      <c r="F168" s="35">
        <v>81.400000000000006</v>
      </c>
      <c r="G168" s="35">
        <v>89</v>
      </c>
      <c r="H168" s="32">
        <v>84</v>
      </c>
      <c r="I168" s="32">
        <v>180</v>
      </c>
      <c r="J168" s="32">
        <v>230</v>
      </c>
      <c r="K168" s="32">
        <v>90</v>
      </c>
      <c r="L168" s="32">
        <v>188</v>
      </c>
      <c r="M168" s="32">
        <v>234</v>
      </c>
      <c r="N168" s="32" t="s">
        <v>92</v>
      </c>
      <c r="O168" s="38">
        <v>44778</v>
      </c>
    </row>
    <row r="169" spans="1:15" x14ac:dyDescent="0.3">
      <c r="A169" s="33">
        <v>4284</v>
      </c>
      <c r="B169" s="34">
        <v>15</v>
      </c>
      <c r="C169" s="34">
        <v>13</v>
      </c>
      <c r="D169" s="36">
        <v>80.8</v>
      </c>
      <c r="E169" s="36">
        <v>8.1</v>
      </c>
      <c r="F169" s="36">
        <v>83.5</v>
      </c>
      <c r="G169" s="36">
        <v>8.9</v>
      </c>
      <c r="H169" s="34">
        <v>91</v>
      </c>
      <c r="I169" s="34">
        <v>205</v>
      </c>
      <c r="J169" s="34">
        <v>250</v>
      </c>
      <c r="K169" s="34">
        <v>98</v>
      </c>
      <c r="L169" s="34">
        <v>202</v>
      </c>
      <c r="M169" s="34">
        <v>251</v>
      </c>
      <c r="N169" s="34" t="s">
        <v>92</v>
      </c>
      <c r="O169" s="39">
        <v>44778</v>
      </c>
    </row>
    <row r="170" spans="1:15" x14ac:dyDescent="0.3">
      <c r="A170" s="31">
        <v>5101</v>
      </c>
      <c r="B170" s="32">
        <v>2</v>
      </c>
      <c r="C170" s="32">
        <v>15</v>
      </c>
      <c r="D170" s="35">
        <v>74.8</v>
      </c>
      <c r="E170" s="35">
        <v>9.5</v>
      </c>
      <c r="F170" s="35">
        <v>77.400000000000006</v>
      </c>
      <c r="G170" s="35">
        <v>9.6</v>
      </c>
      <c r="H170" s="32">
        <v>81</v>
      </c>
      <c r="I170" s="32">
        <v>180</v>
      </c>
      <c r="J170" s="32">
        <v>229</v>
      </c>
      <c r="K170" s="32">
        <v>86</v>
      </c>
      <c r="L170" s="32">
        <v>180</v>
      </c>
      <c r="M170" s="32">
        <v>220</v>
      </c>
      <c r="N170" s="32" t="s">
        <v>92</v>
      </c>
      <c r="O170" s="38">
        <v>44778</v>
      </c>
    </row>
    <row r="171" spans="1:15" x14ac:dyDescent="0.3">
      <c r="A171" s="33">
        <v>5102</v>
      </c>
      <c r="B171" s="34">
        <v>3</v>
      </c>
      <c r="C171" s="34">
        <v>15</v>
      </c>
      <c r="D171" s="36">
        <v>79.900000000000006</v>
      </c>
      <c r="E171" s="36">
        <v>8.1999999999999993</v>
      </c>
      <c r="F171" s="36">
        <v>75.400000000000006</v>
      </c>
      <c r="G171" s="36">
        <v>8.3000000000000007</v>
      </c>
      <c r="H171" s="34">
        <v>92</v>
      </c>
      <c r="I171" s="34">
        <v>209</v>
      </c>
      <c r="J171" s="34">
        <v>250</v>
      </c>
      <c r="K171" s="34">
        <v>99</v>
      </c>
      <c r="L171" s="34">
        <v>199</v>
      </c>
      <c r="M171" s="34">
        <v>240</v>
      </c>
      <c r="N171" s="34" t="s">
        <v>92</v>
      </c>
      <c r="O171" s="39">
        <v>44778</v>
      </c>
    </row>
    <row r="172" spans="1:15" x14ac:dyDescent="0.3">
      <c r="A172" s="31">
        <v>5103</v>
      </c>
      <c r="B172" s="32">
        <v>4</v>
      </c>
      <c r="C172" s="32">
        <v>15</v>
      </c>
      <c r="D172" s="35">
        <v>73.8</v>
      </c>
      <c r="E172" s="35">
        <v>9.1</v>
      </c>
      <c r="F172" s="35">
        <v>77.2</v>
      </c>
      <c r="G172" s="35">
        <v>9.1</v>
      </c>
      <c r="H172" s="32">
        <v>80</v>
      </c>
      <c r="I172" s="32">
        <v>179</v>
      </c>
      <c r="J172" s="32">
        <v>224</v>
      </c>
      <c r="K172" s="32">
        <v>70</v>
      </c>
      <c r="L172" s="32">
        <v>170</v>
      </c>
      <c r="M172" s="32">
        <v>211</v>
      </c>
      <c r="N172" s="32" t="s">
        <v>92</v>
      </c>
      <c r="O172" s="38">
        <v>44778</v>
      </c>
    </row>
    <row r="173" spans="1:15" x14ac:dyDescent="0.3">
      <c r="A173" s="33">
        <v>5104</v>
      </c>
      <c r="B173" s="34">
        <v>5</v>
      </c>
      <c r="C173" s="34">
        <v>15</v>
      </c>
      <c r="D173" s="36">
        <v>79.7</v>
      </c>
      <c r="E173" s="36">
        <v>8.4</v>
      </c>
      <c r="F173" s="36">
        <v>77.7</v>
      </c>
      <c r="G173" s="36">
        <v>8.1</v>
      </c>
      <c r="H173" s="34">
        <v>89</v>
      </c>
      <c r="I173" s="34">
        <v>169</v>
      </c>
      <c r="J173" s="34">
        <v>220</v>
      </c>
      <c r="K173" s="34">
        <v>78</v>
      </c>
      <c r="L173" s="34">
        <v>164</v>
      </c>
      <c r="M173" s="34">
        <v>212</v>
      </c>
      <c r="N173" s="34" t="s">
        <v>92</v>
      </c>
      <c r="O173" s="39">
        <v>44778</v>
      </c>
    </row>
    <row r="174" spans="1:15" x14ac:dyDescent="0.3">
      <c r="A174" s="31">
        <v>5105</v>
      </c>
      <c r="B174" s="32">
        <v>6</v>
      </c>
      <c r="C174" s="32">
        <v>15</v>
      </c>
      <c r="D174" s="35">
        <v>71.7</v>
      </c>
      <c r="E174" s="35">
        <v>8.1999999999999993</v>
      </c>
      <c r="F174" s="35">
        <v>75.099999999999994</v>
      </c>
      <c r="G174" s="35">
        <v>7.8</v>
      </c>
      <c r="H174" s="32">
        <v>65</v>
      </c>
      <c r="I174" s="32">
        <v>156</v>
      </c>
      <c r="J174" s="32">
        <v>202</v>
      </c>
      <c r="K174" s="32">
        <v>75</v>
      </c>
      <c r="L174" s="32">
        <v>155</v>
      </c>
      <c r="M174" s="32">
        <v>204</v>
      </c>
      <c r="N174" s="32" t="s">
        <v>92</v>
      </c>
      <c r="O174" s="38">
        <v>44778</v>
      </c>
    </row>
    <row r="175" spans="1:15" x14ac:dyDescent="0.3">
      <c r="A175" s="33">
        <v>5106</v>
      </c>
      <c r="B175" s="34">
        <v>7</v>
      </c>
      <c r="C175" s="34">
        <v>15</v>
      </c>
      <c r="D175" s="36">
        <v>81.599999999999994</v>
      </c>
      <c r="E175" s="36">
        <v>8.6999999999999993</v>
      </c>
      <c r="F175" s="36">
        <v>80.3</v>
      </c>
      <c r="G175" s="36">
        <v>8.9</v>
      </c>
      <c r="H175" s="34">
        <v>87</v>
      </c>
      <c r="I175" s="34">
        <v>180</v>
      </c>
      <c r="J175" s="34">
        <v>219</v>
      </c>
      <c r="K175" s="34">
        <v>78</v>
      </c>
      <c r="L175" s="34">
        <v>170</v>
      </c>
      <c r="M175" s="34">
        <v>210</v>
      </c>
      <c r="N175" s="34" t="s">
        <v>92</v>
      </c>
      <c r="O175" s="39">
        <v>44778</v>
      </c>
    </row>
    <row r="176" spans="1:15" x14ac:dyDescent="0.3">
      <c r="A176" s="31">
        <v>5107</v>
      </c>
      <c r="B176" s="32">
        <v>8</v>
      </c>
      <c r="C176" s="32">
        <v>15</v>
      </c>
      <c r="D176" s="35">
        <v>80.8</v>
      </c>
      <c r="E176" s="35">
        <v>7.9</v>
      </c>
      <c r="F176" s="35">
        <v>81.7</v>
      </c>
      <c r="G176" s="35">
        <v>9.6</v>
      </c>
      <c r="H176" s="32">
        <v>79</v>
      </c>
      <c r="I176" s="32">
        <v>164</v>
      </c>
      <c r="J176" s="32">
        <v>211</v>
      </c>
      <c r="K176" s="32">
        <v>80</v>
      </c>
      <c r="L176" s="32">
        <v>168</v>
      </c>
      <c r="M176" s="32">
        <v>214</v>
      </c>
      <c r="N176" s="32" t="s">
        <v>92</v>
      </c>
      <c r="O176" s="38">
        <v>44778</v>
      </c>
    </row>
    <row r="177" spans="1:15" x14ac:dyDescent="0.3">
      <c r="A177" s="33">
        <v>5108</v>
      </c>
      <c r="B177" s="34">
        <v>2</v>
      </c>
      <c r="C177" s="34">
        <v>16</v>
      </c>
      <c r="D177" s="36">
        <v>70.099999999999994</v>
      </c>
      <c r="E177" s="36">
        <v>8.1</v>
      </c>
      <c r="F177" s="36">
        <v>72.8</v>
      </c>
      <c r="G177" s="36">
        <v>9</v>
      </c>
      <c r="H177" s="34">
        <v>75</v>
      </c>
      <c r="I177" s="34">
        <v>150</v>
      </c>
      <c r="J177" s="34">
        <v>194</v>
      </c>
      <c r="K177" s="34">
        <v>70</v>
      </c>
      <c r="L177" s="34">
        <v>169</v>
      </c>
      <c r="M177" s="34">
        <v>200</v>
      </c>
      <c r="N177" s="34" t="s">
        <v>92</v>
      </c>
      <c r="O177" s="39">
        <v>44778</v>
      </c>
    </row>
    <row r="178" spans="1:15" x14ac:dyDescent="0.3">
      <c r="A178" s="31">
        <v>5109</v>
      </c>
      <c r="B178" s="32">
        <v>3</v>
      </c>
      <c r="C178" s="32">
        <v>16</v>
      </c>
      <c r="D178" s="35">
        <v>66.900000000000006</v>
      </c>
      <c r="E178" s="35">
        <v>7.8</v>
      </c>
      <c r="F178" s="35">
        <v>73</v>
      </c>
      <c r="G178" s="35">
        <v>8.1999999999999993</v>
      </c>
      <c r="H178" s="32">
        <v>75</v>
      </c>
      <c r="I178" s="32">
        <v>153</v>
      </c>
      <c r="J178" s="32">
        <v>295</v>
      </c>
      <c r="K178" s="32">
        <v>74</v>
      </c>
      <c r="L178" s="32">
        <v>150</v>
      </c>
      <c r="M178" s="32">
        <v>195</v>
      </c>
      <c r="N178" s="32" t="s">
        <v>92</v>
      </c>
      <c r="O178" s="38">
        <v>44778</v>
      </c>
    </row>
    <row r="179" spans="1:15" x14ac:dyDescent="0.3">
      <c r="A179" s="33">
        <v>5110</v>
      </c>
      <c r="B179" s="34">
        <v>4</v>
      </c>
      <c r="C179" s="34">
        <v>16</v>
      </c>
      <c r="D179" s="36">
        <v>82.3</v>
      </c>
      <c r="E179" s="36">
        <v>9.9</v>
      </c>
      <c r="F179" s="36">
        <v>79.2</v>
      </c>
      <c r="G179" s="36">
        <v>9.1999999999999993</v>
      </c>
      <c r="H179" s="34">
        <v>63</v>
      </c>
      <c r="I179" s="34">
        <v>175</v>
      </c>
      <c r="J179" s="34">
        <v>221</v>
      </c>
      <c r="K179" s="34">
        <v>70</v>
      </c>
      <c r="L179" s="34">
        <v>178</v>
      </c>
      <c r="M179" s="34">
        <v>220</v>
      </c>
      <c r="N179" s="34" t="s">
        <v>92</v>
      </c>
      <c r="O179" s="39">
        <v>44778</v>
      </c>
    </row>
    <row r="180" spans="1:15" x14ac:dyDescent="0.3">
      <c r="A180" s="31">
        <v>5111</v>
      </c>
      <c r="B180" s="32">
        <v>5</v>
      </c>
      <c r="C180" s="32">
        <v>16</v>
      </c>
      <c r="D180" s="35">
        <v>77.599999999999994</v>
      </c>
      <c r="E180" s="35">
        <v>9.1999999999999993</v>
      </c>
      <c r="F180" s="35">
        <v>75.2</v>
      </c>
      <c r="G180" s="35">
        <v>8.6</v>
      </c>
      <c r="H180" s="32">
        <v>80</v>
      </c>
      <c r="I180" s="32">
        <v>169</v>
      </c>
      <c r="J180" s="32">
        <v>211</v>
      </c>
      <c r="K180" s="32">
        <v>79</v>
      </c>
      <c r="L180" s="32">
        <v>165</v>
      </c>
      <c r="M180" s="32">
        <v>208</v>
      </c>
      <c r="N180" s="32" t="s">
        <v>92</v>
      </c>
      <c r="O180" s="38">
        <v>44778</v>
      </c>
    </row>
    <row r="181" spans="1:15" x14ac:dyDescent="0.3">
      <c r="A181" s="33">
        <v>5112</v>
      </c>
      <c r="B181" s="34">
        <v>6</v>
      </c>
      <c r="C181" s="34">
        <v>16</v>
      </c>
      <c r="D181" s="36">
        <v>72</v>
      </c>
      <c r="E181" s="36">
        <v>7.7</v>
      </c>
      <c r="F181" s="36">
        <v>71.3</v>
      </c>
      <c r="G181" s="36">
        <v>8.5</v>
      </c>
      <c r="H181" s="34">
        <v>80</v>
      </c>
      <c r="I181" s="34">
        <v>180</v>
      </c>
      <c r="J181" s="34">
        <v>227</v>
      </c>
      <c r="K181" s="34">
        <v>85</v>
      </c>
      <c r="L181" s="34">
        <v>180</v>
      </c>
      <c r="M181" s="34">
        <v>220</v>
      </c>
      <c r="N181" s="34" t="s">
        <v>92</v>
      </c>
      <c r="O181" s="39">
        <v>44778</v>
      </c>
    </row>
    <row r="182" spans="1:15" x14ac:dyDescent="0.3">
      <c r="A182" s="31">
        <v>5113</v>
      </c>
      <c r="B182" s="32">
        <v>7</v>
      </c>
      <c r="C182" s="32">
        <v>16</v>
      </c>
      <c r="D182" s="35">
        <v>74</v>
      </c>
      <c r="E182" s="35">
        <v>9</v>
      </c>
      <c r="F182" s="35">
        <v>73.5</v>
      </c>
      <c r="G182" s="32">
        <v>9.5</v>
      </c>
      <c r="H182" s="32">
        <v>80</v>
      </c>
      <c r="I182" s="32">
        <v>180</v>
      </c>
      <c r="J182" s="32">
        <v>215</v>
      </c>
      <c r="K182" s="32">
        <v>81</v>
      </c>
      <c r="L182" s="32">
        <v>162</v>
      </c>
      <c r="M182" s="32">
        <v>210</v>
      </c>
      <c r="N182" s="32" t="s">
        <v>93</v>
      </c>
      <c r="O182" s="38">
        <v>44775</v>
      </c>
    </row>
    <row r="183" spans="1:15" x14ac:dyDescent="0.3">
      <c r="A183" s="33">
        <v>5114</v>
      </c>
      <c r="B183" s="34">
        <v>8</v>
      </c>
      <c r="C183" s="34">
        <v>16</v>
      </c>
      <c r="D183" s="36">
        <v>82</v>
      </c>
      <c r="E183" s="36">
        <v>8</v>
      </c>
      <c r="F183" s="36">
        <v>82</v>
      </c>
      <c r="G183" s="36">
        <v>9</v>
      </c>
      <c r="H183" s="34">
        <v>83</v>
      </c>
      <c r="I183" s="34">
        <v>170</v>
      </c>
      <c r="J183" s="34">
        <v>214</v>
      </c>
      <c r="K183" s="34">
        <v>80</v>
      </c>
      <c r="L183" s="34">
        <v>171</v>
      </c>
      <c r="M183" s="34">
        <v>221</v>
      </c>
      <c r="N183" s="34" t="s">
        <v>93</v>
      </c>
      <c r="O183" s="39">
        <v>44775</v>
      </c>
    </row>
    <row r="184" spans="1:15" x14ac:dyDescent="0.3">
      <c r="A184" s="31">
        <v>5115</v>
      </c>
      <c r="B184" s="32">
        <v>2</v>
      </c>
      <c r="C184" s="32">
        <v>17</v>
      </c>
      <c r="D184" s="35">
        <v>68.7</v>
      </c>
      <c r="E184" s="35">
        <v>9.5</v>
      </c>
      <c r="F184" s="35">
        <v>69.2</v>
      </c>
      <c r="G184" s="35">
        <v>9.1999999999999993</v>
      </c>
      <c r="H184" s="32">
        <v>52</v>
      </c>
      <c r="I184" s="32">
        <v>149</v>
      </c>
      <c r="J184" s="32">
        <v>199</v>
      </c>
      <c r="K184" s="32">
        <v>58</v>
      </c>
      <c r="L184" s="32">
        <v>140</v>
      </c>
      <c r="M184" s="32">
        <v>183</v>
      </c>
      <c r="N184" s="32" t="s">
        <v>93</v>
      </c>
      <c r="O184" s="38">
        <v>44775</v>
      </c>
    </row>
    <row r="185" spans="1:15" x14ac:dyDescent="0.3">
      <c r="A185" s="33">
        <v>5116</v>
      </c>
      <c r="B185" s="34">
        <v>3</v>
      </c>
      <c r="C185" s="34">
        <v>17</v>
      </c>
      <c r="D185" s="36">
        <v>79.2</v>
      </c>
      <c r="E185" s="36">
        <v>9.6</v>
      </c>
      <c r="F185" s="36">
        <v>76.099999999999994</v>
      </c>
      <c r="G185" s="36">
        <v>9.3000000000000007</v>
      </c>
      <c r="H185" s="34">
        <v>79</v>
      </c>
      <c r="I185" s="34">
        <v>172</v>
      </c>
      <c r="J185" s="34">
        <v>213</v>
      </c>
      <c r="K185" s="34">
        <v>86</v>
      </c>
      <c r="L185" s="34">
        <v>172</v>
      </c>
      <c r="M185" s="34">
        <v>210</v>
      </c>
      <c r="N185" s="34" t="s">
        <v>93</v>
      </c>
      <c r="O185" s="39">
        <v>44775</v>
      </c>
    </row>
    <row r="186" spans="1:15" x14ac:dyDescent="0.3">
      <c r="A186" s="31">
        <v>5117</v>
      </c>
      <c r="B186" s="32">
        <v>4</v>
      </c>
      <c r="C186" s="32">
        <v>17</v>
      </c>
      <c r="D186" s="35">
        <v>73.7</v>
      </c>
      <c r="E186" s="35">
        <v>9.4</v>
      </c>
      <c r="F186" s="35">
        <v>77.8</v>
      </c>
      <c r="G186" s="35">
        <v>10.199999999999999</v>
      </c>
      <c r="H186" s="32">
        <v>67</v>
      </c>
      <c r="I186" s="32">
        <v>141</v>
      </c>
      <c r="J186" s="32">
        <v>191</v>
      </c>
      <c r="K186" s="32">
        <v>60</v>
      </c>
      <c r="L186" s="32">
        <v>159</v>
      </c>
      <c r="M186" s="32">
        <v>202</v>
      </c>
      <c r="N186" s="32" t="s">
        <v>93</v>
      </c>
      <c r="O186" s="38">
        <v>44775</v>
      </c>
    </row>
    <row r="187" spans="1:15" x14ac:dyDescent="0.3">
      <c r="A187" s="33">
        <v>5118</v>
      </c>
      <c r="B187" s="34">
        <v>5</v>
      </c>
      <c r="C187" s="34">
        <v>17</v>
      </c>
      <c r="D187" s="36">
        <v>73.8</v>
      </c>
      <c r="E187" s="36">
        <v>9.3000000000000007</v>
      </c>
      <c r="F187" s="36">
        <v>79.2</v>
      </c>
      <c r="G187" s="36">
        <v>9.1</v>
      </c>
      <c r="H187" s="34">
        <v>70</v>
      </c>
      <c r="I187" s="34">
        <v>169</v>
      </c>
      <c r="J187" s="34">
        <v>213</v>
      </c>
      <c r="K187" s="34">
        <v>65</v>
      </c>
      <c r="L187" s="34">
        <v>166</v>
      </c>
      <c r="M187" s="34">
        <v>212</v>
      </c>
      <c r="N187" s="34" t="s">
        <v>93</v>
      </c>
      <c r="O187" s="39">
        <v>44775</v>
      </c>
    </row>
    <row r="188" spans="1:15" x14ac:dyDescent="0.3">
      <c r="A188" s="31">
        <v>5119</v>
      </c>
      <c r="B188" s="32">
        <v>6</v>
      </c>
      <c r="C188" s="32">
        <v>17</v>
      </c>
      <c r="D188" s="35">
        <v>80.599999999999994</v>
      </c>
      <c r="E188" s="35">
        <v>9.9</v>
      </c>
      <c r="F188" s="35">
        <v>74.599999999999994</v>
      </c>
      <c r="G188" s="35">
        <v>8.4</v>
      </c>
      <c r="H188" s="32">
        <v>81</v>
      </c>
      <c r="I188" s="32">
        <v>193</v>
      </c>
      <c r="J188" s="32">
        <v>241</v>
      </c>
      <c r="K188" s="32">
        <v>95</v>
      </c>
      <c r="L188" s="32">
        <v>190</v>
      </c>
      <c r="M188" s="32">
        <v>234</v>
      </c>
      <c r="N188" s="32" t="s">
        <v>93</v>
      </c>
      <c r="O188" s="38">
        <v>44775</v>
      </c>
    </row>
    <row r="189" spans="1:15" x14ac:dyDescent="0.3">
      <c r="A189" s="33">
        <v>5120</v>
      </c>
      <c r="B189" s="34">
        <v>7</v>
      </c>
      <c r="C189" s="34">
        <v>17</v>
      </c>
      <c r="D189" s="36">
        <v>62.4</v>
      </c>
      <c r="E189" s="36">
        <v>9.6999999999999993</v>
      </c>
      <c r="F189" s="36">
        <v>71.8</v>
      </c>
      <c r="G189" s="36">
        <v>10</v>
      </c>
      <c r="H189" s="34">
        <v>80</v>
      </c>
      <c r="I189" s="34">
        <v>155</v>
      </c>
      <c r="J189" s="34">
        <v>198</v>
      </c>
      <c r="K189" s="34">
        <v>72</v>
      </c>
      <c r="L189" s="34">
        <v>158</v>
      </c>
      <c r="M189" s="34">
        <v>193</v>
      </c>
      <c r="N189" s="34" t="s">
        <v>93</v>
      </c>
      <c r="O189" s="39">
        <v>44775</v>
      </c>
    </row>
    <row r="190" spans="1:15" x14ac:dyDescent="0.3">
      <c r="A190" s="31">
        <v>5121</v>
      </c>
      <c r="B190" s="32">
        <v>8</v>
      </c>
      <c r="C190" s="32">
        <v>17</v>
      </c>
      <c r="D190" s="35">
        <v>76</v>
      </c>
      <c r="E190" s="35">
        <v>10</v>
      </c>
      <c r="F190" s="35">
        <v>70</v>
      </c>
      <c r="G190" s="35">
        <v>9.6</v>
      </c>
      <c r="H190" s="32">
        <v>65</v>
      </c>
      <c r="I190" s="32">
        <v>157</v>
      </c>
      <c r="J190" s="32">
        <v>195</v>
      </c>
      <c r="K190" s="32">
        <v>64</v>
      </c>
      <c r="L190" s="32">
        <v>151</v>
      </c>
      <c r="M190" s="32">
        <v>192</v>
      </c>
      <c r="N190" s="32" t="s">
        <v>93</v>
      </c>
      <c r="O190" s="38">
        <v>44775</v>
      </c>
    </row>
    <row r="191" spans="1:15" x14ac:dyDescent="0.3">
      <c r="A191" s="33">
        <v>5122</v>
      </c>
      <c r="B191" s="34">
        <v>2</v>
      </c>
      <c r="C191" s="34">
        <v>18</v>
      </c>
      <c r="D191" s="36">
        <v>73.2</v>
      </c>
      <c r="E191" s="36">
        <v>9.1</v>
      </c>
      <c r="F191" s="36">
        <v>76.099999999999994</v>
      </c>
      <c r="G191" s="36">
        <v>10.1</v>
      </c>
      <c r="H191" s="34">
        <v>70</v>
      </c>
      <c r="I191" s="34">
        <v>158</v>
      </c>
      <c r="J191" s="34">
        <v>200</v>
      </c>
      <c r="K191" s="34">
        <v>68</v>
      </c>
      <c r="L191" s="34">
        <v>159</v>
      </c>
      <c r="M191" s="34">
        <v>200</v>
      </c>
      <c r="N191" s="34" t="s">
        <v>93</v>
      </c>
      <c r="O191" s="39">
        <v>44775</v>
      </c>
    </row>
    <row r="192" spans="1:15" x14ac:dyDescent="0.3">
      <c r="A192" s="31">
        <v>5123</v>
      </c>
      <c r="B192" s="32">
        <v>3</v>
      </c>
      <c r="C192" s="32">
        <v>18</v>
      </c>
      <c r="D192" s="35">
        <v>70.5</v>
      </c>
      <c r="E192" s="35">
        <v>8.1999999999999993</v>
      </c>
      <c r="F192" s="35">
        <v>72.8</v>
      </c>
      <c r="G192" s="35">
        <v>8.3000000000000007</v>
      </c>
      <c r="H192" s="32">
        <v>101</v>
      </c>
      <c r="I192" s="32">
        <v>181</v>
      </c>
      <c r="J192" s="32">
        <v>225</v>
      </c>
      <c r="K192" s="32">
        <v>95</v>
      </c>
      <c r="L192" s="32">
        <v>170</v>
      </c>
      <c r="M192" s="32">
        <v>208</v>
      </c>
      <c r="N192" s="32" t="s">
        <v>93</v>
      </c>
      <c r="O192" s="38">
        <v>44775</v>
      </c>
    </row>
    <row r="193" spans="1:15" x14ac:dyDescent="0.3">
      <c r="A193" s="33">
        <v>5124</v>
      </c>
      <c r="B193" s="34">
        <v>4</v>
      </c>
      <c r="C193" s="34">
        <v>18</v>
      </c>
      <c r="D193" s="36">
        <v>82.8</v>
      </c>
      <c r="E193" s="36">
        <v>7.9</v>
      </c>
      <c r="F193" s="36">
        <v>80.7</v>
      </c>
      <c r="G193" s="36">
        <v>7.4</v>
      </c>
      <c r="H193" s="34">
        <v>60</v>
      </c>
      <c r="I193" s="34">
        <v>151</v>
      </c>
      <c r="J193" s="34">
        <v>194</v>
      </c>
      <c r="K193" s="34">
        <v>70</v>
      </c>
      <c r="L193" s="34">
        <v>145</v>
      </c>
      <c r="M193" s="34">
        <v>185</v>
      </c>
      <c r="N193" s="34" t="s">
        <v>93</v>
      </c>
      <c r="O193" s="39">
        <v>44775</v>
      </c>
    </row>
    <row r="194" spans="1:15" x14ac:dyDescent="0.3">
      <c r="A194" s="31">
        <v>5125</v>
      </c>
      <c r="B194" s="32">
        <v>5</v>
      </c>
      <c r="C194" s="32">
        <v>18</v>
      </c>
      <c r="D194" s="35">
        <v>70.400000000000006</v>
      </c>
      <c r="E194" s="35">
        <v>8.6999999999999993</v>
      </c>
      <c r="F194" s="35">
        <v>72.5</v>
      </c>
      <c r="G194" s="35">
        <v>9.1999999999999993</v>
      </c>
      <c r="H194" s="32">
        <v>72</v>
      </c>
      <c r="I194" s="32">
        <v>154</v>
      </c>
      <c r="J194" s="32">
        <v>200</v>
      </c>
      <c r="K194" s="32">
        <v>77</v>
      </c>
      <c r="L194" s="32">
        <v>148</v>
      </c>
      <c r="M194" s="32">
        <v>190</v>
      </c>
      <c r="N194" s="32" t="s">
        <v>93</v>
      </c>
      <c r="O194" s="38">
        <v>44775</v>
      </c>
    </row>
    <row r="195" spans="1:15" x14ac:dyDescent="0.3">
      <c r="A195" s="33">
        <v>5126</v>
      </c>
      <c r="B195" s="34">
        <v>6</v>
      </c>
      <c r="C195" s="34">
        <v>18</v>
      </c>
      <c r="D195" s="36">
        <v>84.6</v>
      </c>
      <c r="E195" s="36">
        <v>10</v>
      </c>
      <c r="F195" s="36">
        <v>87.5</v>
      </c>
      <c r="G195" s="36">
        <v>9.8000000000000007</v>
      </c>
      <c r="H195" s="34">
        <v>78</v>
      </c>
      <c r="I195" s="34">
        <v>170</v>
      </c>
      <c r="J195" s="34">
        <v>212</v>
      </c>
      <c r="K195" s="34">
        <v>86</v>
      </c>
      <c r="L195" s="34">
        <v>180</v>
      </c>
      <c r="M195" s="34">
        <v>221</v>
      </c>
      <c r="N195" s="34" t="s">
        <v>93</v>
      </c>
      <c r="O195" s="39">
        <v>44775</v>
      </c>
    </row>
    <row r="196" spans="1:15" x14ac:dyDescent="0.3">
      <c r="A196" s="31">
        <v>5127</v>
      </c>
      <c r="B196" s="32">
        <v>7</v>
      </c>
      <c r="C196" s="32">
        <v>18</v>
      </c>
      <c r="D196" s="35">
        <v>77.599999999999994</v>
      </c>
      <c r="E196" s="35">
        <v>8.1999999999999993</v>
      </c>
      <c r="F196" s="35">
        <v>78.900000000000006</v>
      </c>
      <c r="G196" s="35">
        <v>8.8000000000000007</v>
      </c>
      <c r="H196" s="32">
        <v>65</v>
      </c>
      <c r="I196" s="32">
        <v>159</v>
      </c>
      <c r="J196" s="32">
        <v>201</v>
      </c>
      <c r="K196" s="32">
        <v>80</v>
      </c>
      <c r="L196" s="32">
        <v>160</v>
      </c>
      <c r="M196" s="32">
        <v>204</v>
      </c>
      <c r="N196" s="32" t="s">
        <v>93</v>
      </c>
      <c r="O196" s="38">
        <v>44775</v>
      </c>
    </row>
    <row r="197" spans="1:15" x14ac:dyDescent="0.3">
      <c r="A197" s="33">
        <v>5128</v>
      </c>
      <c r="B197" s="34">
        <v>8</v>
      </c>
      <c r="C197" s="34">
        <v>18</v>
      </c>
      <c r="D197" s="36">
        <v>80.400000000000006</v>
      </c>
      <c r="E197" s="36">
        <v>7.9</v>
      </c>
      <c r="F197" s="36">
        <v>78.2</v>
      </c>
      <c r="G197" s="36">
        <v>7.9</v>
      </c>
      <c r="H197" s="34">
        <v>70</v>
      </c>
      <c r="I197" s="34">
        <v>171</v>
      </c>
      <c r="J197" s="34">
        <v>218</v>
      </c>
      <c r="K197" s="34">
        <v>65</v>
      </c>
      <c r="L197" s="34">
        <v>160</v>
      </c>
      <c r="M197" s="34">
        <v>205</v>
      </c>
      <c r="N197" s="34" t="s">
        <v>93</v>
      </c>
      <c r="O197" s="39">
        <v>44775</v>
      </c>
    </row>
    <row r="198" spans="1:15" x14ac:dyDescent="0.3">
      <c r="A198" s="31">
        <v>5129</v>
      </c>
      <c r="B198" s="32">
        <v>2</v>
      </c>
      <c r="C198" s="32">
        <v>19</v>
      </c>
      <c r="D198" s="35">
        <v>75.400000000000006</v>
      </c>
      <c r="E198" s="35">
        <v>7.7</v>
      </c>
      <c r="F198" s="35">
        <v>76.599999999999994</v>
      </c>
      <c r="G198" s="35">
        <v>8.1999999999999993</v>
      </c>
      <c r="H198" s="32">
        <v>60</v>
      </c>
      <c r="I198" s="32">
        <v>140</v>
      </c>
      <c r="J198" s="32">
        <v>188</v>
      </c>
      <c r="K198" s="32">
        <v>75</v>
      </c>
      <c r="L198" s="32">
        <v>145</v>
      </c>
      <c r="M198" s="32">
        <v>190</v>
      </c>
      <c r="N198" s="32" t="s">
        <v>93</v>
      </c>
      <c r="O198" s="38">
        <v>44775</v>
      </c>
    </row>
    <row r="199" spans="1:15" x14ac:dyDescent="0.3">
      <c r="A199" s="33">
        <v>5130</v>
      </c>
      <c r="B199" s="34">
        <v>3</v>
      </c>
      <c r="C199" s="34">
        <v>19</v>
      </c>
      <c r="D199" s="36">
        <v>59.3</v>
      </c>
      <c r="E199" s="36">
        <v>7.5</v>
      </c>
      <c r="F199" s="36">
        <v>61.3</v>
      </c>
      <c r="G199" s="36">
        <v>7.6</v>
      </c>
      <c r="H199" s="34">
        <v>50</v>
      </c>
      <c r="I199" s="34">
        <v>110</v>
      </c>
      <c r="J199" s="34">
        <v>150</v>
      </c>
      <c r="K199" s="34">
        <v>58</v>
      </c>
      <c r="L199" s="34">
        <v>110</v>
      </c>
      <c r="M199" s="34">
        <v>151</v>
      </c>
      <c r="N199" s="34" t="s">
        <v>93</v>
      </c>
      <c r="O199" s="39">
        <v>44775</v>
      </c>
    </row>
    <row r="200" spans="1:15" x14ac:dyDescent="0.3">
      <c r="A200" s="31">
        <v>5131</v>
      </c>
      <c r="B200" s="32">
        <v>4</v>
      </c>
      <c r="C200" s="32">
        <v>19</v>
      </c>
      <c r="D200" s="35">
        <v>73.5</v>
      </c>
      <c r="E200" s="35">
        <v>8</v>
      </c>
      <c r="F200" s="35">
        <v>71.900000000000006</v>
      </c>
      <c r="G200" s="35">
        <v>7.9</v>
      </c>
      <c r="H200" s="32">
        <v>84</v>
      </c>
      <c r="I200" s="32">
        <v>163</v>
      </c>
      <c r="J200" s="32">
        <v>210</v>
      </c>
      <c r="K200" s="32">
        <v>87</v>
      </c>
      <c r="L200" s="32">
        <v>161</v>
      </c>
      <c r="M200" s="32">
        <v>210</v>
      </c>
      <c r="N200" s="32" t="s">
        <v>93</v>
      </c>
      <c r="O200" s="38">
        <v>44775</v>
      </c>
    </row>
    <row r="201" spans="1:15" x14ac:dyDescent="0.3">
      <c r="A201" s="33">
        <v>5132</v>
      </c>
      <c r="B201" s="34">
        <v>5</v>
      </c>
      <c r="C201" s="34">
        <v>19</v>
      </c>
      <c r="D201" s="36">
        <v>72.2</v>
      </c>
      <c r="E201" s="36">
        <v>8.9</v>
      </c>
      <c r="F201" s="36">
        <v>66.099999999999994</v>
      </c>
      <c r="G201" s="36">
        <v>8.3000000000000007</v>
      </c>
      <c r="H201" s="34">
        <v>73</v>
      </c>
      <c r="I201" s="34">
        <v>162</v>
      </c>
      <c r="J201" s="34">
        <v>210</v>
      </c>
      <c r="K201" s="34">
        <v>89</v>
      </c>
      <c r="L201" s="34">
        <v>153</v>
      </c>
      <c r="M201" s="34">
        <v>199</v>
      </c>
      <c r="N201" s="34" t="s">
        <v>93</v>
      </c>
      <c r="O201" s="39">
        <v>44775</v>
      </c>
    </row>
    <row r="202" spans="1:15" x14ac:dyDescent="0.3">
      <c r="A202" s="31">
        <v>5133</v>
      </c>
      <c r="B202" s="32">
        <v>6</v>
      </c>
      <c r="C202" s="32">
        <v>19</v>
      </c>
      <c r="D202" s="35">
        <v>77.8</v>
      </c>
      <c r="E202" s="35">
        <v>9.1999999999999993</v>
      </c>
      <c r="F202" s="35">
        <v>74.8</v>
      </c>
      <c r="G202" s="35">
        <v>8.4</v>
      </c>
      <c r="H202" s="32">
        <v>79</v>
      </c>
      <c r="I202" s="32">
        <v>164</v>
      </c>
      <c r="J202" s="32">
        <v>211</v>
      </c>
      <c r="K202" s="32">
        <v>90</v>
      </c>
      <c r="L202" s="32">
        <v>156</v>
      </c>
      <c r="M202" s="32">
        <v>199</v>
      </c>
      <c r="N202" s="32" t="s">
        <v>93</v>
      </c>
      <c r="O202" s="38">
        <v>44775</v>
      </c>
    </row>
    <row r="203" spans="1:15" x14ac:dyDescent="0.3">
      <c r="A203" s="33">
        <v>5134</v>
      </c>
      <c r="B203" s="34">
        <v>7</v>
      </c>
      <c r="C203" s="34">
        <v>19</v>
      </c>
      <c r="D203" s="36">
        <v>76.8</v>
      </c>
      <c r="E203" s="36">
        <v>10.6</v>
      </c>
      <c r="F203" s="36">
        <v>77.2</v>
      </c>
      <c r="G203" s="36">
        <v>9.1</v>
      </c>
      <c r="H203" s="34">
        <v>90</v>
      </c>
      <c r="I203" s="34">
        <v>161</v>
      </c>
      <c r="J203" s="34">
        <v>210</v>
      </c>
      <c r="K203" s="34">
        <v>70</v>
      </c>
      <c r="L203" s="34">
        <v>169</v>
      </c>
      <c r="M203" s="34">
        <v>211</v>
      </c>
      <c r="N203" s="34" t="s">
        <v>93</v>
      </c>
      <c r="O203" s="39">
        <v>44775</v>
      </c>
    </row>
    <row r="204" spans="1:15" x14ac:dyDescent="0.3">
      <c r="A204" s="31">
        <v>5135</v>
      </c>
      <c r="B204" s="32">
        <v>8</v>
      </c>
      <c r="C204" s="32">
        <v>19</v>
      </c>
      <c r="D204" s="35">
        <v>68.5</v>
      </c>
      <c r="E204" s="35">
        <v>7.6</v>
      </c>
      <c r="F204" s="35">
        <v>68</v>
      </c>
      <c r="G204" s="35">
        <v>8.4</v>
      </c>
      <c r="H204" s="32">
        <v>69</v>
      </c>
      <c r="I204" s="32">
        <v>143</v>
      </c>
      <c r="J204" s="32">
        <v>180</v>
      </c>
      <c r="K204" s="32">
        <v>71</v>
      </c>
      <c r="L204" s="32">
        <v>148</v>
      </c>
      <c r="M204" s="32">
        <v>183</v>
      </c>
      <c r="N204" s="32" t="s">
        <v>93</v>
      </c>
      <c r="O204" s="38">
        <v>44775</v>
      </c>
    </row>
    <row r="205" spans="1:15" x14ac:dyDescent="0.3">
      <c r="A205" s="33">
        <v>5136</v>
      </c>
      <c r="B205" s="34">
        <v>2</v>
      </c>
      <c r="C205" s="34">
        <v>20</v>
      </c>
      <c r="D205" s="36">
        <v>72.400000000000006</v>
      </c>
      <c r="E205" s="36">
        <v>8.3000000000000007</v>
      </c>
      <c r="F205" s="36">
        <v>78.3</v>
      </c>
      <c r="G205" s="36">
        <v>8.3000000000000007</v>
      </c>
      <c r="H205" s="34">
        <v>75</v>
      </c>
      <c r="I205" s="34">
        <v>169</v>
      </c>
      <c r="J205" s="34">
        <v>210</v>
      </c>
      <c r="K205" s="34">
        <v>80</v>
      </c>
      <c r="L205" s="34">
        <v>176</v>
      </c>
      <c r="M205" s="34">
        <v>223</v>
      </c>
      <c r="N205" s="32" t="s">
        <v>93</v>
      </c>
      <c r="O205" s="34"/>
    </row>
    <row r="206" spans="1:15" x14ac:dyDescent="0.3">
      <c r="A206" s="31">
        <v>5137</v>
      </c>
      <c r="B206" s="32">
        <v>3</v>
      </c>
      <c r="C206" s="32">
        <v>20</v>
      </c>
      <c r="D206" s="35">
        <v>81.900000000000006</v>
      </c>
      <c r="E206" s="35">
        <v>8.1999999999999993</v>
      </c>
      <c r="F206" s="35">
        <v>77.2</v>
      </c>
      <c r="G206" s="35">
        <v>7.6</v>
      </c>
      <c r="H206" s="32">
        <v>81</v>
      </c>
      <c r="I206" s="32">
        <v>170</v>
      </c>
      <c r="J206" s="32">
        <v>223</v>
      </c>
      <c r="K206" s="32">
        <v>81</v>
      </c>
      <c r="L206" s="32">
        <v>170</v>
      </c>
      <c r="M206" s="32">
        <v>220</v>
      </c>
      <c r="N206" s="34" t="s">
        <v>93</v>
      </c>
      <c r="O206" s="32"/>
    </row>
    <row r="207" spans="1:15" x14ac:dyDescent="0.3">
      <c r="A207" s="33">
        <v>5138</v>
      </c>
      <c r="B207" s="34">
        <v>4</v>
      </c>
      <c r="C207" s="34">
        <v>20</v>
      </c>
      <c r="D207" s="36">
        <v>64.5</v>
      </c>
      <c r="E207" s="36">
        <v>9.4</v>
      </c>
      <c r="F207" s="36">
        <v>62.9</v>
      </c>
      <c r="G207" s="36">
        <v>9.5</v>
      </c>
      <c r="H207" s="34">
        <v>85</v>
      </c>
      <c r="I207" s="34">
        <v>160</v>
      </c>
      <c r="J207" s="34">
        <v>200</v>
      </c>
      <c r="K207" s="34">
        <v>80</v>
      </c>
      <c r="L207" s="34">
        <v>152</v>
      </c>
      <c r="M207" s="34">
        <v>196</v>
      </c>
      <c r="N207" s="32" t="s">
        <v>93</v>
      </c>
      <c r="O207" s="34"/>
    </row>
    <row r="208" spans="1:15" x14ac:dyDescent="0.3">
      <c r="A208" s="31">
        <v>5139</v>
      </c>
      <c r="B208" s="32">
        <v>5</v>
      </c>
      <c r="C208" s="32">
        <v>20</v>
      </c>
      <c r="D208" s="35">
        <v>73.7</v>
      </c>
      <c r="E208" s="35">
        <v>7.6</v>
      </c>
      <c r="F208" s="35">
        <v>78.099999999999994</v>
      </c>
      <c r="G208" s="35">
        <v>9.1</v>
      </c>
      <c r="H208" s="32">
        <v>75</v>
      </c>
      <c r="I208" s="32">
        <v>164</v>
      </c>
      <c r="J208" s="32">
        <v>205</v>
      </c>
      <c r="K208" s="32">
        <v>78</v>
      </c>
      <c r="L208" s="32">
        <v>165</v>
      </c>
      <c r="M208" s="32">
        <v>209</v>
      </c>
      <c r="N208" s="32" t="s">
        <v>93</v>
      </c>
      <c r="O208" s="38">
        <v>44775</v>
      </c>
    </row>
    <row r="209" spans="1:15" x14ac:dyDescent="0.3">
      <c r="A209" s="33">
        <v>5140</v>
      </c>
      <c r="B209" s="34">
        <v>6</v>
      </c>
      <c r="C209" s="34">
        <v>20</v>
      </c>
      <c r="D209" s="36">
        <v>78.099999999999994</v>
      </c>
      <c r="E209" s="36">
        <v>8.1</v>
      </c>
      <c r="F209" s="36">
        <v>79.7</v>
      </c>
      <c r="G209" s="36">
        <v>8.8000000000000007</v>
      </c>
      <c r="H209" s="34">
        <v>79</v>
      </c>
      <c r="I209" s="34">
        <v>159</v>
      </c>
      <c r="J209" s="34">
        <v>199</v>
      </c>
      <c r="K209" s="34">
        <v>80</v>
      </c>
      <c r="L209" s="34">
        <v>162</v>
      </c>
      <c r="M209" s="34">
        <v>210</v>
      </c>
      <c r="N209" s="34" t="s">
        <v>93</v>
      </c>
      <c r="O209" s="39">
        <v>44775</v>
      </c>
    </row>
    <row r="210" spans="1:15" x14ac:dyDescent="0.3">
      <c r="A210" s="31">
        <v>5141</v>
      </c>
      <c r="B210" s="32">
        <v>7</v>
      </c>
      <c r="C210" s="32">
        <v>20</v>
      </c>
      <c r="D210" s="35">
        <v>78.400000000000006</v>
      </c>
      <c r="E210" s="35">
        <v>9.6</v>
      </c>
      <c r="F210" s="35">
        <v>85</v>
      </c>
      <c r="G210" s="35">
        <v>8.9</v>
      </c>
      <c r="H210" s="32">
        <v>7.6</v>
      </c>
      <c r="I210" s="32">
        <v>150</v>
      </c>
      <c r="J210" s="32">
        <v>191</v>
      </c>
      <c r="K210" s="32">
        <v>80</v>
      </c>
      <c r="L210" s="32">
        <v>180</v>
      </c>
      <c r="M210" s="32">
        <v>220</v>
      </c>
      <c r="N210" s="32" t="s">
        <v>93</v>
      </c>
      <c r="O210" s="38">
        <v>44775</v>
      </c>
    </row>
    <row r="211" spans="1:15" x14ac:dyDescent="0.3">
      <c r="A211" s="33">
        <v>5142</v>
      </c>
      <c r="B211" s="34">
        <v>8</v>
      </c>
      <c r="C211" s="34">
        <v>20</v>
      </c>
      <c r="D211" s="36">
        <v>77.599999999999994</v>
      </c>
      <c r="E211" s="36">
        <v>8.3000000000000007</v>
      </c>
      <c r="F211" s="36">
        <v>81.2</v>
      </c>
      <c r="G211" s="36">
        <v>9</v>
      </c>
      <c r="H211" s="34">
        <v>80</v>
      </c>
      <c r="I211" s="34">
        <v>157</v>
      </c>
      <c r="J211" s="34">
        <v>203</v>
      </c>
      <c r="K211" s="34">
        <v>80</v>
      </c>
      <c r="L211" s="34">
        <v>169</v>
      </c>
      <c r="M211" s="34">
        <v>212</v>
      </c>
      <c r="N211" s="34" t="s">
        <v>93</v>
      </c>
      <c r="O211" s="39">
        <v>44775</v>
      </c>
    </row>
    <row r="212" spans="1:15" x14ac:dyDescent="0.3">
      <c r="A212" s="31">
        <v>5143</v>
      </c>
      <c r="B212" s="32">
        <v>2</v>
      </c>
      <c r="C212" s="32">
        <v>21</v>
      </c>
      <c r="D212" s="35">
        <v>77.7</v>
      </c>
      <c r="E212" s="35">
        <v>7.5</v>
      </c>
      <c r="F212" s="35">
        <v>81.8</v>
      </c>
      <c r="G212" s="35">
        <v>7.4</v>
      </c>
      <c r="H212" s="32">
        <v>91</v>
      </c>
      <c r="I212" s="32">
        <v>180</v>
      </c>
      <c r="J212" s="32">
        <v>229</v>
      </c>
      <c r="K212" s="32">
        <v>95</v>
      </c>
      <c r="L212" s="32">
        <v>179</v>
      </c>
      <c r="M212" s="32">
        <v>225</v>
      </c>
      <c r="N212" s="32" t="s">
        <v>93</v>
      </c>
      <c r="O212" s="38">
        <v>44775</v>
      </c>
    </row>
    <row r="213" spans="1:15" x14ac:dyDescent="0.3">
      <c r="A213" s="33">
        <v>5144</v>
      </c>
      <c r="B213" s="34">
        <v>3</v>
      </c>
      <c r="C213" s="34">
        <v>21</v>
      </c>
      <c r="D213" s="36">
        <v>73.7</v>
      </c>
      <c r="E213" s="36">
        <v>8.4</v>
      </c>
      <c r="F213" s="36">
        <v>75.7</v>
      </c>
      <c r="G213" s="36">
        <v>82</v>
      </c>
      <c r="H213" s="34">
        <v>73</v>
      </c>
      <c r="I213" s="34">
        <v>160</v>
      </c>
      <c r="J213" s="34">
        <v>209</v>
      </c>
      <c r="K213" s="34">
        <v>62</v>
      </c>
      <c r="L213" s="34">
        <v>168</v>
      </c>
      <c r="M213" s="34">
        <v>210</v>
      </c>
      <c r="N213" s="34" t="s">
        <v>93</v>
      </c>
      <c r="O213" s="39">
        <v>44775</v>
      </c>
    </row>
    <row r="214" spans="1:15" x14ac:dyDescent="0.3">
      <c r="A214" s="31">
        <v>5145</v>
      </c>
      <c r="B214" s="32">
        <v>4</v>
      </c>
      <c r="C214" s="32">
        <v>21</v>
      </c>
      <c r="D214" s="35">
        <v>69.2</v>
      </c>
      <c r="E214" s="35">
        <v>8.9</v>
      </c>
      <c r="F214" s="35">
        <v>78.2</v>
      </c>
      <c r="G214" s="35">
        <v>9.1999999999999993</v>
      </c>
      <c r="H214" s="32">
        <v>93</v>
      </c>
      <c r="I214" s="32">
        <v>160</v>
      </c>
      <c r="J214" s="32">
        <v>214</v>
      </c>
      <c r="K214" s="32">
        <v>90</v>
      </c>
      <c r="L214" s="32">
        <v>162</v>
      </c>
      <c r="M214" s="32">
        <v>215</v>
      </c>
      <c r="N214" s="32" t="s">
        <v>93</v>
      </c>
      <c r="O214" s="38">
        <v>44775</v>
      </c>
    </row>
    <row r="215" spans="1:15" x14ac:dyDescent="0.3">
      <c r="A215" s="33">
        <v>5146</v>
      </c>
      <c r="B215" s="34">
        <v>5</v>
      </c>
      <c r="C215" s="34">
        <v>21</v>
      </c>
      <c r="D215" s="36">
        <v>75.7</v>
      </c>
      <c r="E215" s="36">
        <v>8.9</v>
      </c>
      <c r="F215" s="36">
        <v>68.2</v>
      </c>
      <c r="G215" s="36">
        <v>8.5</v>
      </c>
      <c r="H215" s="34">
        <v>65</v>
      </c>
      <c r="I215" s="34">
        <v>158</v>
      </c>
      <c r="J215" s="34">
        <v>200</v>
      </c>
      <c r="K215" s="34">
        <v>75</v>
      </c>
      <c r="L215" s="34">
        <v>160</v>
      </c>
      <c r="M215" s="34">
        <v>200</v>
      </c>
      <c r="N215" s="34" t="s">
        <v>93</v>
      </c>
      <c r="O215" s="39">
        <v>44775</v>
      </c>
    </row>
    <row r="216" spans="1:15" x14ac:dyDescent="0.3">
      <c r="A216" s="31">
        <v>5147</v>
      </c>
      <c r="B216" s="32">
        <v>6</v>
      </c>
      <c r="C216" s="32">
        <v>21</v>
      </c>
      <c r="D216" s="35">
        <v>74.5</v>
      </c>
      <c r="E216" s="35">
        <v>8.5</v>
      </c>
      <c r="F216" s="35">
        <v>73.599999999999994</v>
      </c>
      <c r="G216" s="35">
        <v>7.4</v>
      </c>
      <c r="H216" s="32">
        <v>110</v>
      </c>
      <c r="I216" s="32">
        <v>195</v>
      </c>
      <c r="J216" s="32">
        <v>241</v>
      </c>
      <c r="K216" s="32">
        <v>104</v>
      </c>
      <c r="L216" s="32">
        <v>188</v>
      </c>
      <c r="M216" s="32">
        <v>227</v>
      </c>
      <c r="N216" s="32" t="s">
        <v>93</v>
      </c>
      <c r="O216" s="38">
        <v>44775</v>
      </c>
    </row>
    <row r="217" spans="1:15" x14ac:dyDescent="0.3">
      <c r="A217" s="33">
        <v>5148</v>
      </c>
      <c r="B217" s="34">
        <v>7</v>
      </c>
      <c r="C217" s="34">
        <v>21</v>
      </c>
      <c r="D217" s="36">
        <v>76.7</v>
      </c>
      <c r="E217" s="36">
        <v>7.5</v>
      </c>
      <c r="F217" s="36">
        <v>79.099999999999994</v>
      </c>
      <c r="G217" s="36">
        <v>7.9</v>
      </c>
      <c r="H217" s="34">
        <v>91</v>
      </c>
      <c r="I217" s="34">
        <v>160</v>
      </c>
      <c r="J217" s="34">
        <v>201</v>
      </c>
      <c r="K217" s="34">
        <v>79</v>
      </c>
      <c r="L217" s="34">
        <v>174</v>
      </c>
      <c r="M217" s="34">
        <v>219</v>
      </c>
      <c r="N217" s="34" t="s">
        <v>93</v>
      </c>
      <c r="O217" s="39">
        <v>44775</v>
      </c>
    </row>
    <row r="218" spans="1:15" x14ac:dyDescent="0.3">
      <c r="A218" s="31">
        <v>5149</v>
      </c>
      <c r="B218" s="32">
        <v>8</v>
      </c>
      <c r="C218" s="32">
        <v>21</v>
      </c>
      <c r="D218" s="35">
        <v>74.099999999999994</v>
      </c>
      <c r="E218" s="35">
        <v>8.8000000000000007</v>
      </c>
      <c r="F218" s="35">
        <v>75.3</v>
      </c>
      <c r="G218" s="35">
        <v>8.9</v>
      </c>
      <c r="H218" s="32">
        <v>64</v>
      </c>
      <c r="I218" s="32">
        <v>149</v>
      </c>
      <c r="J218" s="32">
        <v>192</v>
      </c>
      <c r="K218" s="32">
        <v>70</v>
      </c>
      <c r="L218" s="32">
        <v>150</v>
      </c>
      <c r="M218" s="32">
        <v>191</v>
      </c>
      <c r="N218" s="32" t="s">
        <v>93</v>
      </c>
      <c r="O218" s="38">
        <v>44775</v>
      </c>
    </row>
    <row r="219" spans="1:15" x14ac:dyDescent="0.3">
      <c r="A219" s="33">
        <v>5150</v>
      </c>
      <c r="B219" s="34">
        <v>2</v>
      </c>
      <c r="C219" s="34">
        <v>22</v>
      </c>
      <c r="D219" s="36">
        <v>80.2</v>
      </c>
      <c r="E219" s="36">
        <v>8.6</v>
      </c>
      <c r="F219" s="36">
        <v>73.3</v>
      </c>
      <c r="G219" s="36">
        <v>8.4</v>
      </c>
      <c r="H219" s="34">
        <v>90</v>
      </c>
      <c r="I219" s="34">
        <v>179</v>
      </c>
      <c r="J219" s="34">
        <v>222</v>
      </c>
      <c r="K219" s="34">
        <v>80</v>
      </c>
      <c r="L219" s="34">
        <v>147</v>
      </c>
      <c r="M219" s="34">
        <v>190</v>
      </c>
      <c r="N219" s="34" t="s">
        <v>93</v>
      </c>
      <c r="O219" s="39">
        <v>44775</v>
      </c>
    </row>
    <row r="220" spans="1:15" x14ac:dyDescent="0.3">
      <c r="A220" s="31">
        <v>5151</v>
      </c>
      <c r="B220" s="32">
        <v>3</v>
      </c>
      <c r="C220" s="32">
        <v>22</v>
      </c>
      <c r="D220" s="35">
        <v>79.099999999999994</v>
      </c>
      <c r="E220" s="35">
        <v>8.5</v>
      </c>
      <c r="F220" s="35">
        <v>75.599999999999994</v>
      </c>
      <c r="G220" s="35">
        <v>8.6</v>
      </c>
      <c r="H220" s="32">
        <v>70</v>
      </c>
      <c r="I220" s="32">
        <v>153</v>
      </c>
      <c r="J220" s="32">
        <v>210</v>
      </c>
      <c r="K220" s="32">
        <v>70</v>
      </c>
      <c r="L220" s="32">
        <v>163</v>
      </c>
      <c r="M220" s="32">
        <v>210</v>
      </c>
      <c r="N220" s="32" t="s">
        <v>93</v>
      </c>
      <c r="O220" s="38">
        <v>44775</v>
      </c>
    </row>
    <row r="221" spans="1:15" x14ac:dyDescent="0.3">
      <c r="A221" s="33">
        <v>5152</v>
      </c>
      <c r="B221" s="34">
        <v>4</v>
      </c>
      <c r="C221" s="34">
        <v>22</v>
      </c>
      <c r="D221" s="36">
        <v>74.599999999999994</v>
      </c>
      <c r="E221" s="36">
        <v>7.9</v>
      </c>
      <c r="F221" s="36">
        <v>79</v>
      </c>
      <c r="G221" s="36">
        <v>7.6</v>
      </c>
      <c r="H221" s="34">
        <v>100</v>
      </c>
      <c r="I221" s="34">
        <v>168</v>
      </c>
      <c r="J221" s="34">
        <v>205</v>
      </c>
      <c r="K221" s="34">
        <v>100</v>
      </c>
      <c r="L221" s="34">
        <v>170</v>
      </c>
      <c r="M221" s="34">
        <v>210</v>
      </c>
      <c r="N221" s="34" t="s">
        <v>93</v>
      </c>
      <c r="O221" s="39">
        <v>44775</v>
      </c>
    </row>
    <row r="222" spans="1:15" x14ac:dyDescent="0.3">
      <c r="A222" s="31">
        <v>5153</v>
      </c>
      <c r="B222" s="32">
        <v>5</v>
      </c>
      <c r="C222" s="32">
        <v>22</v>
      </c>
      <c r="D222" s="35">
        <v>68.599999999999994</v>
      </c>
      <c r="E222" s="35">
        <v>8.1</v>
      </c>
      <c r="F222" s="35">
        <v>73.099999999999994</v>
      </c>
      <c r="G222" s="35">
        <v>8.6999999999999993</v>
      </c>
      <c r="H222" s="32">
        <v>93</v>
      </c>
      <c r="I222" s="32">
        <v>173</v>
      </c>
      <c r="J222" s="32">
        <v>220</v>
      </c>
      <c r="K222" s="32">
        <v>80</v>
      </c>
      <c r="L222" s="32">
        <v>171</v>
      </c>
      <c r="M222" s="32">
        <v>220</v>
      </c>
      <c r="N222" s="32" t="s">
        <v>93</v>
      </c>
      <c r="O222" s="38">
        <v>44775</v>
      </c>
    </row>
    <row r="223" spans="1:15" x14ac:dyDescent="0.3">
      <c r="A223" s="33">
        <v>5154</v>
      </c>
      <c r="B223" s="34">
        <v>6</v>
      </c>
      <c r="C223" s="34">
        <v>22</v>
      </c>
      <c r="D223" s="36">
        <v>81</v>
      </c>
      <c r="E223" s="36">
        <v>8.1999999999999993</v>
      </c>
      <c r="F223" s="36">
        <v>72.599999999999994</v>
      </c>
      <c r="G223" s="36">
        <v>7.4</v>
      </c>
      <c r="H223" s="34">
        <v>78</v>
      </c>
      <c r="I223" s="34">
        <v>168</v>
      </c>
      <c r="J223" s="34">
        <v>211</v>
      </c>
      <c r="K223" s="34">
        <v>95</v>
      </c>
      <c r="L223" s="34">
        <v>170</v>
      </c>
      <c r="M223" s="34">
        <v>215</v>
      </c>
      <c r="N223" s="34" t="s">
        <v>93</v>
      </c>
      <c r="O223" s="39">
        <v>44775</v>
      </c>
    </row>
    <row r="224" spans="1:15" x14ac:dyDescent="0.3">
      <c r="A224" s="31">
        <v>5155</v>
      </c>
      <c r="B224" s="32">
        <v>7</v>
      </c>
      <c r="C224" s="32">
        <v>22</v>
      </c>
      <c r="D224" s="35">
        <v>79.099999999999994</v>
      </c>
      <c r="E224" s="35">
        <v>9.4</v>
      </c>
      <c r="F224" s="35">
        <v>73.3</v>
      </c>
      <c r="G224" s="35">
        <v>9.1</v>
      </c>
      <c r="H224" s="32">
        <v>78</v>
      </c>
      <c r="I224" s="32">
        <v>177</v>
      </c>
      <c r="J224" s="32">
        <v>226</v>
      </c>
      <c r="K224" s="32">
        <v>85</v>
      </c>
      <c r="L224" s="32">
        <v>170</v>
      </c>
      <c r="M224" s="32">
        <v>218</v>
      </c>
      <c r="N224" s="32" t="s">
        <v>93</v>
      </c>
      <c r="O224" s="38">
        <v>44775</v>
      </c>
    </row>
    <row r="225" spans="1:15" x14ac:dyDescent="0.3">
      <c r="A225" s="33">
        <v>5156</v>
      </c>
      <c r="B225" s="34">
        <v>8</v>
      </c>
      <c r="C225" s="34">
        <v>22</v>
      </c>
      <c r="D225" s="36">
        <v>84.2</v>
      </c>
      <c r="E225" s="36">
        <v>9.3000000000000007</v>
      </c>
      <c r="F225" s="36">
        <v>81</v>
      </c>
      <c r="G225" s="36">
        <v>9.3000000000000007</v>
      </c>
      <c r="H225" s="34">
        <v>89</v>
      </c>
      <c r="I225" s="34">
        <v>183</v>
      </c>
      <c r="J225" s="34">
        <v>226</v>
      </c>
      <c r="K225" s="34">
        <v>104</v>
      </c>
      <c r="L225" s="34">
        <v>180</v>
      </c>
      <c r="M225" s="34">
        <v>220</v>
      </c>
      <c r="N225" s="34" t="s">
        <v>93</v>
      </c>
      <c r="O225" s="39">
        <v>44775</v>
      </c>
    </row>
    <row r="226" spans="1:15" x14ac:dyDescent="0.3">
      <c r="A226" s="31">
        <v>5157</v>
      </c>
      <c r="B226" s="32">
        <v>2</v>
      </c>
      <c r="C226" s="32">
        <v>23</v>
      </c>
      <c r="D226" s="35">
        <v>69.599999999999994</v>
      </c>
      <c r="E226" s="35">
        <v>9.4</v>
      </c>
      <c r="F226" s="35">
        <v>66.3</v>
      </c>
      <c r="G226" s="35">
        <v>8.9</v>
      </c>
      <c r="H226" s="32">
        <v>60</v>
      </c>
      <c r="I226" s="32">
        <v>144</v>
      </c>
      <c r="J226" s="32">
        <v>186</v>
      </c>
      <c r="K226" s="32">
        <v>70</v>
      </c>
      <c r="L226" s="32">
        <v>140</v>
      </c>
      <c r="M226" s="32">
        <v>180</v>
      </c>
      <c r="N226" s="32" t="s">
        <v>90</v>
      </c>
      <c r="O226" s="38">
        <v>44776</v>
      </c>
    </row>
    <row r="227" spans="1:15" x14ac:dyDescent="0.3">
      <c r="A227" s="33">
        <v>5158</v>
      </c>
      <c r="B227" s="34">
        <v>3</v>
      </c>
      <c r="C227" s="34">
        <v>23</v>
      </c>
      <c r="D227" s="36">
        <v>78.5</v>
      </c>
      <c r="E227" s="36">
        <v>8.4</v>
      </c>
      <c r="F227" s="36">
        <v>75.7</v>
      </c>
      <c r="G227" s="36">
        <v>8.1999999999999993</v>
      </c>
      <c r="H227" s="34">
        <v>65</v>
      </c>
      <c r="I227" s="34">
        <v>151</v>
      </c>
      <c r="J227" s="34">
        <v>190</v>
      </c>
      <c r="K227" s="34">
        <v>67</v>
      </c>
      <c r="L227" s="34">
        <v>150</v>
      </c>
      <c r="M227" s="34">
        <v>192</v>
      </c>
      <c r="N227" s="32" t="s">
        <v>90</v>
      </c>
      <c r="O227" s="38">
        <v>44776</v>
      </c>
    </row>
    <row r="228" spans="1:15" x14ac:dyDescent="0.3">
      <c r="A228" s="31">
        <v>5159</v>
      </c>
      <c r="B228" s="32">
        <v>4</v>
      </c>
      <c r="C228" s="32">
        <v>23</v>
      </c>
      <c r="D228" s="35">
        <v>80.400000000000006</v>
      </c>
      <c r="E228" s="35">
        <v>9</v>
      </c>
      <c r="F228" s="35">
        <v>71.7</v>
      </c>
      <c r="G228" s="35">
        <v>7.4</v>
      </c>
      <c r="H228" s="32">
        <v>79</v>
      </c>
      <c r="I228" s="32">
        <v>170</v>
      </c>
      <c r="J228" s="32">
        <v>221</v>
      </c>
      <c r="K228" s="32">
        <v>88</v>
      </c>
      <c r="L228" s="32">
        <v>165</v>
      </c>
      <c r="M228" s="32">
        <v>210</v>
      </c>
      <c r="N228" s="32" t="s">
        <v>90</v>
      </c>
      <c r="O228" s="38">
        <v>44776</v>
      </c>
    </row>
    <row r="229" spans="1:15" x14ac:dyDescent="0.3">
      <c r="A229" s="33">
        <v>5160</v>
      </c>
      <c r="B229" s="34">
        <v>5</v>
      </c>
      <c r="C229" s="34">
        <v>23</v>
      </c>
      <c r="D229" s="36">
        <v>80.400000000000006</v>
      </c>
      <c r="E229" s="36">
        <v>9</v>
      </c>
      <c r="F229" s="36">
        <v>82.6</v>
      </c>
      <c r="G229" s="36">
        <v>8.6</v>
      </c>
      <c r="H229" s="34">
        <v>75</v>
      </c>
      <c r="I229" s="34">
        <v>151</v>
      </c>
      <c r="J229" s="34">
        <v>199</v>
      </c>
      <c r="K229" s="34">
        <v>81</v>
      </c>
      <c r="L229" s="34">
        <v>158</v>
      </c>
      <c r="M229" s="34">
        <v>200</v>
      </c>
      <c r="N229" s="32" t="s">
        <v>90</v>
      </c>
      <c r="O229" s="38">
        <v>44776</v>
      </c>
    </row>
    <row r="230" spans="1:15" x14ac:dyDescent="0.3">
      <c r="A230" s="31">
        <v>5161</v>
      </c>
      <c r="B230" s="32">
        <v>6</v>
      </c>
      <c r="C230" s="32">
        <v>23</v>
      </c>
      <c r="D230" s="35">
        <v>82.6</v>
      </c>
      <c r="E230" s="35">
        <v>7.9</v>
      </c>
      <c r="F230" s="35">
        <v>80.3</v>
      </c>
      <c r="G230" s="35">
        <v>8.4</v>
      </c>
      <c r="H230" s="32">
        <v>86</v>
      </c>
      <c r="I230" s="32">
        <v>160</v>
      </c>
      <c r="J230" s="32">
        <v>208</v>
      </c>
      <c r="K230" s="32">
        <v>78</v>
      </c>
      <c r="L230" s="32">
        <v>160</v>
      </c>
      <c r="M230" s="32">
        <v>224</v>
      </c>
      <c r="N230" s="32" t="s">
        <v>90</v>
      </c>
      <c r="O230" s="38">
        <v>44776</v>
      </c>
    </row>
    <row r="231" spans="1:15" x14ac:dyDescent="0.3">
      <c r="A231" s="33">
        <v>5162</v>
      </c>
      <c r="B231" s="34">
        <v>7</v>
      </c>
      <c r="C231" s="34">
        <v>23</v>
      </c>
      <c r="D231" s="36">
        <v>63</v>
      </c>
      <c r="E231" s="36">
        <v>7.7</v>
      </c>
      <c r="F231" s="36">
        <v>78.5</v>
      </c>
      <c r="G231" s="36">
        <v>10</v>
      </c>
      <c r="H231" s="34">
        <v>62</v>
      </c>
      <c r="I231" s="34">
        <v>170</v>
      </c>
      <c r="J231" s="34">
        <v>215</v>
      </c>
      <c r="K231" s="34">
        <v>75</v>
      </c>
      <c r="L231" s="34">
        <v>180</v>
      </c>
      <c r="M231" s="34">
        <v>230</v>
      </c>
      <c r="N231" s="32" t="s">
        <v>90</v>
      </c>
      <c r="O231" s="38">
        <v>44776</v>
      </c>
    </row>
    <row r="232" spans="1:15" x14ac:dyDescent="0.3">
      <c r="A232" s="31">
        <v>5163</v>
      </c>
      <c r="B232" s="32">
        <v>8</v>
      </c>
      <c r="C232" s="32">
        <v>23</v>
      </c>
      <c r="D232" s="35">
        <v>83.6</v>
      </c>
      <c r="E232" s="35">
        <v>10.3</v>
      </c>
      <c r="F232" s="35">
        <v>82.1</v>
      </c>
      <c r="G232" s="35">
        <v>10</v>
      </c>
      <c r="H232" s="32">
        <v>96</v>
      </c>
      <c r="I232" s="32">
        <v>180</v>
      </c>
      <c r="J232" s="32">
        <v>224</v>
      </c>
      <c r="K232" s="32">
        <v>97</v>
      </c>
      <c r="L232" s="32">
        <v>170</v>
      </c>
      <c r="M232" s="32">
        <v>210</v>
      </c>
      <c r="N232" s="32" t="s">
        <v>90</v>
      </c>
      <c r="O232" s="38">
        <v>44776</v>
      </c>
    </row>
    <row r="233" spans="1:15" x14ac:dyDescent="0.3">
      <c r="A233" s="33">
        <v>5164</v>
      </c>
      <c r="B233" s="34">
        <v>2</v>
      </c>
      <c r="C233" s="34">
        <v>24</v>
      </c>
      <c r="D233" s="36">
        <v>80.8</v>
      </c>
      <c r="E233" s="36">
        <v>8</v>
      </c>
      <c r="F233" s="36">
        <v>89.2</v>
      </c>
      <c r="G233" s="36">
        <v>8</v>
      </c>
      <c r="H233" s="34">
        <v>65</v>
      </c>
      <c r="I233" s="34">
        <v>150</v>
      </c>
      <c r="J233" s="34">
        <v>191</v>
      </c>
      <c r="K233" s="34">
        <v>75</v>
      </c>
      <c r="L233" s="34">
        <v>150</v>
      </c>
      <c r="M233" s="34">
        <v>192</v>
      </c>
      <c r="N233" s="32" t="s">
        <v>90</v>
      </c>
      <c r="O233" s="38">
        <v>44776</v>
      </c>
    </row>
    <row r="234" spans="1:15" x14ac:dyDescent="0.3">
      <c r="A234" s="31">
        <v>5165</v>
      </c>
      <c r="B234" s="32">
        <v>3</v>
      </c>
      <c r="C234" s="32">
        <v>24</v>
      </c>
      <c r="D234" s="35">
        <v>79</v>
      </c>
      <c r="E234" s="35">
        <v>8.6999999999999993</v>
      </c>
      <c r="F234" s="35">
        <v>71.900000000000006</v>
      </c>
      <c r="G234" s="35">
        <v>8.1</v>
      </c>
      <c r="H234" s="32">
        <v>77</v>
      </c>
      <c r="I234" s="32">
        <v>162</v>
      </c>
      <c r="J234" s="32">
        <v>209</v>
      </c>
      <c r="K234" s="32">
        <v>82</v>
      </c>
      <c r="L234" s="32">
        <v>160</v>
      </c>
      <c r="M234" s="32">
        <v>200</v>
      </c>
      <c r="N234" s="32" t="s">
        <v>90</v>
      </c>
      <c r="O234" s="38">
        <v>44776</v>
      </c>
    </row>
    <row r="235" spans="1:15" x14ac:dyDescent="0.3">
      <c r="A235" s="33">
        <v>5166</v>
      </c>
      <c r="B235" s="34">
        <v>4</v>
      </c>
      <c r="C235" s="34">
        <v>24</v>
      </c>
      <c r="D235" s="36">
        <v>85.7</v>
      </c>
      <c r="E235" s="36">
        <v>10.1</v>
      </c>
      <c r="F235" s="36">
        <v>83.1</v>
      </c>
      <c r="G235" s="36">
        <v>8.6999999999999993</v>
      </c>
      <c r="H235" s="34">
        <v>70</v>
      </c>
      <c r="I235" s="34">
        <v>155</v>
      </c>
      <c r="J235" s="34">
        <v>200</v>
      </c>
      <c r="K235" s="34">
        <v>78</v>
      </c>
      <c r="L235" s="34">
        <v>175</v>
      </c>
      <c r="M235" s="34">
        <v>221</v>
      </c>
      <c r="N235" s="32" t="s">
        <v>90</v>
      </c>
      <c r="O235" s="38">
        <v>44776</v>
      </c>
    </row>
    <row r="236" spans="1:15" x14ac:dyDescent="0.3">
      <c r="A236" s="31">
        <v>5167</v>
      </c>
      <c r="B236" s="32">
        <v>5</v>
      </c>
      <c r="C236" s="32">
        <v>24</v>
      </c>
      <c r="D236" s="35">
        <v>82.9</v>
      </c>
      <c r="E236" s="35">
        <v>9.6</v>
      </c>
      <c r="F236" s="35">
        <v>73.7</v>
      </c>
      <c r="G236" s="35">
        <v>8.6</v>
      </c>
      <c r="H236" s="32">
        <v>75</v>
      </c>
      <c r="I236" s="32">
        <v>170</v>
      </c>
      <c r="J236" s="32">
        <v>212</v>
      </c>
      <c r="K236" s="32">
        <v>80</v>
      </c>
      <c r="L236" s="32">
        <v>149</v>
      </c>
      <c r="M236" s="32">
        <v>188</v>
      </c>
      <c r="N236" s="32" t="s">
        <v>90</v>
      </c>
      <c r="O236" s="38">
        <v>44776</v>
      </c>
    </row>
    <row r="237" spans="1:15" x14ac:dyDescent="0.3">
      <c r="A237" s="33">
        <v>5168</v>
      </c>
      <c r="B237" s="34">
        <v>6</v>
      </c>
      <c r="C237" s="34">
        <v>24</v>
      </c>
      <c r="D237" s="36">
        <v>63.1</v>
      </c>
      <c r="E237" s="36">
        <v>8.3000000000000007</v>
      </c>
      <c r="F237" s="36">
        <v>65.2</v>
      </c>
      <c r="G237" s="36">
        <v>8.3000000000000007</v>
      </c>
      <c r="H237" s="34">
        <v>70</v>
      </c>
      <c r="I237" s="34">
        <v>140</v>
      </c>
      <c r="J237" s="34">
        <v>179</v>
      </c>
      <c r="K237" s="34">
        <v>77</v>
      </c>
      <c r="L237" s="34">
        <v>140</v>
      </c>
      <c r="M237" s="34">
        <v>180</v>
      </c>
      <c r="N237" s="32" t="s">
        <v>90</v>
      </c>
      <c r="O237" s="38">
        <v>44776</v>
      </c>
    </row>
    <row r="238" spans="1:15" x14ac:dyDescent="0.3">
      <c r="A238" s="31">
        <v>5169</v>
      </c>
      <c r="B238" s="32">
        <v>7</v>
      </c>
      <c r="C238" s="32">
        <v>24</v>
      </c>
      <c r="D238" s="35">
        <v>74</v>
      </c>
      <c r="E238" s="35">
        <v>7.7</v>
      </c>
      <c r="F238" s="35">
        <v>73</v>
      </c>
      <c r="G238" s="35">
        <v>7.3</v>
      </c>
      <c r="H238" s="32">
        <v>90</v>
      </c>
      <c r="I238" s="32">
        <v>179</v>
      </c>
      <c r="J238" s="32">
        <v>221</v>
      </c>
      <c r="K238" s="32">
        <v>80</v>
      </c>
      <c r="L238" s="32">
        <v>160</v>
      </c>
      <c r="M238" s="32">
        <v>219</v>
      </c>
      <c r="N238" s="32" t="s">
        <v>90</v>
      </c>
      <c r="O238" s="38">
        <v>44776</v>
      </c>
    </row>
    <row r="239" spans="1:15" x14ac:dyDescent="0.3">
      <c r="A239" s="33">
        <v>5170</v>
      </c>
      <c r="B239" s="34">
        <v>8</v>
      </c>
      <c r="C239" s="34">
        <v>24</v>
      </c>
      <c r="D239" s="36">
        <v>87.2</v>
      </c>
      <c r="E239" s="36">
        <v>9.6999999999999993</v>
      </c>
      <c r="F239" s="36">
        <v>80.5</v>
      </c>
      <c r="G239" s="36">
        <v>9.8000000000000007</v>
      </c>
      <c r="H239" s="34">
        <v>93</v>
      </c>
      <c r="I239" s="34">
        <v>190</v>
      </c>
      <c r="J239" s="34">
        <v>238</v>
      </c>
      <c r="K239" s="34">
        <v>90</v>
      </c>
      <c r="L239" s="34">
        <v>179</v>
      </c>
      <c r="M239" s="34">
        <v>220</v>
      </c>
      <c r="N239" s="32" t="s">
        <v>90</v>
      </c>
      <c r="O239" s="38">
        <v>44776</v>
      </c>
    </row>
    <row r="240" spans="1:15" x14ac:dyDescent="0.3">
      <c r="A240" s="31">
        <v>5171</v>
      </c>
      <c r="B240" s="32">
        <v>2</v>
      </c>
      <c r="C240" s="32">
        <v>25</v>
      </c>
      <c r="D240" s="35">
        <v>67.3</v>
      </c>
      <c r="E240" s="35">
        <v>7.6</v>
      </c>
      <c r="F240" s="35">
        <v>73.2</v>
      </c>
      <c r="G240" s="35">
        <v>7.3</v>
      </c>
      <c r="H240" s="32">
        <v>60</v>
      </c>
      <c r="I240" s="32">
        <v>128</v>
      </c>
      <c r="J240" s="32">
        <v>162</v>
      </c>
      <c r="K240" s="32">
        <v>53</v>
      </c>
      <c r="L240" s="32">
        <v>133</v>
      </c>
      <c r="M240" s="32">
        <v>170</v>
      </c>
      <c r="N240" s="32" t="s">
        <v>90</v>
      </c>
      <c r="O240" s="38">
        <v>44776</v>
      </c>
    </row>
    <row r="241" spans="1:15" x14ac:dyDescent="0.3">
      <c r="A241" s="33">
        <v>5172</v>
      </c>
      <c r="B241" s="34">
        <v>3</v>
      </c>
      <c r="C241" s="34">
        <v>25</v>
      </c>
      <c r="D241" s="36">
        <v>72.099999999999994</v>
      </c>
      <c r="E241" s="36">
        <v>9.4</v>
      </c>
      <c r="F241" s="36">
        <v>73.099999999999994</v>
      </c>
      <c r="G241" s="36">
        <v>8.3000000000000007</v>
      </c>
      <c r="H241" s="34">
        <v>72</v>
      </c>
      <c r="I241" s="34">
        <v>137</v>
      </c>
      <c r="J241" s="34">
        <v>175</v>
      </c>
      <c r="K241" s="34">
        <v>67</v>
      </c>
      <c r="L241" s="34">
        <v>145</v>
      </c>
      <c r="M241" s="34">
        <v>180</v>
      </c>
      <c r="N241" s="32" t="s">
        <v>90</v>
      </c>
      <c r="O241" s="38">
        <v>44776</v>
      </c>
    </row>
    <row r="242" spans="1:15" x14ac:dyDescent="0.3">
      <c r="A242" s="31">
        <v>5173</v>
      </c>
      <c r="B242" s="32">
        <v>4</v>
      </c>
      <c r="C242" s="32">
        <v>25</v>
      </c>
      <c r="D242" s="35">
        <v>77.599999999999994</v>
      </c>
      <c r="E242" s="35">
        <v>9.4</v>
      </c>
      <c r="F242" s="35">
        <v>84.4</v>
      </c>
      <c r="G242" s="35">
        <v>9.3000000000000007</v>
      </c>
      <c r="H242" s="32">
        <v>89</v>
      </c>
      <c r="I242" s="32">
        <v>180</v>
      </c>
      <c r="J242" s="32">
        <v>230</v>
      </c>
      <c r="K242" s="32">
        <v>79</v>
      </c>
      <c r="L242" s="32">
        <v>181</v>
      </c>
      <c r="M242" s="32">
        <v>229</v>
      </c>
      <c r="N242" s="32" t="s">
        <v>90</v>
      </c>
      <c r="O242" s="38">
        <v>44776</v>
      </c>
    </row>
    <row r="243" spans="1:15" x14ac:dyDescent="0.3">
      <c r="A243" s="33">
        <v>5174</v>
      </c>
      <c r="B243" s="34">
        <v>5</v>
      </c>
      <c r="C243" s="34">
        <v>25</v>
      </c>
      <c r="D243" s="36">
        <v>66.7</v>
      </c>
      <c r="E243" s="36">
        <v>10.5</v>
      </c>
      <c r="F243" s="36">
        <v>64.599999999999994</v>
      </c>
      <c r="G243" s="36">
        <v>10</v>
      </c>
      <c r="H243" s="34">
        <v>76</v>
      </c>
      <c r="I243" s="34">
        <v>169</v>
      </c>
      <c r="J243" s="34">
        <v>210</v>
      </c>
      <c r="K243" s="34">
        <v>75</v>
      </c>
      <c r="L243" s="34">
        <v>151</v>
      </c>
      <c r="M243" s="34">
        <v>195</v>
      </c>
      <c r="N243" s="32" t="s">
        <v>90</v>
      </c>
      <c r="O243" s="38">
        <v>44776</v>
      </c>
    </row>
    <row r="244" spans="1:15" x14ac:dyDescent="0.3">
      <c r="A244" s="31">
        <v>5175</v>
      </c>
      <c r="B244" s="32">
        <v>6</v>
      </c>
      <c r="C244" s="32">
        <v>25</v>
      </c>
      <c r="D244" s="35" t="s">
        <v>94</v>
      </c>
      <c r="E244" s="35" t="s">
        <v>94</v>
      </c>
      <c r="F244" s="35" t="s">
        <v>94</v>
      </c>
      <c r="G244" s="35" t="s">
        <v>94</v>
      </c>
      <c r="H244" s="32" t="s">
        <v>94</v>
      </c>
      <c r="I244" s="32" t="s">
        <v>94</v>
      </c>
      <c r="J244" s="32" t="s">
        <v>94</v>
      </c>
      <c r="K244" s="32" t="s">
        <v>94</v>
      </c>
      <c r="L244" s="32" t="s">
        <v>94</v>
      </c>
      <c r="M244" s="32" t="s">
        <v>95</v>
      </c>
      <c r="N244" s="32" t="s">
        <v>90</v>
      </c>
      <c r="O244" s="38">
        <v>44776</v>
      </c>
    </row>
    <row r="245" spans="1:15" x14ac:dyDescent="0.3">
      <c r="A245" s="33">
        <v>5176</v>
      </c>
      <c r="B245" s="34">
        <v>7</v>
      </c>
      <c r="C245" s="34">
        <v>25</v>
      </c>
      <c r="D245" s="36">
        <v>80.5</v>
      </c>
      <c r="E245" s="36">
        <v>8.6</v>
      </c>
      <c r="F245" s="36">
        <v>82</v>
      </c>
      <c r="G245" s="36">
        <v>8.9</v>
      </c>
      <c r="H245" s="34">
        <v>104</v>
      </c>
      <c r="I245" s="34">
        <v>181</v>
      </c>
      <c r="J245" s="34">
        <v>232</v>
      </c>
      <c r="K245" s="34">
        <v>95</v>
      </c>
      <c r="L245" s="34">
        <v>171</v>
      </c>
      <c r="M245" s="34">
        <v>225</v>
      </c>
      <c r="N245" s="32" t="s">
        <v>90</v>
      </c>
      <c r="O245" s="38">
        <v>44776</v>
      </c>
    </row>
    <row r="246" spans="1:15" x14ac:dyDescent="0.3">
      <c r="A246" s="31">
        <v>5177</v>
      </c>
      <c r="B246" s="32">
        <v>8</v>
      </c>
      <c r="C246" s="32">
        <v>25</v>
      </c>
      <c r="D246" s="35">
        <v>84</v>
      </c>
      <c r="E246" s="35">
        <v>9</v>
      </c>
      <c r="F246" s="35">
        <v>85.5</v>
      </c>
      <c r="G246" s="35">
        <v>11</v>
      </c>
      <c r="H246" s="32">
        <v>82</v>
      </c>
      <c r="I246" s="32">
        <v>162</v>
      </c>
      <c r="J246" s="32">
        <v>202</v>
      </c>
      <c r="K246" s="32">
        <v>89</v>
      </c>
      <c r="L246" s="32">
        <v>178</v>
      </c>
      <c r="M246" s="32">
        <v>220</v>
      </c>
      <c r="N246" s="32" t="s">
        <v>90</v>
      </c>
      <c r="O246" s="38">
        <v>44776</v>
      </c>
    </row>
    <row r="247" spans="1:15" x14ac:dyDescent="0.3">
      <c r="A247" s="33">
        <v>5178</v>
      </c>
      <c r="B247" s="34">
        <v>2</v>
      </c>
      <c r="C247" s="34">
        <v>26</v>
      </c>
      <c r="D247" s="36">
        <v>63</v>
      </c>
      <c r="E247" s="36">
        <v>8</v>
      </c>
      <c r="F247" s="36">
        <v>56.6</v>
      </c>
      <c r="G247" s="36">
        <v>7.6</v>
      </c>
      <c r="H247" s="34">
        <v>68</v>
      </c>
      <c r="I247" s="34">
        <v>119</v>
      </c>
      <c r="J247" s="34">
        <v>150</v>
      </c>
      <c r="K247" s="34">
        <v>60</v>
      </c>
      <c r="L247" s="34">
        <v>114</v>
      </c>
      <c r="M247" s="34">
        <v>149</v>
      </c>
      <c r="N247" s="32" t="s">
        <v>90</v>
      </c>
      <c r="O247" s="38">
        <v>44776</v>
      </c>
    </row>
    <row r="248" spans="1:15" x14ac:dyDescent="0.3">
      <c r="A248" s="31">
        <v>5179</v>
      </c>
      <c r="B248" s="32">
        <v>3</v>
      </c>
      <c r="C248" s="32">
        <v>26</v>
      </c>
      <c r="D248" s="35">
        <v>69</v>
      </c>
      <c r="E248" s="35">
        <v>8</v>
      </c>
      <c r="F248" s="35">
        <v>66.400000000000006</v>
      </c>
      <c r="G248" s="35">
        <v>9</v>
      </c>
      <c r="H248" s="32">
        <v>70</v>
      </c>
      <c r="I248" s="32">
        <v>140</v>
      </c>
      <c r="J248" s="32">
        <v>186</v>
      </c>
      <c r="K248" s="32">
        <v>60</v>
      </c>
      <c r="L248" s="32">
        <v>148</v>
      </c>
      <c r="M248" s="32">
        <v>200</v>
      </c>
      <c r="N248" s="32" t="s">
        <v>90</v>
      </c>
      <c r="O248" s="38">
        <v>44776</v>
      </c>
    </row>
    <row r="249" spans="1:15" x14ac:dyDescent="0.3">
      <c r="A249" s="33">
        <v>5180</v>
      </c>
      <c r="B249" s="34">
        <v>4</v>
      </c>
      <c r="C249" s="34">
        <v>26</v>
      </c>
      <c r="D249" s="36">
        <v>83</v>
      </c>
      <c r="E249" s="36">
        <v>9</v>
      </c>
      <c r="F249" s="36">
        <v>71.2</v>
      </c>
      <c r="G249" s="36">
        <v>7.8</v>
      </c>
      <c r="H249" s="34">
        <v>70</v>
      </c>
      <c r="I249" s="34">
        <v>155</v>
      </c>
      <c r="J249" s="34">
        <v>202</v>
      </c>
      <c r="K249" s="34">
        <v>68</v>
      </c>
      <c r="L249" s="34">
        <v>140</v>
      </c>
      <c r="M249" s="34">
        <v>179</v>
      </c>
      <c r="N249" s="32" t="s">
        <v>90</v>
      </c>
      <c r="O249" s="38">
        <v>44776</v>
      </c>
    </row>
    <row r="250" spans="1:15" x14ac:dyDescent="0.3">
      <c r="A250" s="31">
        <v>5181</v>
      </c>
      <c r="B250" s="32">
        <v>5</v>
      </c>
      <c r="C250" s="32">
        <v>26</v>
      </c>
      <c r="D250" s="35" t="s">
        <v>94</v>
      </c>
      <c r="E250" s="35" t="s">
        <v>94</v>
      </c>
      <c r="F250" s="35" t="s">
        <v>94</v>
      </c>
      <c r="G250" s="35" t="s">
        <v>94</v>
      </c>
      <c r="H250" s="35" t="s">
        <v>94</v>
      </c>
      <c r="I250" s="35" t="s">
        <v>94</v>
      </c>
      <c r="J250" s="35" t="s">
        <v>94</v>
      </c>
      <c r="K250" s="35" t="s">
        <v>94</v>
      </c>
      <c r="L250" s="35" t="s">
        <v>94</v>
      </c>
      <c r="M250" s="35" t="s">
        <v>94</v>
      </c>
      <c r="N250" s="32" t="s">
        <v>90</v>
      </c>
      <c r="O250" s="38">
        <v>44776</v>
      </c>
    </row>
    <row r="251" spans="1:15" x14ac:dyDescent="0.3">
      <c r="A251" s="33">
        <v>5182</v>
      </c>
      <c r="B251" s="34">
        <v>6</v>
      </c>
      <c r="C251" s="34">
        <v>26</v>
      </c>
      <c r="D251" s="36">
        <v>63.5</v>
      </c>
      <c r="E251" s="36">
        <v>10.3</v>
      </c>
      <c r="F251" s="36">
        <v>57.7</v>
      </c>
      <c r="G251" s="34">
        <v>9.1999999999999993</v>
      </c>
      <c r="H251" s="34">
        <v>54</v>
      </c>
      <c r="I251" s="34">
        <v>121</v>
      </c>
      <c r="J251" s="34">
        <v>162</v>
      </c>
      <c r="K251" s="34">
        <v>50</v>
      </c>
      <c r="L251" s="34">
        <v>102</v>
      </c>
      <c r="M251" s="34">
        <v>140</v>
      </c>
      <c r="N251" s="32" t="s">
        <v>90</v>
      </c>
      <c r="O251" s="38">
        <v>44776</v>
      </c>
    </row>
    <row r="252" spans="1:15" x14ac:dyDescent="0.3">
      <c r="A252" s="31">
        <v>5183</v>
      </c>
      <c r="B252" s="32">
        <v>7</v>
      </c>
      <c r="C252" s="32">
        <v>26</v>
      </c>
      <c r="D252" s="35">
        <v>73</v>
      </c>
      <c r="E252" s="35">
        <v>10.1</v>
      </c>
      <c r="F252" s="35">
        <v>70.599999999999994</v>
      </c>
      <c r="G252" s="32">
        <v>8.1999999999999993</v>
      </c>
      <c r="H252" s="32">
        <v>65</v>
      </c>
      <c r="I252" s="32">
        <v>132</v>
      </c>
      <c r="J252" s="32">
        <v>179</v>
      </c>
      <c r="K252" s="32">
        <v>45</v>
      </c>
      <c r="L252" s="32">
        <v>132</v>
      </c>
      <c r="M252" s="32">
        <v>188</v>
      </c>
      <c r="N252" s="32" t="s">
        <v>90</v>
      </c>
      <c r="O252" s="38">
        <v>44776</v>
      </c>
    </row>
    <row r="253" spans="1:15" x14ac:dyDescent="0.3">
      <c r="A253" s="33">
        <v>5184</v>
      </c>
      <c r="B253" s="34">
        <v>8</v>
      </c>
      <c r="C253" s="34">
        <v>26</v>
      </c>
      <c r="D253" s="36">
        <v>77.2</v>
      </c>
      <c r="E253" s="36">
        <v>9.4</v>
      </c>
      <c r="F253" s="36">
        <v>78.7</v>
      </c>
      <c r="G253" s="34">
        <v>10</v>
      </c>
      <c r="H253" s="34">
        <v>60</v>
      </c>
      <c r="I253" s="34">
        <v>140</v>
      </c>
      <c r="J253" s="34">
        <v>189</v>
      </c>
      <c r="K253" s="34">
        <v>70</v>
      </c>
      <c r="L253" s="34">
        <v>153</v>
      </c>
      <c r="M253" s="34">
        <v>195</v>
      </c>
      <c r="N253" s="32" t="s">
        <v>90</v>
      </c>
      <c r="O253" s="38">
        <v>44776</v>
      </c>
    </row>
    <row r="254" spans="1:15" x14ac:dyDescent="0.3">
      <c r="A254" s="31">
        <v>5201</v>
      </c>
      <c r="B254" s="32">
        <v>9</v>
      </c>
      <c r="C254" s="32">
        <v>15</v>
      </c>
      <c r="D254" s="35">
        <v>81.5</v>
      </c>
      <c r="E254" s="35">
        <v>7.6</v>
      </c>
      <c r="F254" s="35">
        <v>82.5</v>
      </c>
      <c r="G254" s="35">
        <v>8.5</v>
      </c>
      <c r="H254" s="32">
        <v>76</v>
      </c>
      <c r="I254" s="32">
        <v>170</v>
      </c>
      <c r="J254" s="32">
        <v>212</v>
      </c>
      <c r="K254" s="32">
        <v>82</v>
      </c>
      <c r="L254" s="32">
        <v>178</v>
      </c>
      <c r="M254" s="32">
        <v>219</v>
      </c>
      <c r="N254" s="32" t="s">
        <v>93</v>
      </c>
      <c r="O254" s="38">
        <v>44775</v>
      </c>
    </row>
    <row r="255" spans="1:15" x14ac:dyDescent="0.3">
      <c r="A255" s="33">
        <v>5202</v>
      </c>
      <c r="B255" s="34">
        <v>10</v>
      </c>
      <c r="C255" s="34">
        <v>15</v>
      </c>
      <c r="D255" s="36">
        <v>80</v>
      </c>
      <c r="E255" s="36">
        <v>8.8000000000000007</v>
      </c>
      <c r="F255" s="36">
        <v>75.2</v>
      </c>
      <c r="G255" s="36">
        <v>8.3000000000000007</v>
      </c>
      <c r="H255" s="34">
        <v>93</v>
      </c>
      <c r="I255" s="34">
        <v>204</v>
      </c>
      <c r="J255" s="34">
        <v>247</v>
      </c>
      <c r="K255" s="34">
        <v>90</v>
      </c>
      <c r="L255" s="34">
        <v>191</v>
      </c>
      <c r="M255" s="34">
        <v>232</v>
      </c>
      <c r="N255" s="32" t="s">
        <v>93</v>
      </c>
      <c r="O255" s="38">
        <v>44775</v>
      </c>
    </row>
    <row r="256" spans="1:15" x14ac:dyDescent="0.3">
      <c r="A256" s="31">
        <v>5203</v>
      </c>
      <c r="B256" s="32">
        <v>11</v>
      </c>
      <c r="C256" s="32">
        <v>15</v>
      </c>
      <c r="D256" s="35">
        <v>60</v>
      </c>
      <c r="E256" s="35">
        <v>9.1</v>
      </c>
      <c r="F256" s="35">
        <v>70</v>
      </c>
      <c r="G256" s="35">
        <v>9.8000000000000007</v>
      </c>
      <c r="H256" s="32">
        <v>83</v>
      </c>
      <c r="I256" s="32">
        <v>170</v>
      </c>
      <c r="J256" s="32">
        <v>204</v>
      </c>
      <c r="K256" s="32">
        <v>82</v>
      </c>
      <c r="L256" s="32">
        <v>159</v>
      </c>
      <c r="M256" s="32">
        <v>192</v>
      </c>
      <c r="N256" s="32" t="s">
        <v>93</v>
      </c>
      <c r="O256" s="38">
        <v>44775</v>
      </c>
    </row>
    <row r="257" spans="1:15" x14ac:dyDescent="0.3">
      <c r="A257" s="33">
        <v>5204</v>
      </c>
      <c r="B257" s="34">
        <v>12</v>
      </c>
      <c r="C257" s="34">
        <v>15</v>
      </c>
      <c r="D257" s="36">
        <v>81</v>
      </c>
      <c r="E257" s="36">
        <v>7.8</v>
      </c>
      <c r="F257" s="36">
        <v>88</v>
      </c>
      <c r="G257" s="36">
        <v>8.6999999999999993</v>
      </c>
      <c r="H257" s="34">
        <v>78</v>
      </c>
      <c r="I257" s="34">
        <v>173</v>
      </c>
      <c r="J257" s="34">
        <v>212</v>
      </c>
      <c r="K257" s="34">
        <v>81</v>
      </c>
      <c r="L257" s="34">
        <v>175</v>
      </c>
      <c r="M257" s="34">
        <v>220</v>
      </c>
      <c r="N257" s="32" t="s">
        <v>93</v>
      </c>
      <c r="O257" s="38">
        <v>44775</v>
      </c>
    </row>
    <row r="258" spans="1:15" x14ac:dyDescent="0.3">
      <c r="A258" s="31">
        <v>5205</v>
      </c>
      <c r="B258" s="32">
        <v>13</v>
      </c>
      <c r="C258" s="32">
        <v>15</v>
      </c>
      <c r="D258" s="35">
        <v>70</v>
      </c>
      <c r="E258" s="35">
        <v>8.6</v>
      </c>
      <c r="F258" s="35">
        <v>71</v>
      </c>
      <c r="G258" s="35">
        <v>8.6</v>
      </c>
      <c r="H258" s="32">
        <v>70</v>
      </c>
      <c r="I258" s="32">
        <v>145</v>
      </c>
      <c r="J258" s="32">
        <v>180</v>
      </c>
      <c r="K258" s="32">
        <v>66</v>
      </c>
      <c r="L258" s="32">
        <v>148</v>
      </c>
      <c r="M258" s="32">
        <v>182</v>
      </c>
      <c r="N258" s="32" t="s">
        <v>93</v>
      </c>
      <c r="O258" s="38">
        <v>44775</v>
      </c>
    </row>
    <row r="259" spans="1:15" x14ac:dyDescent="0.3">
      <c r="A259" s="33">
        <v>5206</v>
      </c>
      <c r="B259" s="34">
        <v>14</v>
      </c>
      <c r="C259" s="34">
        <v>15</v>
      </c>
      <c r="D259" s="36">
        <v>72.5</v>
      </c>
      <c r="E259" s="36">
        <v>8.5</v>
      </c>
      <c r="F259" s="36">
        <v>72</v>
      </c>
      <c r="G259" s="36">
        <v>9.6</v>
      </c>
      <c r="H259" s="34">
        <v>69</v>
      </c>
      <c r="I259" s="34">
        <v>143</v>
      </c>
      <c r="J259" s="34">
        <v>184</v>
      </c>
      <c r="K259" s="34">
        <v>62</v>
      </c>
      <c r="L259" s="34">
        <v>141</v>
      </c>
      <c r="M259" s="34">
        <v>183</v>
      </c>
      <c r="N259" s="32" t="s">
        <v>93</v>
      </c>
      <c r="O259" s="38">
        <v>44775</v>
      </c>
    </row>
    <row r="260" spans="1:15" x14ac:dyDescent="0.3">
      <c r="A260" s="31">
        <v>5207</v>
      </c>
      <c r="B260" s="32">
        <v>15</v>
      </c>
      <c r="C260" s="32">
        <v>15</v>
      </c>
      <c r="D260" s="35">
        <v>79</v>
      </c>
      <c r="E260" s="35">
        <v>8.9</v>
      </c>
      <c r="F260" s="35">
        <v>75.5</v>
      </c>
      <c r="G260" s="35">
        <v>8.1999999999999993</v>
      </c>
      <c r="H260" s="32">
        <v>69</v>
      </c>
      <c r="I260" s="32">
        <v>176</v>
      </c>
      <c r="J260" s="32">
        <v>216</v>
      </c>
      <c r="K260" s="32">
        <v>77</v>
      </c>
      <c r="L260" s="32">
        <v>165</v>
      </c>
      <c r="M260" s="32">
        <v>206</v>
      </c>
      <c r="N260" s="32" t="s">
        <v>93</v>
      </c>
      <c r="O260" s="38">
        <v>44775</v>
      </c>
    </row>
    <row r="261" spans="1:15" x14ac:dyDescent="0.3">
      <c r="A261" s="33">
        <v>5208</v>
      </c>
      <c r="B261" s="34">
        <v>9</v>
      </c>
      <c r="C261" s="34">
        <v>16</v>
      </c>
      <c r="D261" s="36">
        <v>79.5</v>
      </c>
      <c r="E261" s="36">
        <v>9.8000000000000007</v>
      </c>
      <c r="F261" s="36">
        <v>80</v>
      </c>
      <c r="G261" s="36">
        <v>9.6</v>
      </c>
      <c r="H261" s="34">
        <v>68</v>
      </c>
      <c r="I261" s="34">
        <v>179</v>
      </c>
      <c r="J261" s="34">
        <v>211</v>
      </c>
      <c r="K261" s="34">
        <v>72</v>
      </c>
      <c r="L261" s="34">
        <v>177</v>
      </c>
      <c r="M261" s="34">
        <v>218</v>
      </c>
      <c r="N261" s="32" t="s">
        <v>93</v>
      </c>
      <c r="O261" s="38">
        <v>44775</v>
      </c>
    </row>
    <row r="262" spans="1:15" x14ac:dyDescent="0.3">
      <c r="A262" s="31">
        <v>5209</v>
      </c>
      <c r="B262" s="32">
        <v>10</v>
      </c>
      <c r="C262" s="32">
        <v>16</v>
      </c>
      <c r="D262" s="35">
        <v>71.7</v>
      </c>
      <c r="E262" s="35">
        <v>8.5</v>
      </c>
      <c r="F262" s="35">
        <v>69</v>
      </c>
      <c r="G262" s="35">
        <v>8.5</v>
      </c>
      <c r="H262" s="32">
        <v>74</v>
      </c>
      <c r="I262" s="32">
        <v>150</v>
      </c>
      <c r="J262" s="32">
        <v>191</v>
      </c>
      <c r="K262" s="32">
        <v>72</v>
      </c>
      <c r="L262" s="32">
        <v>149</v>
      </c>
      <c r="M262" s="32">
        <v>189</v>
      </c>
      <c r="N262" s="32" t="s">
        <v>93</v>
      </c>
      <c r="O262" s="38">
        <v>44775</v>
      </c>
    </row>
    <row r="263" spans="1:15" x14ac:dyDescent="0.3">
      <c r="A263" s="33">
        <v>5210</v>
      </c>
      <c r="B263" s="34">
        <v>11</v>
      </c>
      <c r="C263" s="34">
        <v>16</v>
      </c>
      <c r="D263" s="36">
        <v>81.5</v>
      </c>
      <c r="E263" s="36">
        <v>9</v>
      </c>
      <c r="F263" s="36">
        <v>83.5</v>
      </c>
      <c r="G263" s="36">
        <v>9.1</v>
      </c>
      <c r="H263" s="34">
        <v>102</v>
      </c>
      <c r="I263" s="34">
        <v>192</v>
      </c>
      <c r="J263" s="34">
        <v>240</v>
      </c>
      <c r="K263" s="34">
        <v>87</v>
      </c>
      <c r="L263" s="34">
        <v>189</v>
      </c>
      <c r="M263" s="34">
        <v>232</v>
      </c>
      <c r="N263" s="32" t="s">
        <v>93</v>
      </c>
      <c r="O263" s="38">
        <v>44775</v>
      </c>
    </row>
    <row r="264" spans="1:15" x14ac:dyDescent="0.3">
      <c r="A264" s="31">
        <v>5211</v>
      </c>
      <c r="B264" s="32">
        <v>12</v>
      </c>
      <c r="C264" s="32">
        <v>16</v>
      </c>
      <c r="D264" s="35">
        <v>83.1</v>
      </c>
      <c r="E264" s="35">
        <v>8.3000000000000007</v>
      </c>
      <c r="F264" s="35">
        <v>71.5</v>
      </c>
      <c r="G264" s="35">
        <v>7.6</v>
      </c>
      <c r="H264" s="32">
        <v>72</v>
      </c>
      <c r="I264" s="32">
        <v>149</v>
      </c>
      <c r="J264" s="32">
        <v>192</v>
      </c>
      <c r="K264" s="32">
        <v>91</v>
      </c>
      <c r="L264" s="32">
        <v>158</v>
      </c>
      <c r="M264" s="32">
        <v>203</v>
      </c>
      <c r="N264" s="32" t="s">
        <v>93</v>
      </c>
      <c r="O264" s="38">
        <v>44775</v>
      </c>
    </row>
    <row r="265" spans="1:15" x14ac:dyDescent="0.3">
      <c r="A265" s="33">
        <v>5212</v>
      </c>
      <c r="B265" s="34">
        <v>13</v>
      </c>
      <c r="C265" s="34">
        <v>16</v>
      </c>
      <c r="D265" s="36">
        <v>76.3</v>
      </c>
      <c r="E265" s="36">
        <v>8.9</v>
      </c>
      <c r="F265" s="36">
        <v>82</v>
      </c>
      <c r="G265" s="36">
        <v>9.1999999999999993</v>
      </c>
      <c r="H265" s="34">
        <v>74</v>
      </c>
      <c r="I265" s="34">
        <v>147</v>
      </c>
      <c r="J265" s="34">
        <v>218</v>
      </c>
      <c r="K265" s="34">
        <v>78</v>
      </c>
      <c r="L265" s="34">
        <v>158</v>
      </c>
      <c r="M265" s="34">
        <v>205</v>
      </c>
      <c r="N265" s="32" t="s">
        <v>93</v>
      </c>
      <c r="O265" s="38">
        <v>44775</v>
      </c>
    </row>
    <row r="266" spans="1:15" x14ac:dyDescent="0.3">
      <c r="A266" s="31">
        <v>5213</v>
      </c>
      <c r="B266" s="32">
        <v>14</v>
      </c>
      <c r="C266" s="32">
        <v>16</v>
      </c>
      <c r="D266" s="35">
        <v>85</v>
      </c>
      <c r="E266" s="35">
        <v>9.4</v>
      </c>
      <c r="F266" s="35">
        <v>83</v>
      </c>
      <c r="G266" s="35">
        <v>10.1</v>
      </c>
      <c r="H266" s="32">
        <v>86</v>
      </c>
      <c r="I266" s="32">
        <v>180</v>
      </c>
      <c r="J266" s="32">
        <v>223</v>
      </c>
      <c r="K266" s="32">
        <v>91</v>
      </c>
      <c r="L266" s="32">
        <v>180</v>
      </c>
      <c r="M266" s="32">
        <v>221</v>
      </c>
      <c r="N266" s="32" t="s">
        <v>93</v>
      </c>
      <c r="O266" s="38">
        <v>44775</v>
      </c>
    </row>
    <row r="267" spans="1:15" x14ac:dyDescent="0.3">
      <c r="A267" s="33">
        <v>5214</v>
      </c>
      <c r="B267" s="34">
        <v>15</v>
      </c>
      <c r="C267" s="34">
        <v>16</v>
      </c>
      <c r="D267" s="36">
        <v>77.2</v>
      </c>
      <c r="E267" s="36">
        <v>7.4</v>
      </c>
      <c r="F267" s="36">
        <v>79.5</v>
      </c>
      <c r="G267" s="36">
        <v>8</v>
      </c>
      <c r="H267" s="34">
        <v>80</v>
      </c>
      <c r="I267" s="34">
        <v>144</v>
      </c>
      <c r="J267" s="34">
        <v>186</v>
      </c>
      <c r="K267" s="34">
        <v>82</v>
      </c>
      <c r="L267" s="34">
        <v>156</v>
      </c>
      <c r="M267" s="34">
        <v>197</v>
      </c>
      <c r="N267" s="32" t="s">
        <v>93</v>
      </c>
      <c r="O267" s="38">
        <v>44775</v>
      </c>
    </row>
    <row r="268" spans="1:15" x14ac:dyDescent="0.3">
      <c r="A268" s="31">
        <v>5215</v>
      </c>
      <c r="B268" s="32">
        <v>9</v>
      </c>
      <c r="C268" s="32">
        <v>17</v>
      </c>
      <c r="D268" s="35">
        <v>80.3</v>
      </c>
      <c r="E268" s="35">
        <v>9</v>
      </c>
      <c r="F268" s="35">
        <v>76</v>
      </c>
      <c r="G268" s="32">
        <v>8.6999999999999993</v>
      </c>
      <c r="H268" s="32">
        <v>68</v>
      </c>
      <c r="I268" s="32">
        <v>162</v>
      </c>
      <c r="J268" s="32">
        <v>208</v>
      </c>
      <c r="K268" s="32">
        <v>65</v>
      </c>
      <c r="L268" s="32">
        <v>158</v>
      </c>
      <c r="M268" s="32">
        <v>200</v>
      </c>
      <c r="N268" s="32" t="s">
        <v>90</v>
      </c>
      <c r="O268" s="38">
        <v>44776</v>
      </c>
    </row>
    <row r="269" spans="1:15" x14ac:dyDescent="0.3">
      <c r="A269" s="33">
        <v>5216</v>
      </c>
      <c r="B269" s="34">
        <v>10</v>
      </c>
      <c r="C269" s="34">
        <v>17</v>
      </c>
      <c r="D269" s="36">
        <v>74</v>
      </c>
      <c r="E269" s="36">
        <v>10.199999999999999</v>
      </c>
      <c r="F269" s="36">
        <v>72</v>
      </c>
      <c r="G269" s="34">
        <v>8.8000000000000007</v>
      </c>
      <c r="H269" s="34">
        <v>90</v>
      </c>
      <c r="I269" s="34">
        <v>180</v>
      </c>
      <c r="J269" s="34">
        <v>228</v>
      </c>
      <c r="K269" s="34">
        <v>94</v>
      </c>
      <c r="L269" s="40">
        <v>180</v>
      </c>
      <c r="M269" s="34">
        <v>220</v>
      </c>
      <c r="N269" s="32" t="s">
        <v>90</v>
      </c>
      <c r="O269" s="39">
        <v>44776</v>
      </c>
    </row>
    <row r="270" spans="1:15" x14ac:dyDescent="0.3">
      <c r="A270" s="31">
        <v>5217</v>
      </c>
      <c r="B270" s="32">
        <v>11</v>
      </c>
      <c r="C270" s="32">
        <v>17</v>
      </c>
      <c r="D270" s="35">
        <v>78.5</v>
      </c>
      <c r="E270" s="35">
        <v>8.5</v>
      </c>
      <c r="F270" s="35">
        <v>77</v>
      </c>
      <c r="G270" s="32">
        <v>8</v>
      </c>
      <c r="H270" s="32">
        <v>69</v>
      </c>
      <c r="I270" s="32">
        <v>180</v>
      </c>
      <c r="J270" s="32">
        <v>220</v>
      </c>
      <c r="K270" s="32">
        <v>75</v>
      </c>
      <c r="L270" s="32">
        <v>168</v>
      </c>
      <c r="M270" s="32">
        <v>208</v>
      </c>
      <c r="N270" s="32" t="s">
        <v>90</v>
      </c>
      <c r="O270" s="38">
        <v>44776</v>
      </c>
    </row>
    <row r="271" spans="1:15" x14ac:dyDescent="0.3">
      <c r="A271" s="33">
        <v>5218</v>
      </c>
      <c r="B271" s="34">
        <v>12</v>
      </c>
      <c r="C271" s="34">
        <v>17</v>
      </c>
      <c r="D271" s="36">
        <v>76.5</v>
      </c>
      <c r="E271" s="36">
        <v>8</v>
      </c>
      <c r="F271" s="36">
        <v>79</v>
      </c>
      <c r="G271" s="34">
        <v>9.1</v>
      </c>
      <c r="H271" s="34">
        <v>85</v>
      </c>
      <c r="I271" s="34">
        <v>160</v>
      </c>
      <c r="J271" s="34">
        <v>202</v>
      </c>
      <c r="K271" s="34">
        <v>85</v>
      </c>
      <c r="L271" s="40">
        <v>166</v>
      </c>
      <c r="M271" s="34">
        <v>206</v>
      </c>
      <c r="N271" s="32" t="s">
        <v>90</v>
      </c>
      <c r="O271" s="39">
        <v>44776</v>
      </c>
    </row>
    <row r="272" spans="1:15" x14ac:dyDescent="0.3">
      <c r="A272" s="31">
        <v>5219</v>
      </c>
      <c r="B272" s="32">
        <v>13</v>
      </c>
      <c r="C272" s="32">
        <v>17</v>
      </c>
      <c r="D272" s="35">
        <v>84.2</v>
      </c>
      <c r="E272" s="35">
        <v>8.6999999999999993</v>
      </c>
      <c r="F272" s="35">
        <v>85</v>
      </c>
      <c r="G272" s="35">
        <v>9.1</v>
      </c>
      <c r="H272" s="32">
        <v>85</v>
      </c>
      <c r="I272" s="32">
        <v>175</v>
      </c>
      <c r="J272" s="32">
        <v>220</v>
      </c>
      <c r="K272" s="32">
        <v>75</v>
      </c>
      <c r="L272" s="32">
        <v>167</v>
      </c>
      <c r="M272" s="32">
        <v>210</v>
      </c>
      <c r="N272" s="32" t="s">
        <v>90</v>
      </c>
      <c r="O272" s="38">
        <v>44776</v>
      </c>
    </row>
    <row r="273" spans="1:15" x14ac:dyDescent="0.3">
      <c r="A273" s="33">
        <v>5220</v>
      </c>
      <c r="B273" s="34">
        <v>14</v>
      </c>
      <c r="C273" s="34">
        <v>17</v>
      </c>
      <c r="D273" s="36">
        <v>84.5</v>
      </c>
      <c r="E273" s="36">
        <v>9</v>
      </c>
      <c r="F273" s="36">
        <v>86.5</v>
      </c>
      <c r="G273" s="36">
        <v>9.4</v>
      </c>
      <c r="H273" s="34">
        <v>94</v>
      </c>
      <c r="I273" s="34">
        <v>190</v>
      </c>
      <c r="J273" s="34">
        <v>239</v>
      </c>
      <c r="K273" s="34">
        <v>80</v>
      </c>
      <c r="L273" s="34">
        <v>193</v>
      </c>
      <c r="M273" s="34">
        <v>240</v>
      </c>
      <c r="N273" s="32" t="s">
        <v>90</v>
      </c>
      <c r="O273" s="38">
        <v>44776</v>
      </c>
    </row>
    <row r="274" spans="1:15" x14ac:dyDescent="0.3">
      <c r="A274" s="31">
        <v>5221</v>
      </c>
      <c r="B274" s="32">
        <v>15</v>
      </c>
      <c r="C274" s="32">
        <v>17</v>
      </c>
      <c r="D274" s="35">
        <v>82</v>
      </c>
      <c r="E274" s="35">
        <v>10</v>
      </c>
      <c r="F274" s="35">
        <v>80.599999999999994</v>
      </c>
      <c r="G274" s="35">
        <v>9.3000000000000007</v>
      </c>
      <c r="H274" s="32">
        <v>80</v>
      </c>
      <c r="I274" s="32">
        <v>172</v>
      </c>
      <c r="J274" s="32">
        <v>219</v>
      </c>
      <c r="K274" s="32">
        <v>80</v>
      </c>
      <c r="L274" s="32">
        <v>162</v>
      </c>
      <c r="M274" s="32">
        <v>202</v>
      </c>
      <c r="N274" s="32" t="s">
        <v>90</v>
      </c>
      <c r="O274" s="38">
        <v>44776</v>
      </c>
    </row>
    <row r="275" spans="1:15" x14ac:dyDescent="0.3">
      <c r="A275" s="33">
        <v>5222</v>
      </c>
      <c r="B275" s="34">
        <v>9</v>
      </c>
      <c r="C275" s="34">
        <v>18</v>
      </c>
      <c r="D275" s="36">
        <v>76.7</v>
      </c>
      <c r="E275" s="36">
        <v>7.4</v>
      </c>
      <c r="F275" s="36">
        <v>79</v>
      </c>
      <c r="G275" s="36">
        <v>8.6</v>
      </c>
      <c r="H275" s="34">
        <v>51</v>
      </c>
      <c r="I275" s="34">
        <v>142</v>
      </c>
      <c r="J275" s="34">
        <v>188</v>
      </c>
      <c r="K275" s="34">
        <v>69</v>
      </c>
      <c r="L275" s="34">
        <v>162</v>
      </c>
      <c r="M275" s="34">
        <v>211</v>
      </c>
      <c r="N275" s="34" t="s">
        <v>96</v>
      </c>
      <c r="O275" s="38">
        <v>44775</v>
      </c>
    </row>
    <row r="276" spans="1:15" x14ac:dyDescent="0.3">
      <c r="A276" s="31">
        <v>5223</v>
      </c>
      <c r="B276" s="32">
        <v>10</v>
      </c>
      <c r="C276" s="32">
        <v>18</v>
      </c>
      <c r="D276" s="35">
        <v>81.099999999999994</v>
      </c>
      <c r="E276" s="35">
        <v>7.9</v>
      </c>
      <c r="F276" s="35">
        <v>78</v>
      </c>
      <c r="G276" s="32">
        <v>7.7</v>
      </c>
      <c r="H276" s="32">
        <v>89</v>
      </c>
      <c r="I276" s="32">
        <v>187</v>
      </c>
      <c r="J276" s="32">
        <v>231</v>
      </c>
      <c r="K276" s="32">
        <v>93</v>
      </c>
      <c r="L276" s="32">
        <v>182</v>
      </c>
      <c r="M276" s="32">
        <v>230</v>
      </c>
      <c r="N276" s="32" t="s">
        <v>96</v>
      </c>
      <c r="O276" s="38">
        <v>44775</v>
      </c>
    </row>
    <row r="277" spans="1:15" x14ac:dyDescent="0.3">
      <c r="A277" s="33">
        <v>5224</v>
      </c>
      <c r="B277" s="34">
        <v>11</v>
      </c>
      <c r="C277" s="34">
        <v>18</v>
      </c>
      <c r="D277" s="36">
        <v>78.400000000000006</v>
      </c>
      <c r="E277" s="36">
        <v>9.4</v>
      </c>
      <c r="F277" s="36">
        <v>79.2</v>
      </c>
      <c r="G277" s="36">
        <v>9.6</v>
      </c>
      <c r="H277" s="34">
        <v>81</v>
      </c>
      <c r="I277" s="34">
        <v>170</v>
      </c>
      <c r="J277" s="34">
        <v>220</v>
      </c>
      <c r="K277" s="34">
        <v>61</v>
      </c>
      <c r="L277" s="34">
        <v>177</v>
      </c>
      <c r="M277" s="34">
        <v>229</v>
      </c>
      <c r="N277" s="34" t="s">
        <v>96</v>
      </c>
      <c r="O277" s="38">
        <v>44775</v>
      </c>
    </row>
    <row r="278" spans="1:15" x14ac:dyDescent="0.3">
      <c r="A278" s="31">
        <v>5225</v>
      </c>
      <c r="B278" s="32">
        <v>12</v>
      </c>
      <c r="C278" s="32">
        <v>18</v>
      </c>
      <c r="D278" s="35">
        <v>70.2</v>
      </c>
      <c r="E278" s="35">
        <v>10.9</v>
      </c>
      <c r="F278" s="35">
        <v>69</v>
      </c>
      <c r="G278" s="35">
        <v>9.5</v>
      </c>
      <c r="H278" s="32">
        <v>58</v>
      </c>
      <c r="I278" s="32">
        <v>150</v>
      </c>
      <c r="J278" s="32">
        <v>190</v>
      </c>
      <c r="K278" s="32">
        <v>62</v>
      </c>
      <c r="L278" s="32">
        <v>148</v>
      </c>
      <c r="M278" s="32">
        <v>186</v>
      </c>
      <c r="N278" s="32" t="s">
        <v>96</v>
      </c>
      <c r="O278" s="38">
        <v>44775</v>
      </c>
    </row>
    <row r="279" spans="1:15" x14ac:dyDescent="0.3">
      <c r="A279" s="33">
        <v>5226</v>
      </c>
      <c r="B279" s="34">
        <v>13</v>
      </c>
      <c r="C279" s="34">
        <v>18</v>
      </c>
      <c r="D279" s="36">
        <v>83.8</v>
      </c>
      <c r="E279" s="36">
        <v>7.4</v>
      </c>
      <c r="F279" s="36">
        <v>83.3</v>
      </c>
      <c r="G279" s="36">
        <v>8.6</v>
      </c>
      <c r="H279" s="34">
        <v>80</v>
      </c>
      <c r="I279" s="34">
        <v>151</v>
      </c>
      <c r="J279" s="34">
        <v>194</v>
      </c>
      <c r="K279" s="34">
        <v>82</v>
      </c>
      <c r="L279" s="34">
        <v>154</v>
      </c>
      <c r="M279" s="34">
        <v>197</v>
      </c>
      <c r="N279" s="34" t="s">
        <v>96</v>
      </c>
      <c r="O279" s="38">
        <v>44775</v>
      </c>
    </row>
    <row r="280" spans="1:15" x14ac:dyDescent="0.3">
      <c r="A280" s="31">
        <v>5227</v>
      </c>
      <c r="B280" s="32">
        <v>14</v>
      </c>
      <c r="C280" s="32">
        <v>18</v>
      </c>
      <c r="D280" s="35">
        <v>75.5</v>
      </c>
      <c r="E280" s="35">
        <v>7.8</v>
      </c>
      <c r="F280" s="35">
        <v>73.5</v>
      </c>
      <c r="G280" s="35">
        <v>8.4</v>
      </c>
      <c r="H280" s="32">
        <v>98</v>
      </c>
      <c r="I280" s="32">
        <v>181</v>
      </c>
      <c r="J280" s="32">
        <v>221</v>
      </c>
      <c r="K280" s="32">
        <v>92</v>
      </c>
      <c r="L280" s="32">
        <v>189</v>
      </c>
      <c r="M280" s="32">
        <v>227</v>
      </c>
      <c r="N280" s="32" t="s">
        <v>96</v>
      </c>
      <c r="O280" s="38">
        <v>44775</v>
      </c>
    </row>
    <row r="281" spans="1:15" x14ac:dyDescent="0.3">
      <c r="A281" s="33">
        <v>5228</v>
      </c>
      <c r="B281" s="34">
        <v>15</v>
      </c>
      <c r="C281" s="34">
        <v>18</v>
      </c>
      <c r="D281" s="36">
        <v>76.099999999999994</v>
      </c>
      <c r="E281" s="36">
        <v>10.199999999999999</v>
      </c>
      <c r="F281" s="36">
        <v>78.599999999999994</v>
      </c>
      <c r="G281" s="36">
        <v>9.1999999999999993</v>
      </c>
      <c r="H281" s="34">
        <v>60</v>
      </c>
      <c r="I281" s="34">
        <v>160</v>
      </c>
      <c r="J281" s="34">
        <v>207</v>
      </c>
      <c r="K281" s="34">
        <v>56</v>
      </c>
      <c r="L281" s="34">
        <v>143</v>
      </c>
      <c r="M281" s="34">
        <v>190</v>
      </c>
      <c r="N281" s="34" t="s">
        <v>96</v>
      </c>
      <c r="O281" s="38">
        <v>44775</v>
      </c>
    </row>
    <row r="282" spans="1:15" x14ac:dyDescent="0.3">
      <c r="A282" s="31">
        <v>5229</v>
      </c>
      <c r="B282" s="32">
        <v>9</v>
      </c>
      <c r="C282" s="32">
        <v>19</v>
      </c>
      <c r="D282" s="35">
        <v>62</v>
      </c>
      <c r="E282" s="35">
        <v>10.8</v>
      </c>
      <c r="F282" s="35">
        <v>62.7</v>
      </c>
      <c r="G282" s="35">
        <v>10.4</v>
      </c>
      <c r="H282" s="32">
        <v>60</v>
      </c>
      <c r="I282" s="32">
        <v>140</v>
      </c>
      <c r="J282" s="32">
        <v>190</v>
      </c>
      <c r="K282" s="32">
        <v>79</v>
      </c>
      <c r="L282" s="32">
        <v>148</v>
      </c>
      <c r="M282" s="32">
        <v>191</v>
      </c>
      <c r="N282" s="32" t="s">
        <v>90</v>
      </c>
      <c r="O282" s="38">
        <v>44776</v>
      </c>
    </row>
    <row r="283" spans="1:15" x14ac:dyDescent="0.3">
      <c r="A283" s="33">
        <v>5230</v>
      </c>
      <c r="B283" s="34">
        <v>10</v>
      </c>
      <c r="C283" s="34">
        <v>19</v>
      </c>
      <c r="D283" s="36">
        <v>73.2</v>
      </c>
      <c r="E283" s="36">
        <v>8.1</v>
      </c>
      <c r="F283" s="36">
        <v>78.400000000000006</v>
      </c>
      <c r="G283" s="36">
        <v>8.6999999999999993</v>
      </c>
      <c r="H283" s="34">
        <v>85</v>
      </c>
      <c r="I283" s="34">
        <v>170</v>
      </c>
      <c r="J283" s="34">
        <v>211</v>
      </c>
      <c r="K283" s="34">
        <v>66</v>
      </c>
      <c r="L283" s="34">
        <v>160</v>
      </c>
      <c r="M283" s="34">
        <v>209</v>
      </c>
      <c r="N283" s="34" t="s">
        <v>90</v>
      </c>
      <c r="O283" s="38">
        <v>44776</v>
      </c>
    </row>
    <row r="284" spans="1:15" x14ac:dyDescent="0.3">
      <c r="A284" s="31">
        <v>5231</v>
      </c>
      <c r="B284" s="32">
        <v>11</v>
      </c>
      <c r="C284" s="32">
        <v>19</v>
      </c>
      <c r="D284" s="35">
        <v>75.5</v>
      </c>
      <c r="E284" s="35">
        <v>8.5</v>
      </c>
      <c r="F284" s="35">
        <v>71.5</v>
      </c>
      <c r="G284" s="35">
        <v>8.1999999999999993</v>
      </c>
      <c r="H284" s="32">
        <v>58</v>
      </c>
      <c r="I284" s="32">
        <v>158</v>
      </c>
      <c r="J284" s="32">
        <v>210</v>
      </c>
      <c r="K284" s="32">
        <v>70</v>
      </c>
      <c r="L284" s="32">
        <v>160</v>
      </c>
      <c r="M284" s="32">
        <v>211</v>
      </c>
      <c r="N284" s="32" t="s">
        <v>90</v>
      </c>
      <c r="O284" s="38">
        <v>44776</v>
      </c>
    </row>
    <row r="285" spans="1:15" x14ac:dyDescent="0.3">
      <c r="A285" s="33">
        <v>5232</v>
      </c>
      <c r="B285" s="34">
        <v>12</v>
      </c>
      <c r="C285" s="34">
        <v>19</v>
      </c>
      <c r="D285" s="36">
        <v>77</v>
      </c>
      <c r="E285" s="36">
        <v>10.199999999999999</v>
      </c>
      <c r="F285" s="36">
        <v>66</v>
      </c>
      <c r="G285" s="36">
        <v>7.1</v>
      </c>
      <c r="H285" s="34">
        <v>76</v>
      </c>
      <c r="I285" s="34">
        <v>151</v>
      </c>
      <c r="J285" s="34">
        <v>213</v>
      </c>
      <c r="K285" s="34">
        <v>73</v>
      </c>
      <c r="L285" s="34">
        <v>158</v>
      </c>
      <c r="M285" s="34">
        <v>195</v>
      </c>
      <c r="N285" s="34" t="s">
        <v>90</v>
      </c>
      <c r="O285" s="38">
        <v>44776</v>
      </c>
    </row>
    <row r="286" spans="1:15" x14ac:dyDescent="0.3">
      <c r="A286" s="31">
        <v>5233</v>
      </c>
      <c r="B286" s="32">
        <v>13</v>
      </c>
      <c r="C286" s="32">
        <v>19</v>
      </c>
      <c r="D286" s="35">
        <v>75.7</v>
      </c>
      <c r="E286" s="35">
        <v>6.7</v>
      </c>
      <c r="F286" s="35">
        <v>78.599999999999994</v>
      </c>
      <c r="G286" s="35">
        <v>7.5</v>
      </c>
      <c r="H286" s="32">
        <v>72</v>
      </c>
      <c r="I286" s="32">
        <v>149</v>
      </c>
      <c r="J286" s="32">
        <v>200</v>
      </c>
      <c r="K286" s="32">
        <v>60</v>
      </c>
      <c r="L286" s="32">
        <v>151</v>
      </c>
      <c r="M286" s="32">
        <v>198</v>
      </c>
      <c r="N286" s="32" t="s">
        <v>90</v>
      </c>
      <c r="O286" s="38">
        <v>44776</v>
      </c>
    </row>
    <row r="287" spans="1:15" x14ac:dyDescent="0.3">
      <c r="A287" s="33">
        <v>5234</v>
      </c>
      <c r="B287" s="34">
        <v>14</v>
      </c>
      <c r="C287" s="34">
        <v>19</v>
      </c>
      <c r="D287" s="36">
        <v>82</v>
      </c>
      <c r="E287" s="36">
        <v>9.1999999999999993</v>
      </c>
      <c r="F287" s="36">
        <v>76</v>
      </c>
      <c r="G287" s="36">
        <v>8</v>
      </c>
      <c r="H287" s="34">
        <v>74</v>
      </c>
      <c r="I287" s="34">
        <v>146</v>
      </c>
      <c r="J287" s="34">
        <v>191</v>
      </c>
      <c r="K287" s="34">
        <v>65</v>
      </c>
      <c r="L287" s="34">
        <v>149</v>
      </c>
      <c r="M287" s="34">
        <v>190</v>
      </c>
      <c r="N287" s="34" t="s">
        <v>90</v>
      </c>
      <c r="O287" s="38">
        <v>44776</v>
      </c>
    </row>
    <row r="288" spans="1:15" x14ac:dyDescent="0.3">
      <c r="A288" s="31">
        <v>5235</v>
      </c>
      <c r="B288" s="32">
        <v>15</v>
      </c>
      <c r="C288" s="32">
        <v>19</v>
      </c>
      <c r="D288" s="35">
        <v>86</v>
      </c>
      <c r="E288" s="35">
        <v>9.6999999999999993</v>
      </c>
      <c r="F288" s="35">
        <v>77</v>
      </c>
      <c r="G288" s="35">
        <v>9.4</v>
      </c>
      <c r="H288" s="32">
        <v>73</v>
      </c>
      <c r="I288" s="32">
        <v>161</v>
      </c>
      <c r="J288" s="32">
        <v>227</v>
      </c>
      <c r="K288" s="32">
        <v>69</v>
      </c>
      <c r="L288" s="32">
        <v>162</v>
      </c>
      <c r="M288" s="32">
        <v>210</v>
      </c>
      <c r="N288" s="32" t="s">
        <v>90</v>
      </c>
      <c r="O288" s="38">
        <v>44776</v>
      </c>
    </row>
    <row r="289" spans="1:15" x14ac:dyDescent="0.3">
      <c r="A289" s="33">
        <v>5236</v>
      </c>
      <c r="B289" s="34">
        <v>9</v>
      </c>
      <c r="C289" s="34">
        <v>20</v>
      </c>
      <c r="D289" s="36">
        <v>77.2</v>
      </c>
      <c r="E289" s="36">
        <v>10.5</v>
      </c>
      <c r="F289" s="36">
        <v>78</v>
      </c>
      <c r="G289" s="36">
        <v>9.6</v>
      </c>
      <c r="H289" s="34">
        <v>90</v>
      </c>
      <c r="I289" s="34">
        <v>169</v>
      </c>
      <c r="J289" s="34">
        <v>221</v>
      </c>
      <c r="K289" s="34">
        <v>81</v>
      </c>
      <c r="L289" s="34">
        <v>162</v>
      </c>
      <c r="M289" s="34">
        <v>211</v>
      </c>
      <c r="N289" s="34" t="s">
        <v>90</v>
      </c>
      <c r="O289" s="38">
        <v>44776</v>
      </c>
    </row>
    <row r="290" spans="1:15" x14ac:dyDescent="0.3">
      <c r="A290" s="31">
        <v>5237</v>
      </c>
      <c r="B290" s="32">
        <v>10</v>
      </c>
      <c r="C290" s="32">
        <v>20</v>
      </c>
      <c r="D290" s="35">
        <v>79.5</v>
      </c>
      <c r="E290" s="35">
        <v>8.5</v>
      </c>
      <c r="F290" s="35">
        <v>76</v>
      </c>
      <c r="G290" s="35">
        <v>8.6999999999999993</v>
      </c>
      <c r="H290" s="32">
        <v>97</v>
      </c>
      <c r="I290" s="32">
        <v>176</v>
      </c>
      <c r="J290" s="32">
        <v>214</v>
      </c>
      <c r="K290" s="32">
        <v>93</v>
      </c>
      <c r="L290" s="32">
        <v>172</v>
      </c>
      <c r="M290" s="32">
        <v>200</v>
      </c>
      <c r="N290" s="32" t="s">
        <v>90</v>
      </c>
      <c r="O290" s="38">
        <v>44776</v>
      </c>
    </row>
    <row r="291" spans="1:15" x14ac:dyDescent="0.3">
      <c r="A291" s="33">
        <v>5238</v>
      </c>
      <c r="B291" s="34">
        <v>11</v>
      </c>
      <c r="C291" s="34">
        <v>20</v>
      </c>
      <c r="D291" s="36">
        <v>82</v>
      </c>
      <c r="E291" s="36">
        <v>9.1</v>
      </c>
      <c r="F291" s="36">
        <v>84</v>
      </c>
      <c r="G291" s="36">
        <v>10</v>
      </c>
      <c r="H291" s="34">
        <v>85</v>
      </c>
      <c r="I291" s="34">
        <v>158</v>
      </c>
      <c r="J291" s="34">
        <v>190</v>
      </c>
      <c r="K291" s="34">
        <v>82</v>
      </c>
      <c r="L291" s="34">
        <v>166</v>
      </c>
      <c r="M291" s="34">
        <v>202</v>
      </c>
      <c r="N291" s="34" t="s">
        <v>90</v>
      </c>
      <c r="O291" s="38">
        <v>44776</v>
      </c>
    </row>
    <row r="292" spans="1:15" x14ac:dyDescent="0.3">
      <c r="A292" s="31">
        <v>5239</v>
      </c>
      <c r="B292" s="32">
        <v>12</v>
      </c>
      <c r="C292" s="32">
        <v>20</v>
      </c>
      <c r="D292" s="35">
        <v>62.2</v>
      </c>
      <c r="E292" s="35">
        <v>10.6</v>
      </c>
      <c r="F292" s="35">
        <v>64.5</v>
      </c>
      <c r="G292" s="35">
        <v>10</v>
      </c>
      <c r="H292" s="32">
        <v>93</v>
      </c>
      <c r="I292" s="32">
        <v>163</v>
      </c>
      <c r="J292" s="32">
        <v>205</v>
      </c>
      <c r="K292" s="32">
        <v>70</v>
      </c>
      <c r="L292" s="32">
        <v>152</v>
      </c>
      <c r="M292" s="32">
        <v>210</v>
      </c>
      <c r="N292" s="32" t="s">
        <v>90</v>
      </c>
      <c r="O292" s="38">
        <v>44776</v>
      </c>
    </row>
    <row r="293" spans="1:15" x14ac:dyDescent="0.3">
      <c r="A293" s="33">
        <v>5240</v>
      </c>
      <c r="B293" s="34">
        <v>13</v>
      </c>
      <c r="C293" s="34">
        <v>20</v>
      </c>
      <c r="D293" s="36">
        <v>74.5</v>
      </c>
      <c r="E293" s="36">
        <v>9.1999999999999993</v>
      </c>
      <c r="F293" s="36">
        <v>76.5</v>
      </c>
      <c r="G293" s="36">
        <v>8.3000000000000007</v>
      </c>
      <c r="H293" s="34">
        <v>78</v>
      </c>
      <c r="I293" s="34">
        <v>149</v>
      </c>
      <c r="J293" s="34">
        <v>194</v>
      </c>
      <c r="K293" s="34">
        <v>66</v>
      </c>
      <c r="L293" s="34">
        <v>140</v>
      </c>
      <c r="M293" s="34">
        <v>200</v>
      </c>
      <c r="N293" s="34" t="s">
        <v>90</v>
      </c>
      <c r="O293" s="38">
        <v>44776</v>
      </c>
    </row>
    <row r="294" spans="1:15" x14ac:dyDescent="0.3">
      <c r="A294" s="31">
        <v>5241</v>
      </c>
      <c r="B294" s="32">
        <v>14</v>
      </c>
      <c r="C294" s="32">
        <v>20</v>
      </c>
      <c r="D294" s="35">
        <v>80</v>
      </c>
      <c r="E294" s="35">
        <v>9</v>
      </c>
      <c r="F294" s="35">
        <v>82</v>
      </c>
      <c r="G294" s="35">
        <v>8.3000000000000007</v>
      </c>
      <c r="H294" s="32">
        <v>78</v>
      </c>
      <c r="I294" s="32">
        <v>175</v>
      </c>
      <c r="J294" s="32">
        <v>223</v>
      </c>
      <c r="K294" s="32">
        <v>81</v>
      </c>
      <c r="L294" s="32">
        <v>163</v>
      </c>
      <c r="M294" s="32">
        <v>216</v>
      </c>
      <c r="N294" s="32" t="s">
        <v>90</v>
      </c>
      <c r="O294" s="38">
        <v>44776</v>
      </c>
    </row>
    <row r="295" spans="1:15" x14ac:dyDescent="0.3">
      <c r="A295" s="33">
        <v>5242</v>
      </c>
      <c r="B295" s="34">
        <v>15</v>
      </c>
      <c r="C295" s="34">
        <v>20</v>
      </c>
      <c r="D295" s="36">
        <v>62.5</v>
      </c>
      <c r="E295" s="36">
        <v>8.6999999999999993</v>
      </c>
      <c r="F295" s="36">
        <v>63</v>
      </c>
      <c r="G295" s="36">
        <v>8</v>
      </c>
      <c r="H295" s="34">
        <v>71</v>
      </c>
      <c r="I295" s="34">
        <v>140</v>
      </c>
      <c r="J295" s="34">
        <v>208</v>
      </c>
      <c r="K295" s="34">
        <v>63</v>
      </c>
      <c r="L295" s="34">
        <v>140</v>
      </c>
      <c r="M295" s="34">
        <v>182</v>
      </c>
      <c r="N295" s="34" t="s">
        <v>90</v>
      </c>
      <c r="O295" s="38">
        <v>44776</v>
      </c>
    </row>
    <row r="296" spans="1:15" x14ac:dyDescent="0.3">
      <c r="A296" s="31">
        <v>5243</v>
      </c>
      <c r="B296" s="32">
        <v>9</v>
      </c>
      <c r="C296" s="32">
        <v>21</v>
      </c>
      <c r="D296" s="35">
        <v>78.5</v>
      </c>
      <c r="E296" s="35">
        <v>9</v>
      </c>
      <c r="F296" s="35">
        <v>81</v>
      </c>
      <c r="G296" s="35">
        <v>7.6</v>
      </c>
      <c r="H296" s="32">
        <v>87</v>
      </c>
      <c r="I296" s="32">
        <v>179</v>
      </c>
      <c r="J296" s="32">
        <v>220</v>
      </c>
      <c r="K296" s="32">
        <v>78</v>
      </c>
      <c r="L296" s="32">
        <v>160</v>
      </c>
      <c r="M296" s="32">
        <v>206</v>
      </c>
      <c r="N296" s="32" t="s">
        <v>90</v>
      </c>
      <c r="O296" s="38">
        <v>44776</v>
      </c>
    </row>
    <row r="297" spans="1:15" x14ac:dyDescent="0.3">
      <c r="A297" s="33">
        <v>5244</v>
      </c>
      <c r="B297" s="34">
        <v>10</v>
      </c>
      <c r="C297" s="34">
        <v>21</v>
      </c>
      <c r="D297" s="36">
        <v>71.599999999999994</v>
      </c>
      <c r="E297" s="36">
        <v>8.6999999999999993</v>
      </c>
      <c r="F297" s="36">
        <v>82</v>
      </c>
      <c r="G297" s="36">
        <v>9.1</v>
      </c>
      <c r="H297" s="34">
        <v>7</v>
      </c>
      <c r="I297" s="34">
        <v>168</v>
      </c>
      <c r="J297" s="34">
        <v>210</v>
      </c>
      <c r="K297" s="34">
        <v>85</v>
      </c>
      <c r="L297" s="34">
        <v>171</v>
      </c>
      <c r="M297" s="34">
        <v>220</v>
      </c>
      <c r="N297" s="34" t="s">
        <v>90</v>
      </c>
      <c r="O297" s="38">
        <v>44776</v>
      </c>
    </row>
    <row r="298" spans="1:15" x14ac:dyDescent="0.3">
      <c r="A298" s="31">
        <v>5245</v>
      </c>
      <c r="B298" s="32">
        <v>11</v>
      </c>
      <c r="C298" s="32">
        <v>21</v>
      </c>
      <c r="D298" s="35">
        <v>54</v>
      </c>
      <c r="E298" s="35">
        <v>9.5</v>
      </c>
      <c r="F298" s="35">
        <v>81.2</v>
      </c>
      <c r="G298" s="35">
        <v>7.5</v>
      </c>
      <c r="H298" s="32">
        <v>100</v>
      </c>
      <c r="I298" s="32">
        <v>188</v>
      </c>
      <c r="J298" s="32">
        <v>233</v>
      </c>
      <c r="K298" s="32">
        <v>105</v>
      </c>
      <c r="L298" s="32">
        <v>192</v>
      </c>
      <c r="M298" s="32">
        <v>243</v>
      </c>
      <c r="N298" s="32" t="s">
        <v>90</v>
      </c>
      <c r="O298" s="38">
        <v>44776</v>
      </c>
    </row>
    <row r="299" spans="1:15" x14ac:dyDescent="0.3">
      <c r="A299" s="33">
        <v>5246</v>
      </c>
      <c r="B299" s="34">
        <v>12</v>
      </c>
      <c r="C299" s="34">
        <v>21</v>
      </c>
      <c r="D299" s="36">
        <v>68.5</v>
      </c>
      <c r="E299" s="36">
        <v>7.6</v>
      </c>
      <c r="F299" s="36">
        <v>71</v>
      </c>
      <c r="G299" s="36">
        <v>9.5</v>
      </c>
      <c r="H299" s="34">
        <v>78</v>
      </c>
      <c r="I299" s="34">
        <v>168</v>
      </c>
      <c r="J299" s="34">
        <v>210</v>
      </c>
      <c r="K299" s="34">
        <v>85</v>
      </c>
      <c r="L299" s="34">
        <v>180</v>
      </c>
      <c r="M299" s="34">
        <v>220</v>
      </c>
      <c r="N299" s="34" t="s">
        <v>90</v>
      </c>
      <c r="O299" s="38">
        <v>44776</v>
      </c>
    </row>
    <row r="300" spans="1:15" x14ac:dyDescent="0.3">
      <c r="A300" s="31">
        <v>5247</v>
      </c>
      <c r="B300" s="32">
        <v>13</v>
      </c>
      <c r="C300" s="32">
        <v>21</v>
      </c>
      <c r="D300" s="35">
        <v>75</v>
      </c>
      <c r="E300" s="35">
        <v>9.8000000000000007</v>
      </c>
      <c r="F300" s="35">
        <v>81</v>
      </c>
      <c r="G300" s="35">
        <v>9.3000000000000007</v>
      </c>
      <c r="H300" s="32">
        <v>78</v>
      </c>
      <c r="I300" s="32">
        <v>150</v>
      </c>
      <c r="J300" s="32">
        <v>188</v>
      </c>
      <c r="K300" s="32">
        <v>80</v>
      </c>
      <c r="L300" s="32">
        <v>159</v>
      </c>
      <c r="M300" s="32">
        <v>199</v>
      </c>
      <c r="N300" s="32" t="s">
        <v>90</v>
      </c>
      <c r="O300" s="38">
        <v>44776</v>
      </c>
    </row>
    <row r="301" spans="1:15" x14ac:dyDescent="0.3">
      <c r="A301" s="33">
        <v>5248</v>
      </c>
      <c r="B301" s="34">
        <v>14</v>
      </c>
      <c r="C301" s="34">
        <v>21</v>
      </c>
      <c r="D301" s="36">
        <v>78</v>
      </c>
      <c r="E301" s="36">
        <v>10.1</v>
      </c>
      <c r="F301" s="36">
        <v>69</v>
      </c>
      <c r="G301" s="36">
        <v>8.5</v>
      </c>
      <c r="H301" s="34">
        <v>82</v>
      </c>
      <c r="I301" s="34">
        <v>161</v>
      </c>
      <c r="J301" s="34">
        <v>202</v>
      </c>
      <c r="K301" s="34">
        <v>89</v>
      </c>
      <c r="L301" s="34">
        <v>163</v>
      </c>
      <c r="M301" s="34">
        <v>202</v>
      </c>
      <c r="N301" s="34" t="s">
        <v>90</v>
      </c>
      <c r="O301" s="38">
        <v>44776</v>
      </c>
    </row>
    <row r="302" spans="1:15" x14ac:dyDescent="0.3">
      <c r="A302" s="31">
        <v>5249</v>
      </c>
      <c r="B302" s="32">
        <v>15</v>
      </c>
      <c r="C302" s="32">
        <v>21</v>
      </c>
      <c r="D302" s="35" t="s">
        <v>97</v>
      </c>
      <c r="E302" s="35" t="s">
        <v>97</v>
      </c>
      <c r="F302" s="35" t="s">
        <v>97</v>
      </c>
      <c r="G302" s="35" t="s">
        <v>97</v>
      </c>
      <c r="H302" s="32" t="s">
        <v>97</v>
      </c>
      <c r="I302" s="32" t="s">
        <v>97</v>
      </c>
      <c r="J302" s="32" t="s">
        <v>97</v>
      </c>
      <c r="K302" s="32" t="s">
        <v>97</v>
      </c>
      <c r="L302" s="32" t="s">
        <v>97</v>
      </c>
      <c r="M302" s="32" t="s">
        <v>97</v>
      </c>
      <c r="N302" s="34" t="s">
        <v>90</v>
      </c>
      <c r="O302" s="38">
        <v>44776</v>
      </c>
    </row>
    <row r="303" spans="1:15" x14ac:dyDescent="0.3">
      <c r="A303" s="33">
        <v>5250</v>
      </c>
      <c r="B303" s="34">
        <v>9</v>
      </c>
      <c r="C303" s="34">
        <v>22</v>
      </c>
      <c r="D303" s="36">
        <v>89.2</v>
      </c>
      <c r="E303" s="36">
        <v>9.5</v>
      </c>
      <c r="F303" s="36">
        <v>81</v>
      </c>
      <c r="G303" s="36">
        <v>8.1999999999999993</v>
      </c>
      <c r="H303" s="34">
        <v>89</v>
      </c>
      <c r="I303" s="34">
        <v>190</v>
      </c>
      <c r="J303" s="34">
        <v>240</v>
      </c>
      <c r="K303" s="34">
        <v>88</v>
      </c>
      <c r="L303" s="34">
        <v>177</v>
      </c>
      <c r="M303" s="34">
        <v>226</v>
      </c>
      <c r="N303" s="34" t="s">
        <v>90</v>
      </c>
      <c r="O303" s="38">
        <v>44776</v>
      </c>
    </row>
    <row r="304" spans="1:15" x14ac:dyDescent="0.3">
      <c r="A304" s="31">
        <v>5251</v>
      </c>
      <c r="B304" s="32">
        <v>10</v>
      </c>
      <c r="C304" s="32">
        <v>22</v>
      </c>
      <c r="D304" s="35">
        <v>77</v>
      </c>
      <c r="E304" s="35">
        <v>9.6999999999999993</v>
      </c>
      <c r="F304" s="35">
        <v>64.400000000000006</v>
      </c>
      <c r="G304" s="35">
        <v>8.1999999999999993</v>
      </c>
      <c r="H304" s="32">
        <v>80</v>
      </c>
      <c r="I304" s="32">
        <v>175</v>
      </c>
      <c r="J304" s="32">
        <v>220</v>
      </c>
      <c r="K304" s="32">
        <v>82</v>
      </c>
      <c r="L304" s="32">
        <v>165</v>
      </c>
      <c r="M304" s="32">
        <v>205</v>
      </c>
      <c r="N304" s="32" t="s">
        <v>90</v>
      </c>
      <c r="O304" s="38">
        <v>44776</v>
      </c>
    </row>
    <row r="305" spans="1:15" x14ac:dyDescent="0.3">
      <c r="A305" s="33">
        <v>5252</v>
      </c>
      <c r="B305" s="34">
        <v>11</v>
      </c>
      <c r="C305" s="34">
        <v>22</v>
      </c>
      <c r="D305" s="36">
        <v>72.599999999999994</v>
      </c>
      <c r="E305" s="36">
        <v>8</v>
      </c>
      <c r="F305" s="36">
        <v>76.8</v>
      </c>
      <c r="G305" s="36">
        <v>8</v>
      </c>
      <c r="H305" s="34">
        <v>98</v>
      </c>
      <c r="I305" s="34">
        <v>139</v>
      </c>
      <c r="J305" s="34">
        <v>180</v>
      </c>
      <c r="K305" s="34">
        <v>85</v>
      </c>
      <c r="L305" s="34">
        <v>152</v>
      </c>
      <c r="M305" s="34">
        <v>192</v>
      </c>
      <c r="N305" s="34" t="s">
        <v>90</v>
      </c>
      <c r="O305" s="38">
        <v>44776</v>
      </c>
    </row>
    <row r="306" spans="1:15" x14ac:dyDescent="0.3">
      <c r="A306" s="31">
        <v>5253</v>
      </c>
      <c r="B306" s="32">
        <v>12</v>
      </c>
      <c r="C306" s="32">
        <v>22</v>
      </c>
      <c r="D306" s="35">
        <v>83</v>
      </c>
      <c r="E306" s="35">
        <v>8.5</v>
      </c>
      <c r="F306" s="35">
        <v>83.5</v>
      </c>
      <c r="G306" s="35">
        <v>9.4</v>
      </c>
      <c r="H306" s="32">
        <v>90</v>
      </c>
      <c r="I306" s="32">
        <v>170</v>
      </c>
      <c r="J306" s="32">
        <v>209</v>
      </c>
      <c r="K306" s="32">
        <v>85</v>
      </c>
      <c r="L306" s="32">
        <v>171</v>
      </c>
      <c r="M306" s="32">
        <v>210</v>
      </c>
      <c r="N306" s="32" t="s">
        <v>90</v>
      </c>
      <c r="O306" s="38">
        <v>44776</v>
      </c>
    </row>
    <row r="307" spans="1:15" x14ac:dyDescent="0.3">
      <c r="A307" s="33">
        <v>5254</v>
      </c>
      <c r="B307" s="34">
        <v>13</v>
      </c>
      <c r="C307" s="34">
        <v>22</v>
      </c>
      <c r="D307" s="36">
        <v>73</v>
      </c>
      <c r="E307" s="36">
        <v>9.5</v>
      </c>
      <c r="F307" s="36">
        <v>74.5</v>
      </c>
      <c r="G307" s="36">
        <v>9.6999999999999993</v>
      </c>
      <c r="H307" s="34">
        <v>72</v>
      </c>
      <c r="I307" s="34">
        <v>157</v>
      </c>
      <c r="J307" s="34">
        <v>193</v>
      </c>
      <c r="K307" s="34">
        <v>71</v>
      </c>
      <c r="L307" s="34">
        <v>160</v>
      </c>
      <c r="M307" s="34">
        <v>200</v>
      </c>
      <c r="N307" s="34" t="s">
        <v>90</v>
      </c>
      <c r="O307" s="38">
        <v>44776</v>
      </c>
    </row>
    <row r="308" spans="1:15" x14ac:dyDescent="0.3">
      <c r="A308" s="31">
        <v>5255</v>
      </c>
      <c r="B308" s="32">
        <v>14</v>
      </c>
      <c r="C308" s="32">
        <v>22</v>
      </c>
      <c r="D308" s="35">
        <v>81.5</v>
      </c>
      <c r="E308" s="35">
        <v>9.5</v>
      </c>
      <c r="F308" s="35">
        <v>78</v>
      </c>
      <c r="G308" s="35">
        <v>9.5</v>
      </c>
      <c r="H308" s="32">
        <v>70</v>
      </c>
      <c r="I308" s="32">
        <v>177</v>
      </c>
      <c r="J308" s="32">
        <v>210</v>
      </c>
      <c r="K308" s="32">
        <v>70</v>
      </c>
      <c r="L308" s="32">
        <v>152</v>
      </c>
      <c r="M308" s="32">
        <v>194</v>
      </c>
      <c r="N308" s="34" t="s">
        <v>90</v>
      </c>
      <c r="O308" s="38">
        <v>44776</v>
      </c>
    </row>
    <row r="309" spans="1:15" x14ac:dyDescent="0.3">
      <c r="A309" s="33">
        <v>5256</v>
      </c>
      <c r="B309" s="34">
        <v>15</v>
      </c>
      <c r="C309" s="34">
        <v>22</v>
      </c>
      <c r="D309" s="36" t="s">
        <v>98</v>
      </c>
      <c r="E309" s="36" t="s">
        <v>98</v>
      </c>
      <c r="F309" s="36" t="s">
        <v>98</v>
      </c>
      <c r="G309" s="36" t="s">
        <v>98</v>
      </c>
      <c r="H309" s="36" t="s">
        <v>98</v>
      </c>
      <c r="I309" s="36" t="s">
        <v>98</v>
      </c>
      <c r="J309" s="36" t="s">
        <v>98</v>
      </c>
      <c r="K309" s="36" t="s">
        <v>98</v>
      </c>
      <c r="L309" s="36" t="s">
        <v>98</v>
      </c>
      <c r="M309" s="36" t="s">
        <v>98</v>
      </c>
      <c r="N309" s="34" t="s">
        <v>90</v>
      </c>
      <c r="O309" s="38">
        <v>44776</v>
      </c>
    </row>
    <row r="310" spans="1:15" x14ac:dyDescent="0.3">
      <c r="A310" s="31">
        <v>5257</v>
      </c>
      <c r="B310" s="32">
        <v>9</v>
      </c>
      <c r="C310" s="32">
        <v>23</v>
      </c>
      <c r="D310" s="35">
        <v>80</v>
      </c>
      <c r="E310" s="35">
        <v>8.6999999999999993</v>
      </c>
      <c r="F310" s="35">
        <v>81</v>
      </c>
      <c r="G310" s="35">
        <v>8.4</v>
      </c>
      <c r="H310" s="32">
        <v>75</v>
      </c>
      <c r="I310" s="32">
        <v>166</v>
      </c>
      <c r="J310" s="32">
        <v>210</v>
      </c>
      <c r="K310" s="32">
        <v>69</v>
      </c>
      <c r="L310" s="32">
        <v>161</v>
      </c>
      <c r="M310" s="32">
        <v>200</v>
      </c>
      <c r="N310" s="32" t="s">
        <v>90</v>
      </c>
      <c r="O310" s="38">
        <v>44776</v>
      </c>
    </row>
    <row r="311" spans="1:15" x14ac:dyDescent="0.3">
      <c r="A311" s="33">
        <v>5258</v>
      </c>
      <c r="B311" s="34">
        <v>10</v>
      </c>
      <c r="C311" s="34">
        <v>23</v>
      </c>
      <c r="D311" s="36">
        <v>80</v>
      </c>
      <c r="E311" s="36">
        <v>8.6</v>
      </c>
      <c r="F311" s="36">
        <v>66</v>
      </c>
      <c r="G311" s="36">
        <v>7.6</v>
      </c>
      <c r="H311" s="34">
        <v>70</v>
      </c>
      <c r="I311" s="34">
        <v>170</v>
      </c>
      <c r="J311" s="34">
        <v>213</v>
      </c>
      <c r="K311" s="34">
        <v>70</v>
      </c>
      <c r="L311" s="34">
        <v>178</v>
      </c>
      <c r="M311" s="34">
        <v>200</v>
      </c>
      <c r="N311" s="32" t="s">
        <v>90</v>
      </c>
      <c r="O311" s="38">
        <v>44776</v>
      </c>
    </row>
    <row r="312" spans="1:15" x14ac:dyDescent="0.3">
      <c r="A312" s="31">
        <v>5259</v>
      </c>
      <c r="B312" s="32">
        <v>11</v>
      </c>
      <c r="C312" s="32">
        <v>23</v>
      </c>
      <c r="D312" s="35">
        <v>76.5</v>
      </c>
      <c r="E312" s="35">
        <v>9.1</v>
      </c>
      <c r="F312" s="35">
        <v>79</v>
      </c>
      <c r="G312" s="35">
        <v>9.3000000000000007</v>
      </c>
      <c r="H312" s="32">
        <v>88</v>
      </c>
      <c r="I312" s="32">
        <v>181</v>
      </c>
      <c r="J312" s="32">
        <v>223</v>
      </c>
      <c r="K312" s="32">
        <v>73</v>
      </c>
      <c r="L312" s="32">
        <v>170</v>
      </c>
      <c r="M312" s="32">
        <v>210</v>
      </c>
      <c r="N312" s="32" t="s">
        <v>90</v>
      </c>
      <c r="O312" s="38">
        <v>44776</v>
      </c>
    </row>
    <row r="313" spans="1:15" x14ac:dyDescent="0.3">
      <c r="A313" s="33">
        <v>5260</v>
      </c>
      <c r="B313" s="34">
        <v>12</v>
      </c>
      <c r="C313" s="34">
        <v>23</v>
      </c>
      <c r="D313" s="36">
        <v>79</v>
      </c>
      <c r="E313" s="36">
        <v>10</v>
      </c>
      <c r="F313" s="36">
        <v>82.2</v>
      </c>
      <c r="G313" s="36">
        <v>9.6999999999999993</v>
      </c>
      <c r="H313" s="34">
        <v>99</v>
      </c>
      <c r="I313" s="34">
        <v>180</v>
      </c>
      <c r="J313" s="34">
        <v>226</v>
      </c>
      <c r="K313" s="34">
        <v>91</v>
      </c>
      <c r="L313" s="34">
        <v>183</v>
      </c>
      <c r="M313" s="34">
        <v>235</v>
      </c>
      <c r="N313" s="34" t="s">
        <v>90</v>
      </c>
      <c r="O313" s="38">
        <v>44776</v>
      </c>
    </row>
    <row r="314" spans="1:15" x14ac:dyDescent="0.3">
      <c r="A314" s="31">
        <v>5261</v>
      </c>
      <c r="B314" s="32">
        <v>13</v>
      </c>
      <c r="C314" s="32">
        <v>23</v>
      </c>
      <c r="D314" s="35">
        <v>79.2</v>
      </c>
      <c r="E314" s="35">
        <v>8.4</v>
      </c>
      <c r="F314" s="35">
        <v>81.400000000000006</v>
      </c>
      <c r="G314" s="35">
        <v>8.3000000000000007</v>
      </c>
      <c r="H314" s="32">
        <v>86</v>
      </c>
      <c r="I314" s="32">
        <v>182</v>
      </c>
      <c r="J314" s="32">
        <v>231</v>
      </c>
      <c r="K314" s="32">
        <v>81</v>
      </c>
      <c r="L314" s="32">
        <v>170</v>
      </c>
      <c r="M314" s="32">
        <v>220</v>
      </c>
      <c r="N314" s="32" t="s">
        <v>90</v>
      </c>
      <c r="O314" s="38">
        <v>44776</v>
      </c>
    </row>
    <row r="315" spans="1:15" x14ac:dyDescent="0.3">
      <c r="A315" s="33">
        <v>5262</v>
      </c>
      <c r="B315" s="34">
        <v>14</v>
      </c>
      <c r="C315" s="34">
        <v>23</v>
      </c>
      <c r="D315" s="36">
        <v>73</v>
      </c>
      <c r="E315" s="36">
        <v>7.1</v>
      </c>
      <c r="F315" s="36">
        <v>71</v>
      </c>
      <c r="G315" s="36">
        <v>8.6</v>
      </c>
      <c r="H315" s="34">
        <v>96</v>
      </c>
      <c r="I315" s="34">
        <v>160</v>
      </c>
      <c r="J315" s="34">
        <v>201</v>
      </c>
      <c r="K315" s="34">
        <v>72</v>
      </c>
      <c r="L315" s="34">
        <v>168</v>
      </c>
      <c r="M315" s="34">
        <v>211</v>
      </c>
      <c r="N315" s="34" t="s">
        <v>90</v>
      </c>
      <c r="O315" s="38">
        <v>44776</v>
      </c>
    </row>
    <row r="316" spans="1:15" x14ac:dyDescent="0.3">
      <c r="A316" s="31">
        <v>5263</v>
      </c>
      <c r="B316" s="32">
        <v>15</v>
      </c>
      <c r="C316" s="32">
        <v>23</v>
      </c>
      <c r="D316" s="35">
        <v>77.5</v>
      </c>
      <c r="E316" s="35">
        <v>8.1999999999999993</v>
      </c>
      <c r="F316" s="35">
        <v>81</v>
      </c>
      <c r="G316" s="35">
        <v>9</v>
      </c>
      <c r="H316" s="32">
        <v>77</v>
      </c>
      <c r="I316" s="32">
        <v>161</v>
      </c>
      <c r="J316" s="32">
        <v>202</v>
      </c>
      <c r="K316" s="32">
        <v>63</v>
      </c>
      <c r="L316" s="32">
        <v>165</v>
      </c>
      <c r="M316" s="32">
        <v>194</v>
      </c>
      <c r="N316" s="32" t="s">
        <v>90</v>
      </c>
      <c r="O316" s="38">
        <v>44776</v>
      </c>
    </row>
    <row r="317" spans="1:15" x14ac:dyDescent="0.3">
      <c r="A317" s="33">
        <v>5264</v>
      </c>
      <c r="B317" s="34">
        <v>9</v>
      </c>
      <c r="C317" s="34">
        <v>24</v>
      </c>
      <c r="D317" s="36">
        <v>72.400000000000006</v>
      </c>
      <c r="E317" s="36">
        <v>7.3</v>
      </c>
      <c r="F317" s="36">
        <v>72.5</v>
      </c>
      <c r="G317" s="36">
        <v>8</v>
      </c>
      <c r="H317" s="34">
        <v>79</v>
      </c>
      <c r="I317" s="34">
        <v>154</v>
      </c>
      <c r="J317" s="34">
        <v>198</v>
      </c>
      <c r="K317" s="34">
        <v>70</v>
      </c>
      <c r="L317" s="34">
        <v>158</v>
      </c>
      <c r="M317" s="34">
        <v>200</v>
      </c>
      <c r="N317" s="34" t="s">
        <v>90</v>
      </c>
      <c r="O317" s="38">
        <v>44776</v>
      </c>
    </row>
    <row r="318" spans="1:15" x14ac:dyDescent="0.3">
      <c r="A318" s="31">
        <v>5265</v>
      </c>
      <c r="B318" s="32">
        <v>10</v>
      </c>
      <c r="C318" s="32">
        <v>24</v>
      </c>
      <c r="D318" s="35">
        <v>77.3</v>
      </c>
      <c r="E318" s="35">
        <v>10.6</v>
      </c>
      <c r="F318" s="35">
        <v>82</v>
      </c>
      <c r="G318" s="35">
        <v>10.199999999999999</v>
      </c>
      <c r="H318" s="32">
        <v>100</v>
      </c>
      <c r="I318" s="32">
        <v>171</v>
      </c>
      <c r="J318" s="32">
        <v>230</v>
      </c>
      <c r="K318" s="32">
        <v>71</v>
      </c>
      <c r="L318" s="32">
        <v>171</v>
      </c>
      <c r="M318" s="32">
        <v>221</v>
      </c>
      <c r="N318" s="32" t="s">
        <v>90</v>
      </c>
      <c r="O318" s="38">
        <v>44776</v>
      </c>
    </row>
    <row r="319" spans="1:15" x14ac:dyDescent="0.3">
      <c r="A319" s="33">
        <v>5266</v>
      </c>
      <c r="B319" s="34">
        <v>11</v>
      </c>
      <c r="C319" s="34">
        <v>24</v>
      </c>
      <c r="D319" s="36">
        <v>70.400000000000006</v>
      </c>
      <c r="E319" s="36">
        <v>7.4</v>
      </c>
      <c r="F319" s="36">
        <v>74.2</v>
      </c>
      <c r="G319" s="36">
        <v>8.5</v>
      </c>
      <c r="H319" s="34">
        <v>82</v>
      </c>
      <c r="I319" s="34">
        <v>160</v>
      </c>
      <c r="J319" s="34">
        <v>200</v>
      </c>
      <c r="K319" s="34">
        <v>78</v>
      </c>
      <c r="L319" s="34">
        <v>169</v>
      </c>
      <c r="M319" s="34">
        <v>210</v>
      </c>
      <c r="N319" s="32" t="s">
        <v>90</v>
      </c>
      <c r="O319" s="38">
        <v>44776</v>
      </c>
    </row>
    <row r="320" spans="1:15" x14ac:dyDescent="0.3">
      <c r="A320" s="31">
        <v>5267</v>
      </c>
      <c r="B320" s="32">
        <v>12</v>
      </c>
      <c r="C320" s="32">
        <v>24</v>
      </c>
      <c r="D320" s="35">
        <v>76.7</v>
      </c>
      <c r="E320" s="35">
        <v>8.5</v>
      </c>
      <c r="F320" s="35">
        <v>77.5</v>
      </c>
      <c r="G320" s="35">
        <v>8.3000000000000007</v>
      </c>
      <c r="H320" s="32">
        <v>66</v>
      </c>
      <c r="I320" s="32">
        <v>150</v>
      </c>
      <c r="J320" s="32">
        <v>191</v>
      </c>
      <c r="K320" s="32">
        <v>69</v>
      </c>
      <c r="L320" s="32">
        <v>160</v>
      </c>
      <c r="M320" s="32">
        <v>200</v>
      </c>
      <c r="N320" s="34" t="s">
        <v>90</v>
      </c>
      <c r="O320" s="38">
        <v>44776</v>
      </c>
    </row>
    <row r="321" spans="1:15" x14ac:dyDescent="0.3">
      <c r="A321" s="33">
        <v>5268</v>
      </c>
      <c r="B321" s="34">
        <v>13</v>
      </c>
      <c r="C321" s="34">
        <v>24</v>
      </c>
      <c r="D321" s="36">
        <v>78.7</v>
      </c>
      <c r="E321" s="36">
        <v>9.4</v>
      </c>
      <c r="F321" s="36">
        <v>85.9</v>
      </c>
      <c r="G321" s="36">
        <v>9.3000000000000007</v>
      </c>
      <c r="H321" s="34">
        <v>90</v>
      </c>
      <c r="I321" s="34">
        <v>172</v>
      </c>
      <c r="J321" s="34">
        <v>210</v>
      </c>
      <c r="K321" s="34">
        <v>89</v>
      </c>
      <c r="L321" s="34">
        <v>190</v>
      </c>
      <c r="M321" s="34">
        <v>232</v>
      </c>
      <c r="N321" s="32" t="s">
        <v>90</v>
      </c>
      <c r="O321" s="38">
        <v>44776</v>
      </c>
    </row>
    <row r="322" spans="1:15" x14ac:dyDescent="0.3">
      <c r="A322" s="31">
        <v>5269</v>
      </c>
      <c r="B322" s="32">
        <v>14</v>
      </c>
      <c r="C322" s="32">
        <v>24</v>
      </c>
      <c r="D322" s="35">
        <v>79.099999999999994</v>
      </c>
      <c r="E322" s="35">
        <v>7.4</v>
      </c>
      <c r="F322" s="35">
        <v>78</v>
      </c>
      <c r="G322" s="35">
        <v>8.1999999999999993</v>
      </c>
      <c r="H322" s="32">
        <v>70</v>
      </c>
      <c r="I322" s="32">
        <v>171</v>
      </c>
      <c r="J322" s="32">
        <v>214</v>
      </c>
      <c r="K322" s="32">
        <v>84</v>
      </c>
      <c r="L322" s="32">
        <v>171</v>
      </c>
      <c r="M322" s="32">
        <v>218</v>
      </c>
      <c r="N322" s="34" t="s">
        <v>90</v>
      </c>
      <c r="O322" s="38">
        <v>44776</v>
      </c>
    </row>
    <row r="323" spans="1:15" x14ac:dyDescent="0.3">
      <c r="A323" s="33">
        <v>5270</v>
      </c>
      <c r="B323" s="34">
        <v>15</v>
      </c>
      <c r="C323" s="34">
        <v>24</v>
      </c>
      <c r="D323" s="36">
        <v>72.5</v>
      </c>
      <c r="E323" s="36">
        <v>8.1999999999999993</v>
      </c>
      <c r="F323" s="36">
        <v>79</v>
      </c>
      <c r="G323" s="36">
        <v>8.8000000000000007</v>
      </c>
      <c r="H323" s="34">
        <v>90</v>
      </c>
      <c r="I323" s="34">
        <v>169</v>
      </c>
      <c r="J323" s="34">
        <v>213</v>
      </c>
      <c r="K323" s="34">
        <v>73</v>
      </c>
      <c r="L323" s="34">
        <v>181</v>
      </c>
      <c r="M323" s="34">
        <v>240</v>
      </c>
      <c r="N323" s="32" t="s">
        <v>90</v>
      </c>
      <c r="O323" s="38">
        <v>44776</v>
      </c>
    </row>
    <row r="324" spans="1:15" x14ac:dyDescent="0.3">
      <c r="A324" s="31">
        <v>5271</v>
      </c>
      <c r="B324" s="32">
        <v>9</v>
      </c>
      <c r="C324" s="32">
        <v>25</v>
      </c>
      <c r="D324" s="35">
        <v>77.5</v>
      </c>
      <c r="E324" s="35">
        <v>7.2</v>
      </c>
      <c r="F324" s="35">
        <v>81</v>
      </c>
      <c r="G324" s="35">
        <v>7.8</v>
      </c>
      <c r="H324" s="32">
        <v>70</v>
      </c>
      <c r="I324" s="32">
        <v>146</v>
      </c>
      <c r="J324" s="32">
        <v>191</v>
      </c>
      <c r="K324" s="32">
        <v>64</v>
      </c>
      <c r="L324" s="32">
        <v>170</v>
      </c>
      <c r="M324" s="32">
        <v>220</v>
      </c>
      <c r="N324" s="32" t="s">
        <v>90</v>
      </c>
      <c r="O324" s="38">
        <v>44776</v>
      </c>
    </row>
    <row r="325" spans="1:15" x14ac:dyDescent="0.3">
      <c r="A325" s="33">
        <v>5272</v>
      </c>
      <c r="B325" s="34">
        <v>10</v>
      </c>
      <c r="C325" s="34">
        <v>25</v>
      </c>
      <c r="D325" s="36">
        <v>70.400000000000006</v>
      </c>
      <c r="E325" s="36">
        <v>7.5</v>
      </c>
      <c r="F325" s="36">
        <v>65.5</v>
      </c>
      <c r="G325" s="36">
        <v>6.8</v>
      </c>
      <c r="H325" s="34">
        <v>78</v>
      </c>
      <c r="I325" s="34">
        <v>166</v>
      </c>
      <c r="J325" s="34">
        <v>210</v>
      </c>
      <c r="K325" s="34">
        <v>70</v>
      </c>
      <c r="L325" s="34">
        <v>169</v>
      </c>
      <c r="M325" s="34">
        <v>211</v>
      </c>
      <c r="N325" s="34" t="s">
        <v>90</v>
      </c>
      <c r="O325" s="38">
        <v>44776</v>
      </c>
    </row>
    <row r="326" spans="1:15" x14ac:dyDescent="0.3">
      <c r="A326" s="31">
        <v>5273</v>
      </c>
      <c r="B326" s="32">
        <v>11</v>
      </c>
      <c r="C326" s="32">
        <v>25</v>
      </c>
      <c r="D326" s="35">
        <v>78.099999999999994</v>
      </c>
      <c r="E326" s="35">
        <v>7.3</v>
      </c>
      <c r="F326" s="35">
        <v>69.599999999999994</v>
      </c>
      <c r="G326" s="35">
        <v>8</v>
      </c>
      <c r="H326" s="32">
        <v>60</v>
      </c>
      <c r="I326" s="32">
        <v>155</v>
      </c>
      <c r="J326" s="32">
        <v>201</v>
      </c>
      <c r="K326" s="32">
        <v>70</v>
      </c>
      <c r="L326" s="32">
        <v>152</v>
      </c>
      <c r="M326" s="32">
        <v>200</v>
      </c>
      <c r="N326" s="32" t="s">
        <v>90</v>
      </c>
      <c r="O326" s="38">
        <v>44776</v>
      </c>
    </row>
    <row r="327" spans="1:15" x14ac:dyDescent="0.3">
      <c r="A327" s="33">
        <v>5274</v>
      </c>
      <c r="B327" s="34">
        <v>12</v>
      </c>
      <c r="C327" s="34">
        <v>25</v>
      </c>
      <c r="D327" s="36">
        <v>73.5</v>
      </c>
      <c r="E327" s="36">
        <v>8.5</v>
      </c>
      <c r="F327" s="36">
        <v>63</v>
      </c>
      <c r="G327" s="36">
        <v>7.4</v>
      </c>
      <c r="H327" s="34">
        <v>79</v>
      </c>
      <c r="I327" s="34">
        <v>158</v>
      </c>
      <c r="J327" s="34">
        <v>200</v>
      </c>
      <c r="K327" s="34">
        <v>76</v>
      </c>
      <c r="L327" s="34">
        <v>148</v>
      </c>
      <c r="M327" s="34">
        <v>180</v>
      </c>
      <c r="N327" s="34" t="s">
        <v>90</v>
      </c>
      <c r="O327" s="38">
        <v>44776</v>
      </c>
    </row>
    <row r="328" spans="1:15" x14ac:dyDescent="0.3">
      <c r="A328" s="31">
        <v>5275</v>
      </c>
      <c r="B328" s="32">
        <v>13</v>
      </c>
      <c r="C328" s="32">
        <v>25</v>
      </c>
      <c r="D328" s="35">
        <v>73.5</v>
      </c>
      <c r="E328" s="35">
        <v>8.3000000000000007</v>
      </c>
      <c r="F328" s="35">
        <v>73.7</v>
      </c>
      <c r="G328" s="35">
        <v>7.5</v>
      </c>
      <c r="H328" s="32">
        <v>79</v>
      </c>
      <c r="I328" s="32">
        <v>155</v>
      </c>
      <c r="J328" s="32">
        <v>191</v>
      </c>
      <c r="K328" s="32">
        <v>69</v>
      </c>
      <c r="L328" s="32">
        <v>145</v>
      </c>
      <c r="M328" s="32">
        <v>191</v>
      </c>
      <c r="N328" s="32" t="s">
        <v>90</v>
      </c>
      <c r="O328" s="38">
        <v>44776</v>
      </c>
    </row>
    <row r="329" spans="1:15" x14ac:dyDescent="0.3">
      <c r="A329" s="33">
        <v>5276</v>
      </c>
      <c r="B329" s="34">
        <v>14</v>
      </c>
      <c r="C329" s="34">
        <v>25</v>
      </c>
      <c r="D329" s="36">
        <v>72.400000000000006</v>
      </c>
      <c r="E329" s="36">
        <v>8.6</v>
      </c>
      <c r="F329" s="36">
        <v>87.9</v>
      </c>
      <c r="G329" s="36">
        <v>9.6</v>
      </c>
      <c r="H329" s="34">
        <v>75</v>
      </c>
      <c r="I329" s="34">
        <v>180</v>
      </c>
      <c r="J329" s="34">
        <v>226</v>
      </c>
      <c r="K329" s="34">
        <v>70</v>
      </c>
      <c r="L329" s="34">
        <v>180</v>
      </c>
      <c r="M329" s="34">
        <v>230</v>
      </c>
      <c r="N329" s="32" t="s">
        <v>90</v>
      </c>
      <c r="O329" s="38">
        <v>44776</v>
      </c>
    </row>
    <row r="330" spans="1:15" x14ac:dyDescent="0.3">
      <c r="A330" s="31">
        <v>5277</v>
      </c>
      <c r="B330" s="32">
        <v>15</v>
      </c>
      <c r="C330" s="32">
        <v>25</v>
      </c>
      <c r="D330" s="35">
        <v>69.5</v>
      </c>
      <c r="E330" s="35">
        <v>9</v>
      </c>
      <c r="F330" s="35">
        <v>74</v>
      </c>
      <c r="G330" s="35">
        <v>8</v>
      </c>
      <c r="H330" s="32">
        <v>78</v>
      </c>
      <c r="I330" s="32">
        <v>180</v>
      </c>
      <c r="J330" s="32">
        <v>222</v>
      </c>
      <c r="K330" s="32">
        <v>102</v>
      </c>
      <c r="L330" s="32">
        <v>181</v>
      </c>
      <c r="M330" s="32">
        <v>225</v>
      </c>
      <c r="N330" s="32" t="s">
        <v>90</v>
      </c>
      <c r="O330" s="38">
        <v>44776</v>
      </c>
    </row>
    <row r="331" spans="1:15" x14ac:dyDescent="0.3">
      <c r="A331" s="33">
        <v>5278</v>
      </c>
      <c r="B331" s="34">
        <v>9</v>
      </c>
      <c r="C331" s="34">
        <v>26</v>
      </c>
      <c r="D331" s="36">
        <v>80.2</v>
      </c>
      <c r="E331" s="36">
        <v>9.1999999999999993</v>
      </c>
      <c r="F331" s="36">
        <v>81.2</v>
      </c>
      <c r="G331" s="36">
        <v>8.3000000000000007</v>
      </c>
      <c r="H331" s="34">
        <v>88</v>
      </c>
      <c r="I331" s="34">
        <v>166</v>
      </c>
      <c r="J331" s="34">
        <v>212</v>
      </c>
      <c r="K331" s="34">
        <v>75</v>
      </c>
      <c r="L331" s="34">
        <v>159</v>
      </c>
      <c r="M331" s="34">
        <v>201</v>
      </c>
      <c r="N331" s="34" t="s">
        <v>90</v>
      </c>
      <c r="O331" s="38">
        <v>44776</v>
      </c>
    </row>
    <row r="332" spans="1:15" x14ac:dyDescent="0.3">
      <c r="A332" s="31">
        <v>5279</v>
      </c>
      <c r="B332" s="32">
        <v>10</v>
      </c>
      <c r="C332" s="32">
        <v>26</v>
      </c>
      <c r="D332" s="35">
        <v>86</v>
      </c>
      <c r="E332" s="35">
        <v>9</v>
      </c>
      <c r="F332" s="35">
        <v>78</v>
      </c>
      <c r="G332" s="35">
        <v>8.4</v>
      </c>
      <c r="H332" s="32">
        <v>79</v>
      </c>
      <c r="I332" s="32">
        <v>179</v>
      </c>
      <c r="J332" s="32">
        <v>221</v>
      </c>
      <c r="K332" s="32">
        <v>77</v>
      </c>
      <c r="L332" s="32">
        <v>162</v>
      </c>
      <c r="M332" s="32">
        <v>195</v>
      </c>
      <c r="N332" s="32" t="s">
        <v>90</v>
      </c>
      <c r="O332" s="38">
        <v>44776</v>
      </c>
    </row>
    <row r="333" spans="1:15" x14ac:dyDescent="0.3">
      <c r="A333" s="33">
        <v>5280</v>
      </c>
      <c r="B333" s="34">
        <v>11</v>
      </c>
      <c r="C333" s="34">
        <v>26</v>
      </c>
      <c r="D333" s="36">
        <v>71</v>
      </c>
      <c r="E333" s="36">
        <v>9</v>
      </c>
      <c r="F333" s="36">
        <v>89.5</v>
      </c>
      <c r="G333" s="36">
        <v>8.8000000000000007</v>
      </c>
      <c r="H333" s="34">
        <v>80</v>
      </c>
      <c r="I333" s="34">
        <v>151</v>
      </c>
      <c r="J333" s="34">
        <v>192</v>
      </c>
      <c r="K333" s="34">
        <v>72</v>
      </c>
      <c r="L333" s="34">
        <v>160</v>
      </c>
      <c r="M333" s="34">
        <v>201</v>
      </c>
      <c r="N333" s="34" t="s">
        <v>90</v>
      </c>
      <c r="O333" s="38">
        <v>44776</v>
      </c>
    </row>
    <row r="334" spans="1:15" x14ac:dyDescent="0.3">
      <c r="A334" s="31">
        <v>5281</v>
      </c>
      <c r="B334" s="32">
        <v>12</v>
      </c>
      <c r="C334" s="32">
        <v>26</v>
      </c>
      <c r="D334" s="35">
        <v>78.2</v>
      </c>
      <c r="E334" s="35">
        <v>9</v>
      </c>
      <c r="F334" s="35">
        <v>76.5</v>
      </c>
      <c r="G334" s="35">
        <v>9</v>
      </c>
      <c r="H334" s="32">
        <v>81</v>
      </c>
      <c r="I334" s="32">
        <v>176</v>
      </c>
      <c r="J334" s="32">
        <v>218</v>
      </c>
      <c r="K334" s="32">
        <v>88</v>
      </c>
      <c r="L334" s="32">
        <v>179</v>
      </c>
      <c r="M334" s="32">
        <v>221</v>
      </c>
      <c r="N334" s="32" t="s">
        <v>90</v>
      </c>
      <c r="O334" s="38">
        <v>44776</v>
      </c>
    </row>
    <row r="335" spans="1:15" x14ac:dyDescent="0.3">
      <c r="A335" s="33">
        <v>5282</v>
      </c>
      <c r="B335" s="34">
        <v>13</v>
      </c>
      <c r="C335" s="34">
        <v>26</v>
      </c>
      <c r="D335" s="36">
        <v>80</v>
      </c>
      <c r="E335" s="36">
        <v>8</v>
      </c>
      <c r="F335" s="36">
        <v>76.400000000000006</v>
      </c>
      <c r="G335" s="36">
        <v>8</v>
      </c>
      <c r="H335" s="34">
        <v>69</v>
      </c>
      <c r="I335" s="34">
        <v>161</v>
      </c>
      <c r="J335" s="34">
        <v>221</v>
      </c>
      <c r="K335" s="34">
        <v>79</v>
      </c>
      <c r="L335" s="34">
        <v>160</v>
      </c>
      <c r="M335" s="34">
        <v>202</v>
      </c>
      <c r="N335" s="32" t="s">
        <v>90</v>
      </c>
      <c r="O335" s="38">
        <v>44776</v>
      </c>
    </row>
    <row r="336" spans="1:15" x14ac:dyDescent="0.3">
      <c r="A336" s="31">
        <v>5283</v>
      </c>
      <c r="B336" s="32">
        <v>14</v>
      </c>
      <c r="C336" s="32">
        <v>26</v>
      </c>
      <c r="D336" s="35">
        <v>76.5</v>
      </c>
      <c r="E336" s="35">
        <v>9.6</v>
      </c>
      <c r="F336" s="35">
        <v>75.7</v>
      </c>
      <c r="G336" s="35">
        <v>9.6</v>
      </c>
      <c r="H336" s="32">
        <v>7.2</v>
      </c>
      <c r="I336" s="32">
        <v>168</v>
      </c>
      <c r="J336" s="32">
        <v>214</v>
      </c>
      <c r="K336" s="32">
        <v>74</v>
      </c>
      <c r="L336" s="32">
        <v>172</v>
      </c>
      <c r="M336" s="32">
        <v>220</v>
      </c>
      <c r="N336" s="34" t="s">
        <v>90</v>
      </c>
      <c r="O336" s="38">
        <v>44776</v>
      </c>
    </row>
    <row r="337" spans="1:15" x14ac:dyDescent="0.3">
      <c r="A337" s="33">
        <v>5284</v>
      </c>
      <c r="B337" s="34">
        <v>15</v>
      </c>
      <c r="C337" s="34">
        <v>26</v>
      </c>
      <c r="D337" s="36">
        <v>72.5</v>
      </c>
      <c r="E337" s="36">
        <v>9</v>
      </c>
      <c r="F337" s="36">
        <v>73.099999999999994</v>
      </c>
      <c r="G337" s="36">
        <v>9</v>
      </c>
      <c r="H337" s="34">
        <v>80</v>
      </c>
      <c r="I337" s="34">
        <v>170</v>
      </c>
      <c r="J337" s="34">
        <v>219</v>
      </c>
      <c r="K337" s="34">
        <v>77</v>
      </c>
      <c r="L337" s="34">
        <v>171</v>
      </c>
      <c r="M337" s="34">
        <v>212</v>
      </c>
      <c r="N337" s="32" t="s">
        <v>90</v>
      </c>
      <c r="O337" s="38">
        <v>44776</v>
      </c>
    </row>
    <row r="338" spans="1:15" x14ac:dyDescent="0.3">
      <c r="A338" s="31">
        <v>6101</v>
      </c>
      <c r="B338" s="32">
        <v>2</v>
      </c>
      <c r="C338" s="32">
        <v>28</v>
      </c>
      <c r="D338" s="35">
        <v>66.5</v>
      </c>
      <c r="E338" s="35">
        <v>6.9</v>
      </c>
      <c r="F338" s="35">
        <v>65.7</v>
      </c>
      <c r="G338" s="35">
        <v>7.2</v>
      </c>
      <c r="H338" s="32">
        <v>50</v>
      </c>
      <c r="I338" s="32">
        <v>118</v>
      </c>
      <c r="J338" s="32">
        <v>150</v>
      </c>
      <c r="K338" s="32">
        <v>52</v>
      </c>
      <c r="L338" s="32">
        <v>115</v>
      </c>
      <c r="M338" s="32">
        <v>149</v>
      </c>
      <c r="N338" s="32" t="s">
        <v>90</v>
      </c>
      <c r="O338" s="38">
        <v>44776</v>
      </c>
    </row>
    <row r="339" spans="1:15" x14ac:dyDescent="0.3">
      <c r="A339" s="33">
        <v>6102</v>
      </c>
      <c r="B339" s="34">
        <v>3</v>
      </c>
      <c r="C339" s="34">
        <v>28</v>
      </c>
      <c r="D339" s="36">
        <v>77</v>
      </c>
      <c r="E339" s="36">
        <v>9</v>
      </c>
      <c r="F339" s="36">
        <v>85.7</v>
      </c>
      <c r="G339" s="36">
        <v>10</v>
      </c>
      <c r="H339" s="34">
        <v>88</v>
      </c>
      <c r="I339" s="34">
        <v>173</v>
      </c>
      <c r="J339" s="34">
        <v>220</v>
      </c>
      <c r="K339" s="34">
        <v>80</v>
      </c>
      <c r="L339" s="34">
        <v>180</v>
      </c>
      <c r="M339" s="34">
        <v>222</v>
      </c>
      <c r="N339" s="34" t="s">
        <v>90</v>
      </c>
      <c r="O339" s="38">
        <v>44776</v>
      </c>
    </row>
    <row r="340" spans="1:15" x14ac:dyDescent="0.3">
      <c r="A340" s="31">
        <v>6103</v>
      </c>
      <c r="B340" s="32">
        <v>4</v>
      </c>
      <c r="C340" s="32">
        <v>28</v>
      </c>
      <c r="D340" s="35">
        <v>88</v>
      </c>
      <c r="E340" s="35">
        <v>8.4</v>
      </c>
      <c r="F340" s="35">
        <v>88.3</v>
      </c>
      <c r="G340" s="35">
        <v>8.8000000000000007</v>
      </c>
      <c r="H340" s="32">
        <v>70</v>
      </c>
      <c r="I340" s="32">
        <v>172</v>
      </c>
      <c r="J340" s="32">
        <v>220</v>
      </c>
      <c r="K340" s="32">
        <v>85</v>
      </c>
      <c r="L340" s="32">
        <v>175</v>
      </c>
      <c r="M340" s="32">
        <v>219</v>
      </c>
      <c r="N340" s="32" t="s">
        <v>90</v>
      </c>
      <c r="O340" s="38">
        <v>44776</v>
      </c>
    </row>
    <row r="341" spans="1:15" x14ac:dyDescent="0.3">
      <c r="A341" s="33">
        <v>6104</v>
      </c>
      <c r="B341" s="34">
        <v>5</v>
      </c>
      <c r="C341" s="34">
        <v>28</v>
      </c>
      <c r="D341" s="36">
        <v>88.6</v>
      </c>
      <c r="E341" s="36">
        <v>9.4</v>
      </c>
      <c r="F341" s="36">
        <v>86.5</v>
      </c>
      <c r="G341" s="36">
        <v>10</v>
      </c>
      <c r="H341" s="34">
        <v>92</v>
      </c>
      <c r="I341" s="34">
        <v>192</v>
      </c>
      <c r="J341" s="34">
        <v>230</v>
      </c>
      <c r="K341" s="34">
        <v>76</v>
      </c>
      <c r="L341" s="34">
        <v>180</v>
      </c>
      <c r="M341" s="34">
        <v>229</v>
      </c>
      <c r="N341" s="34" t="s">
        <v>90</v>
      </c>
      <c r="O341" s="38">
        <v>44776</v>
      </c>
    </row>
    <row r="342" spans="1:15" x14ac:dyDescent="0.3">
      <c r="A342" s="31">
        <v>6105</v>
      </c>
      <c r="B342" s="32">
        <v>6</v>
      </c>
      <c r="C342" s="32">
        <v>28</v>
      </c>
      <c r="D342" s="35">
        <v>88.3</v>
      </c>
      <c r="E342" s="35">
        <v>9.4</v>
      </c>
      <c r="F342" s="35">
        <v>81.7</v>
      </c>
      <c r="G342" s="35">
        <v>9.1999999999999993</v>
      </c>
      <c r="H342" s="32">
        <v>82</v>
      </c>
      <c r="I342" s="32">
        <v>180</v>
      </c>
      <c r="J342" s="32">
        <v>230</v>
      </c>
      <c r="K342" s="32">
        <v>89</v>
      </c>
      <c r="L342" s="32">
        <v>179</v>
      </c>
      <c r="M342" s="32">
        <v>228</v>
      </c>
      <c r="N342" s="32" t="s">
        <v>90</v>
      </c>
      <c r="O342" s="38">
        <v>44776</v>
      </c>
    </row>
    <row r="343" spans="1:15" x14ac:dyDescent="0.3">
      <c r="A343" s="33">
        <v>6106</v>
      </c>
      <c r="B343" s="34">
        <v>7</v>
      </c>
      <c r="C343" s="34">
        <v>28</v>
      </c>
      <c r="D343" s="36">
        <v>80.5</v>
      </c>
      <c r="E343" s="36">
        <v>11</v>
      </c>
      <c r="F343" s="36">
        <v>76.400000000000006</v>
      </c>
      <c r="G343" s="36">
        <v>9.8000000000000007</v>
      </c>
      <c r="H343" s="34">
        <v>65</v>
      </c>
      <c r="I343" s="34">
        <v>160</v>
      </c>
      <c r="J343" s="34">
        <v>202</v>
      </c>
      <c r="K343" s="34">
        <v>70</v>
      </c>
      <c r="L343" s="34">
        <v>165</v>
      </c>
      <c r="M343" s="34">
        <v>204</v>
      </c>
      <c r="N343" s="34" t="s">
        <v>90</v>
      </c>
      <c r="O343" s="39">
        <v>44776</v>
      </c>
    </row>
    <row r="344" spans="1:15" x14ac:dyDescent="0.3">
      <c r="A344" s="31">
        <v>6107</v>
      </c>
      <c r="B344" s="32">
        <v>8</v>
      </c>
      <c r="C344" s="32">
        <v>28</v>
      </c>
      <c r="D344" s="35">
        <v>84.3</v>
      </c>
      <c r="E344" s="35">
        <v>10.1</v>
      </c>
      <c r="F344" s="35">
        <v>90</v>
      </c>
      <c r="G344" s="35">
        <v>9.4</v>
      </c>
      <c r="H344" s="32">
        <v>85</v>
      </c>
      <c r="I344" s="32">
        <v>180</v>
      </c>
      <c r="J344" s="32">
        <v>230</v>
      </c>
      <c r="K344" s="32">
        <v>75</v>
      </c>
      <c r="L344" s="32">
        <v>169</v>
      </c>
      <c r="M344" s="32">
        <v>217</v>
      </c>
      <c r="N344" s="32" t="s">
        <v>90</v>
      </c>
      <c r="O344" s="38">
        <v>44776</v>
      </c>
    </row>
    <row r="345" spans="1:15" x14ac:dyDescent="0.3">
      <c r="A345" s="33">
        <v>6108</v>
      </c>
      <c r="B345" s="34">
        <v>2</v>
      </c>
      <c r="C345" s="34">
        <v>29</v>
      </c>
      <c r="D345" s="36">
        <v>72.5</v>
      </c>
      <c r="E345" s="36">
        <v>9.4</v>
      </c>
      <c r="F345" s="36">
        <v>77</v>
      </c>
      <c r="G345" s="36">
        <v>9.6</v>
      </c>
      <c r="H345" s="34">
        <v>75</v>
      </c>
      <c r="I345" s="34">
        <v>161</v>
      </c>
      <c r="J345" s="34">
        <v>202</v>
      </c>
      <c r="K345" s="34">
        <v>73</v>
      </c>
      <c r="L345" s="34">
        <v>160</v>
      </c>
      <c r="M345" s="34">
        <v>200</v>
      </c>
      <c r="N345" s="34" t="s">
        <v>90</v>
      </c>
      <c r="O345" s="39">
        <v>44776</v>
      </c>
    </row>
    <row r="346" spans="1:15" x14ac:dyDescent="0.3">
      <c r="A346" s="31">
        <v>6109</v>
      </c>
      <c r="B346" s="32">
        <v>3</v>
      </c>
      <c r="C346" s="32">
        <v>29</v>
      </c>
      <c r="D346" s="35">
        <v>84</v>
      </c>
      <c r="E346" s="35">
        <v>10.3</v>
      </c>
      <c r="F346" s="35">
        <v>82</v>
      </c>
      <c r="G346" s="35">
        <v>10.199999999999999</v>
      </c>
      <c r="H346" s="32">
        <v>90</v>
      </c>
      <c r="I346" s="32">
        <v>180</v>
      </c>
      <c r="J346" s="32">
        <v>223</v>
      </c>
      <c r="K346" s="32">
        <v>80</v>
      </c>
      <c r="L346" s="32">
        <v>189</v>
      </c>
      <c r="M346" s="32">
        <v>231</v>
      </c>
      <c r="N346" s="32" t="s">
        <v>90</v>
      </c>
      <c r="O346" s="38">
        <v>44776</v>
      </c>
    </row>
    <row r="347" spans="1:15" x14ac:dyDescent="0.3">
      <c r="A347" s="33">
        <v>6110</v>
      </c>
      <c r="B347" s="34">
        <v>4</v>
      </c>
      <c r="C347" s="34">
        <v>29</v>
      </c>
      <c r="D347" s="36">
        <v>79.3</v>
      </c>
      <c r="E347" s="36">
        <v>9</v>
      </c>
      <c r="F347" s="36">
        <v>81.599999999999994</v>
      </c>
      <c r="G347" s="36">
        <v>10</v>
      </c>
      <c r="H347" s="34">
        <v>95</v>
      </c>
      <c r="I347" s="34">
        <v>180</v>
      </c>
      <c r="J347" s="34">
        <v>230</v>
      </c>
      <c r="K347" s="34">
        <v>90</v>
      </c>
      <c r="L347" s="34">
        <v>188</v>
      </c>
      <c r="M347" s="34">
        <v>233</v>
      </c>
      <c r="N347" s="34" t="s">
        <v>90</v>
      </c>
      <c r="O347" s="39">
        <v>44776</v>
      </c>
    </row>
    <row r="348" spans="1:15" x14ac:dyDescent="0.3">
      <c r="A348" s="31">
        <v>6111</v>
      </c>
      <c r="B348" s="32">
        <v>5</v>
      </c>
      <c r="C348" s="32">
        <v>29</v>
      </c>
      <c r="D348" s="35">
        <v>79.5</v>
      </c>
      <c r="E348" s="35">
        <v>8.8000000000000007</v>
      </c>
      <c r="F348" s="35">
        <v>79.599999999999994</v>
      </c>
      <c r="G348" s="35">
        <v>8.6</v>
      </c>
      <c r="H348" s="32">
        <v>98</v>
      </c>
      <c r="I348" s="32">
        <v>181</v>
      </c>
      <c r="J348" s="32">
        <v>230</v>
      </c>
      <c r="K348" s="32">
        <v>110</v>
      </c>
      <c r="L348" s="32">
        <v>201</v>
      </c>
      <c r="M348" s="32">
        <v>246</v>
      </c>
      <c r="N348" s="32" t="s">
        <v>90</v>
      </c>
      <c r="O348" s="38">
        <v>44776</v>
      </c>
    </row>
    <row r="349" spans="1:15" x14ac:dyDescent="0.3">
      <c r="A349" s="33">
        <v>6112</v>
      </c>
      <c r="B349" s="34">
        <v>6</v>
      </c>
      <c r="C349" s="34">
        <v>29</v>
      </c>
      <c r="D349" s="36">
        <v>78.599999999999994</v>
      </c>
      <c r="E349" s="36">
        <v>8.6</v>
      </c>
      <c r="F349" s="36">
        <v>81.2</v>
      </c>
      <c r="G349" s="36">
        <v>9.3000000000000007</v>
      </c>
      <c r="H349" s="34">
        <v>62</v>
      </c>
      <c r="I349" s="34">
        <v>165</v>
      </c>
      <c r="J349" s="34">
        <v>209</v>
      </c>
      <c r="K349" s="34">
        <v>67</v>
      </c>
      <c r="L349" s="34">
        <v>170</v>
      </c>
      <c r="M349" s="34">
        <v>212</v>
      </c>
      <c r="N349" s="34" t="s">
        <v>90</v>
      </c>
      <c r="O349" s="39">
        <v>44776</v>
      </c>
    </row>
    <row r="350" spans="1:15" x14ac:dyDescent="0.3">
      <c r="A350" s="31">
        <v>6113</v>
      </c>
      <c r="B350" s="32">
        <v>7</v>
      </c>
      <c r="C350" s="32">
        <v>29</v>
      </c>
      <c r="D350" s="35">
        <v>84</v>
      </c>
      <c r="E350" s="35">
        <v>7.3</v>
      </c>
      <c r="F350" s="35">
        <v>82</v>
      </c>
      <c r="G350" s="35">
        <v>8.4</v>
      </c>
      <c r="H350" s="32">
        <v>90</v>
      </c>
      <c r="I350" s="32">
        <v>190</v>
      </c>
      <c r="J350" s="32">
        <v>239</v>
      </c>
      <c r="K350" s="32">
        <v>98</v>
      </c>
      <c r="L350" s="32">
        <v>180</v>
      </c>
      <c r="M350" s="32">
        <v>230</v>
      </c>
      <c r="N350" s="32" t="s">
        <v>90</v>
      </c>
      <c r="O350" s="38">
        <v>44776</v>
      </c>
    </row>
    <row r="351" spans="1:15" x14ac:dyDescent="0.3">
      <c r="A351" s="33">
        <v>6114</v>
      </c>
      <c r="B351" s="34">
        <v>8</v>
      </c>
      <c r="C351" s="34">
        <v>29</v>
      </c>
      <c r="D351" s="36">
        <v>86</v>
      </c>
      <c r="E351" s="36">
        <v>10</v>
      </c>
      <c r="F351" s="36">
        <v>82</v>
      </c>
      <c r="G351" s="36">
        <v>10</v>
      </c>
      <c r="H351" s="34">
        <v>100</v>
      </c>
      <c r="I351" s="34">
        <v>199</v>
      </c>
      <c r="J351" s="34">
        <v>245</v>
      </c>
      <c r="K351" s="34">
        <v>109</v>
      </c>
      <c r="L351" s="34">
        <v>199</v>
      </c>
      <c r="M351" s="34">
        <v>238</v>
      </c>
      <c r="N351" s="34" t="s">
        <v>90</v>
      </c>
      <c r="O351" s="39">
        <v>44776</v>
      </c>
    </row>
    <row r="352" spans="1:15" x14ac:dyDescent="0.3">
      <c r="A352" s="31">
        <v>6115</v>
      </c>
      <c r="B352" s="32">
        <v>2</v>
      </c>
      <c r="C352" s="32">
        <v>30</v>
      </c>
      <c r="D352" s="35">
        <v>82.6</v>
      </c>
      <c r="E352" s="35">
        <v>9.1999999999999993</v>
      </c>
      <c r="F352" s="35">
        <v>79.099999999999994</v>
      </c>
      <c r="G352" s="35">
        <v>8.9</v>
      </c>
      <c r="H352" s="32">
        <v>74</v>
      </c>
      <c r="I352" s="32">
        <v>158</v>
      </c>
      <c r="J352" s="32">
        <v>204</v>
      </c>
      <c r="K352" s="32">
        <v>75</v>
      </c>
      <c r="L352" s="32">
        <v>140</v>
      </c>
      <c r="M352" s="32">
        <v>182</v>
      </c>
      <c r="N352" s="32" t="s">
        <v>90</v>
      </c>
      <c r="O352" s="38">
        <v>44776</v>
      </c>
    </row>
    <row r="353" spans="1:16" x14ac:dyDescent="0.3">
      <c r="A353" s="33">
        <v>6116</v>
      </c>
      <c r="B353" s="34">
        <v>3</v>
      </c>
      <c r="C353" s="34">
        <v>30</v>
      </c>
      <c r="D353" s="36">
        <v>91</v>
      </c>
      <c r="E353" s="36">
        <v>11.2</v>
      </c>
      <c r="F353" s="36">
        <v>90</v>
      </c>
      <c r="G353" s="36">
        <v>11.3</v>
      </c>
      <c r="H353" s="34">
        <v>100</v>
      </c>
      <c r="I353" s="34">
        <v>185</v>
      </c>
      <c r="J353" s="34">
        <v>223</v>
      </c>
      <c r="K353" s="34">
        <v>105</v>
      </c>
      <c r="L353" s="34">
        <v>180</v>
      </c>
      <c r="M353" s="34">
        <v>222</v>
      </c>
      <c r="N353" s="34" t="s">
        <v>90</v>
      </c>
      <c r="O353" s="39">
        <v>44776</v>
      </c>
      <c r="P353" s="10"/>
    </row>
    <row r="354" spans="1:16" x14ac:dyDescent="0.3">
      <c r="A354" s="31">
        <v>6117</v>
      </c>
      <c r="B354" s="32">
        <v>4</v>
      </c>
      <c r="C354" s="32">
        <v>30</v>
      </c>
      <c r="D354" s="35">
        <v>82</v>
      </c>
      <c r="E354" s="35">
        <v>10.4</v>
      </c>
      <c r="F354" s="35">
        <v>83.2</v>
      </c>
      <c r="G354" s="35">
        <v>10.1</v>
      </c>
      <c r="H354" s="32">
        <v>79</v>
      </c>
      <c r="I354" s="32">
        <v>180</v>
      </c>
      <c r="J354" s="32">
        <v>223</v>
      </c>
      <c r="K354" s="32">
        <v>75</v>
      </c>
      <c r="L354" s="32">
        <v>180</v>
      </c>
      <c r="M354" s="32">
        <v>225</v>
      </c>
      <c r="N354" s="32" t="s">
        <v>90</v>
      </c>
      <c r="O354" s="38">
        <v>44776</v>
      </c>
      <c r="P354" s="10"/>
    </row>
    <row r="355" spans="1:16" x14ac:dyDescent="0.3">
      <c r="A355" s="33">
        <v>6118</v>
      </c>
      <c r="B355" s="34">
        <v>5</v>
      </c>
      <c r="C355" s="34">
        <v>30</v>
      </c>
      <c r="D355" s="36">
        <v>80.599999999999994</v>
      </c>
      <c r="E355" s="36">
        <v>9.6</v>
      </c>
      <c r="F355" s="36">
        <v>76.2</v>
      </c>
      <c r="G355" s="36">
        <v>8.5</v>
      </c>
      <c r="H355" s="34">
        <v>80</v>
      </c>
      <c r="I355" s="34">
        <v>154</v>
      </c>
      <c r="J355" s="34">
        <v>200</v>
      </c>
      <c r="K355" s="34">
        <v>72</v>
      </c>
      <c r="L355" s="34">
        <v>160</v>
      </c>
      <c r="M355" s="34">
        <v>103</v>
      </c>
      <c r="N355" s="34" t="s">
        <v>90</v>
      </c>
      <c r="O355" s="39">
        <v>44776</v>
      </c>
      <c r="P355" s="10"/>
    </row>
    <row r="356" spans="1:16" x14ac:dyDescent="0.3">
      <c r="A356" s="31">
        <v>6119</v>
      </c>
      <c r="B356" s="32">
        <v>6</v>
      </c>
      <c r="C356" s="32">
        <v>30</v>
      </c>
      <c r="D356" s="35">
        <v>64.3</v>
      </c>
      <c r="E356" s="35">
        <v>9.3000000000000007</v>
      </c>
      <c r="F356" s="35">
        <v>52.6</v>
      </c>
      <c r="G356" s="35">
        <v>8.6</v>
      </c>
      <c r="H356" s="32">
        <v>90</v>
      </c>
      <c r="I356" s="32">
        <v>155</v>
      </c>
      <c r="J356" s="32">
        <v>195</v>
      </c>
      <c r="K356" s="32">
        <v>88</v>
      </c>
      <c r="L356" s="32">
        <v>149</v>
      </c>
      <c r="M356" s="32">
        <v>189</v>
      </c>
      <c r="N356" s="32" t="s">
        <v>90</v>
      </c>
      <c r="O356" s="38">
        <v>44776</v>
      </c>
      <c r="P356" s="10"/>
    </row>
    <row r="357" spans="1:16" x14ac:dyDescent="0.3">
      <c r="A357" s="33">
        <v>6120</v>
      </c>
      <c r="B357" s="34">
        <v>7</v>
      </c>
      <c r="C357" s="34">
        <v>30</v>
      </c>
      <c r="D357" s="36">
        <v>84</v>
      </c>
      <c r="E357" s="36">
        <v>9</v>
      </c>
      <c r="F357" s="36">
        <v>89</v>
      </c>
      <c r="G357" s="36">
        <v>9.4</v>
      </c>
      <c r="H357" s="34">
        <v>75</v>
      </c>
      <c r="I357" s="34">
        <v>153</v>
      </c>
      <c r="J357" s="34">
        <v>195</v>
      </c>
      <c r="K357" s="34">
        <v>79</v>
      </c>
      <c r="L357" s="34">
        <v>179</v>
      </c>
      <c r="M357" s="34">
        <v>220</v>
      </c>
      <c r="N357" s="34" t="s">
        <v>90</v>
      </c>
      <c r="O357" s="39">
        <v>44776</v>
      </c>
      <c r="P357" s="10"/>
    </row>
    <row r="358" spans="1:16" x14ac:dyDescent="0.3">
      <c r="A358" s="31">
        <v>6121</v>
      </c>
      <c r="B358" s="32">
        <v>8</v>
      </c>
      <c r="C358" s="32">
        <v>30</v>
      </c>
      <c r="D358" s="35">
        <v>78.099999999999994</v>
      </c>
      <c r="E358" s="35">
        <v>10.199999999999999</v>
      </c>
      <c r="F358" s="35">
        <v>76.5</v>
      </c>
      <c r="G358" s="35">
        <v>9.6999999999999993</v>
      </c>
      <c r="H358" s="32">
        <v>76</v>
      </c>
      <c r="I358" s="32">
        <v>153</v>
      </c>
      <c r="J358" s="32">
        <v>200</v>
      </c>
      <c r="K358" s="32">
        <v>70</v>
      </c>
      <c r="L358" s="32">
        <v>160</v>
      </c>
      <c r="M358" s="32">
        <v>200</v>
      </c>
      <c r="N358" s="32" t="s">
        <v>90</v>
      </c>
      <c r="O358" s="38">
        <v>44776</v>
      </c>
      <c r="P358" s="10"/>
    </row>
    <row r="359" spans="1:16" x14ac:dyDescent="0.3">
      <c r="A359" s="33">
        <v>6122</v>
      </c>
      <c r="B359" s="34">
        <v>2</v>
      </c>
      <c r="C359" s="34">
        <v>31</v>
      </c>
      <c r="D359" s="36">
        <v>72.900000000000006</v>
      </c>
      <c r="E359" s="36">
        <v>9.6</v>
      </c>
      <c r="F359" s="36">
        <v>75</v>
      </c>
      <c r="G359" s="36">
        <v>9.1999999999999993</v>
      </c>
      <c r="H359" s="34">
        <v>79</v>
      </c>
      <c r="I359" s="34">
        <v>142</v>
      </c>
      <c r="J359" s="34">
        <v>180</v>
      </c>
      <c r="K359" s="34">
        <v>70</v>
      </c>
      <c r="L359" s="34">
        <v>145</v>
      </c>
      <c r="M359" s="34">
        <v>180</v>
      </c>
      <c r="N359" s="34" t="s">
        <v>90</v>
      </c>
      <c r="O359" s="34"/>
      <c r="P359" s="10"/>
    </row>
    <row r="360" spans="1:16" x14ac:dyDescent="0.3">
      <c r="A360" s="31">
        <v>6123</v>
      </c>
      <c r="B360" s="32">
        <v>3</v>
      </c>
      <c r="C360" s="32">
        <v>31</v>
      </c>
      <c r="D360" s="35">
        <v>76.900000000000006</v>
      </c>
      <c r="E360" s="35">
        <v>9</v>
      </c>
      <c r="F360" s="35">
        <v>81</v>
      </c>
      <c r="G360" s="35">
        <v>9.3000000000000007</v>
      </c>
      <c r="H360" s="32">
        <v>90</v>
      </c>
      <c r="I360" s="32">
        <v>180</v>
      </c>
      <c r="J360" s="32">
        <v>232</v>
      </c>
      <c r="K360" s="32">
        <v>80</v>
      </c>
      <c r="L360" s="32">
        <v>190</v>
      </c>
      <c r="M360" s="32">
        <v>235</v>
      </c>
      <c r="N360" s="32" t="s">
        <v>90</v>
      </c>
      <c r="O360" s="32"/>
      <c r="P360" s="10"/>
    </row>
    <row r="361" spans="1:16" x14ac:dyDescent="0.3">
      <c r="A361" s="33">
        <v>6124</v>
      </c>
      <c r="B361" s="34">
        <v>4</v>
      </c>
      <c r="C361" s="34">
        <v>31</v>
      </c>
      <c r="D361" s="36">
        <v>80</v>
      </c>
      <c r="E361" s="36">
        <v>9.5</v>
      </c>
      <c r="F361" s="36">
        <v>74.5</v>
      </c>
      <c r="G361" s="36">
        <v>8.6</v>
      </c>
      <c r="H361" s="34">
        <v>114</v>
      </c>
      <c r="I361" s="34">
        <v>200</v>
      </c>
      <c r="J361" s="34">
        <v>240</v>
      </c>
      <c r="K361" s="34">
        <v>110</v>
      </c>
      <c r="L361" s="34">
        <v>200</v>
      </c>
      <c r="M361" s="34">
        <v>240</v>
      </c>
      <c r="N361" s="34"/>
      <c r="O361" s="34"/>
      <c r="P361" s="10"/>
    </row>
    <row r="362" spans="1:16" x14ac:dyDescent="0.3">
      <c r="A362" s="31">
        <v>6125</v>
      </c>
      <c r="B362" s="32">
        <v>5</v>
      </c>
      <c r="C362" s="32">
        <v>31</v>
      </c>
      <c r="D362" s="35">
        <v>73.599999999999994</v>
      </c>
      <c r="E362" s="35">
        <v>10.199999999999999</v>
      </c>
      <c r="F362" s="35">
        <v>77.8</v>
      </c>
      <c r="G362" s="35">
        <v>10.6</v>
      </c>
      <c r="H362" s="32">
        <v>66</v>
      </c>
      <c r="I362" s="32">
        <v>155</v>
      </c>
      <c r="J362" s="32">
        <v>196</v>
      </c>
      <c r="K362" s="32">
        <v>52</v>
      </c>
      <c r="L362" s="32">
        <v>160</v>
      </c>
      <c r="M362" s="32">
        <v>200</v>
      </c>
      <c r="N362" s="32" t="s">
        <v>99</v>
      </c>
      <c r="O362" s="38">
        <v>44775</v>
      </c>
      <c r="P362" s="10"/>
    </row>
    <row r="363" spans="1:16" x14ac:dyDescent="0.3">
      <c r="A363" s="33">
        <v>6126</v>
      </c>
      <c r="B363" s="34">
        <v>6</v>
      </c>
      <c r="C363" s="34">
        <v>31</v>
      </c>
      <c r="D363" s="36">
        <v>82</v>
      </c>
      <c r="E363" s="36">
        <v>8.1</v>
      </c>
      <c r="F363" s="36">
        <v>85.6</v>
      </c>
      <c r="G363" s="36">
        <v>9.4</v>
      </c>
      <c r="H363" s="34">
        <v>80</v>
      </c>
      <c r="I363" s="34">
        <v>172</v>
      </c>
      <c r="J363" s="34">
        <v>214</v>
      </c>
      <c r="K363" s="34">
        <v>70</v>
      </c>
      <c r="L363" s="34">
        <v>170</v>
      </c>
      <c r="M363" s="34">
        <v>219</v>
      </c>
      <c r="N363" s="34" t="s">
        <v>99</v>
      </c>
      <c r="O363" s="39">
        <v>44775</v>
      </c>
      <c r="P363" s="10"/>
    </row>
    <row r="364" spans="1:16" x14ac:dyDescent="0.3">
      <c r="A364" s="31">
        <v>6127</v>
      </c>
      <c r="B364" s="32">
        <v>7</v>
      </c>
      <c r="C364" s="32">
        <v>31</v>
      </c>
      <c r="D364" s="35">
        <v>87.4</v>
      </c>
      <c r="E364" s="35">
        <v>9.5</v>
      </c>
      <c r="F364" s="35">
        <v>87.2</v>
      </c>
      <c r="G364" s="35">
        <v>9.1999999999999993</v>
      </c>
      <c r="H364" s="32">
        <v>96</v>
      </c>
      <c r="I364" s="32">
        <v>190</v>
      </c>
      <c r="J364" s="32">
        <v>240</v>
      </c>
      <c r="K364" s="32">
        <v>0</v>
      </c>
      <c r="L364" s="32">
        <v>1900</v>
      </c>
      <c r="M364" s="32">
        <v>240</v>
      </c>
      <c r="N364" s="32" t="s">
        <v>99</v>
      </c>
      <c r="O364" s="38">
        <v>44775</v>
      </c>
      <c r="P364" s="10"/>
    </row>
    <row r="365" spans="1:16" x14ac:dyDescent="0.3">
      <c r="A365" s="33">
        <v>6128</v>
      </c>
      <c r="B365" s="34">
        <v>8</v>
      </c>
      <c r="C365" s="34">
        <v>31</v>
      </c>
      <c r="D365" s="36"/>
      <c r="E365" s="36"/>
      <c r="F365" s="36"/>
      <c r="G365" s="36"/>
      <c r="H365" s="34"/>
      <c r="I365" s="34"/>
      <c r="J365" s="34"/>
      <c r="K365" s="34"/>
      <c r="L365" s="34"/>
      <c r="M365" s="34"/>
      <c r="N365" s="34"/>
      <c r="O365" s="38">
        <v>44775</v>
      </c>
      <c r="P365" s="11" t="s">
        <v>100</v>
      </c>
    </row>
    <row r="366" spans="1:16" x14ac:dyDescent="0.3">
      <c r="A366" s="31">
        <v>6129</v>
      </c>
      <c r="B366" s="32">
        <v>2</v>
      </c>
      <c r="C366" s="32">
        <v>32</v>
      </c>
      <c r="D366" s="35">
        <v>81.5</v>
      </c>
      <c r="E366" s="35">
        <v>9.1999999999999993</v>
      </c>
      <c r="F366" s="35">
        <v>74.5</v>
      </c>
      <c r="G366" s="35">
        <v>8.1999999999999993</v>
      </c>
      <c r="H366" s="32">
        <v>75</v>
      </c>
      <c r="I366" s="32">
        <v>170</v>
      </c>
      <c r="J366" s="32">
        <v>220</v>
      </c>
      <c r="K366" s="32">
        <v>77</v>
      </c>
      <c r="L366" s="32">
        <v>157</v>
      </c>
      <c r="M366" s="32">
        <v>199</v>
      </c>
      <c r="N366" s="32" t="s">
        <v>99</v>
      </c>
      <c r="O366" s="38">
        <v>44775</v>
      </c>
      <c r="P366" s="10"/>
    </row>
    <row r="367" spans="1:16" x14ac:dyDescent="0.3">
      <c r="A367" s="33">
        <v>6130</v>
      </c>
      <c r="B367" s="34">
        <v>3</v>
      </c>
      <c r="C367" s="34">
        <v>32</v>
      </c>
      <c r="D367" s="36">
        <v>83.5</v>
      </c>
      <c r="E367" s="36">
        <v>8</v>
      </c>
      <c r="F367" s="36">
        <v>75.5</v>
      </c>
      <c r="G367" s="36">
        <v>7.9</v>
      </c>
      <c r="H367" s="34">
        <v>102</v>
      </c>
      <c r="I367" s="34">
        <v>199</v>
      </c>
      <c r="J367" s="34">
        <v>243</v>
      </c>
      <c r="K367" s="34">
        <v>108</v>
      </c>
      <c r="L367" s="34">
        <v>186</v>
      </c>
      <c r="M367" s="34">
        <v>237</v>
      </c>
      <c r="N367" s="34" t="s">
        <v>99</v>
      </c>
      <c r="O367" s="38">
        <v>44775</v>
      </c>
      <c r="P367" s="10"/>
    </row>
    <row r="368" spans="1:16" x14ac:dyDescent="0.3">
      <c r="A368" s="31">
        <v>6131</v>
      </c>
      <c r="B368" s="32">
        <v>4</v>
      </c>
      <c r="C368" s="32">
        <v>32</v>
      </c>
      <c r="D368" s="35">
        <v>78.8</v>
      </c>
      <c r="E368" s="35">
        <v>9.1999999999999993</v>
      </c>
      <c r="F368" s="35">
        <v>86.6</v>
      </c>
      <c r="G368" s="35">
        <v>8.1999999999999993</v>
      </c>
      <c r="H368" s="32">
        <v>100</v>
      </c>
      <c r="I368" s="32">
        <v>187</v>
      </c>
      <c r="J368" s="32">
        <v>229</v>
      </c>
      <c r="K368" s="32">
        <v>85</v>
      </c>
      <c r="L368" s="32">
        <v>190</v>
      </c>
      <c r="M368" s="32">
        <v>229</v>
      </c>
      <c r="N368" s="32" t="s">
        <v>99</v>
      </c>
      <c r="O368" s="38">
        <v>44775</v>
      </c>
      <c r="P368" s="10"/>
    </row>
    <row r="369" spans="1:15" x14ac:dyDescent="0.3">
      <c r="A369" s="33">
        <v>6132</v>
      </c>
      <c r="B369" s="34">
        <v>5</v>
      </c>
      <c r="C369" s="34">
        <v>32</v>
      </c>
      <c r="D369" s="36">
        <v>79</v>
      </c>
      <c r="E369" s="36">
        <v>8.6999999999999993</v>
      </c>
      <c r="F369" s="36">
        <v>75.599999999999994</v>
      </c>
      <c r="G369" s="36">
        <v>8.1999999999999993</v>
      </c>
      <c r="H369" s="34">
        <v>100</v>
      </c>
      <c r="I369" s="34">
        <v>203</v>
      </c>
      <c r="J369" s="34">
        <v>248</v>
      </c>
      <c r="K369" s="34">
        <v>102</v>
      </c>
      <c r="L369" s="34">
        <v>194</v>
      </c>
      <c r="M369" s="34">
        <v>235</v>
      </c>
      <c r="N369" s="34" t="s">
        <v>99</v>
      </c>
      <c r="O369" s="38">
        <v>44775</v>
      </c>
    </row>
    <row r="370" spans="1:15" x14ac:dyDescent="0.3">
      <c r="A370" s="31">
        <v>6133</v>
      </c>
      <c r="B370" s="32">
        <v>6</v>
      </c>
      <c r="C370" s="32">
        <v>32</v>
      </c>
      <c r="D370" s="35">
        <v>85.3</v>
      </c>
      <c r="E370" s="35">
        <v>8.8000000000000007</v>
      </c>
      <c r="F370" s="35">
        <v>84.5</v>
      </c>
      <c r="G370" s="35">
        <v>8.9</v>
      </c>
      <c r="H370" s="32">
        <v>87</v>
      </c>
      <c r="I370" s="32">
        <v>190</v>
      </c>
      <c r="J370" s="32">
        <v>240</v>
      </c>
      <c r="K370" s="32">
        <v>97</v>
      </c>
      <c r="L370" s="32">
        <v>175</v>
      </c>
      <c r="M370" s="32">
        <v>223</v>
      </c>
      <c r="N370" s="32" t="s">
        <v>99</v>
      </c>
      <c r="O370" s="38">
        <v>44775</v>
      </c>
    </row>
    <row r="371" spans="1:15" x14ac:dyDescent="0.3">
      <c r="A371" s="33">
        <v>6134</v>
      </c>
      <c r="B371" s="34">
        <v>7</v>
      </c>
      <c r="C371" s="34">
        <v>32</v>
      </c>
      <c r="D371" s="36">
        <v>89.4</v>
      </c>
      <c r="E371" s="36">
        <v>8.8000000000000007</v>
      </c>
      <c r="F371" s="36">
        <v>90</v>
      </c>
      <c r="G371" s="36">
        <v>8.1</v>
      </c>
      <c r="H371" s="34">
        <v>104</v>
      </c>
      <c r="I371" s="34">
        <v>189</v>
      </c>
      <c r="J371" s="34">
        <v>245</v>
      </c>
      <c r="K371" s="34">
        <v>111</v>
      </c>
      <c r="L371" s="34">
        <v>198</v>
      </c>
      <c r="M371" s="34">
        <v>246</v>
      </c>
      <c r="N371" s="34" t="s">
        <v>101</v>
      </c>
      <c r="O371" s="38">
        <v>44775</v>
      </c>
    </row>
    <row r="372" spans="1:15" x14ac:dyDescent="0.3">
      <c r="A372" s="31">
        <v>6135</v>
      </c>
      <c r="B372" s="32">
        <v>8</v>
      </c>
      <c r="C372" s="32">
        <v>32</v>
      </c>
      <c r="D372" s="35">
        <v>82.9</v>
      </c>
      <c r="E372" s="35">
        <v>9.6</v>
      </c>
      <c r="F372" s="35">
        <v>84</v>
      </c>
      <c r="G372" s="35">
        <v>10.4</v>
      </c>
      <c r="H372" s="32">
        <v>90</v>
      </c>
      <c r="I372" s="32">
        <v>196</v>
      </c>
      <c r="J372" s="32">
        <v>243</v>
      </c>
      <c r="K372" s="32">
        <v>108</v>
      </c>
      <c r="L372" s="32">
        <v>200</v>
      </c>
      <c r="M372" s="32">
        <v>250</v>
      </c>
      <c r="N372" s="32" t="s">
        <v>99</v>
      </c>
      <c r="O372" s="38">
        <v>44775</v>
      </c>
    </row>
    <row r="373" spans="1:15" x14ac:dyDescent="0.3">
      <c r="A373" s="33">
        <v>6136</v>
      </c>
      <c r="B373" s="34">
        <v>2</v>
      </c>
      <c r="C373" s="34">
        <v>33</v>
      </c>
      <c r="D373" s="36">
        <v>66.2</v>
      </c>
      <c r="E373" s="36">
        <v>9.1999999999999993</v>
      </c>
      <c r="F373" s="36">
        <v>69.400000000000006</v>
      </c>
      <c r="G373" s="36">
        <v>9.3000000000000007</v>
      </c>
      <c r="H373" s="34">
        <v>69</v>
      </c>
      <c r="I373" s="34">
        <v>152</v>
      </c>
      <c r="J373" s="34">
        <v>190</v>
      </c>
      <c r="K373" s="34">
        <v>62</v>
      </c>
      <c r="L373" s="34">
        <v>151</v>
      </c>
      <c r="M373" s="34">
        <v>190</v>
      </c>
      <c r="N373" s="34" t="s">
        <v>99</v>
      </c>
      <c r="O373" s="38">
        <v>44775</v>
      </c>
    </row>
    <row r="374" spans="1:15" x14ac:dyDescent="0.3">
      <c r="A374" s="31">
        <v>6137</v>
      </c>
      <c r="B374" s="32">
        <v>3</v>
      </c>
      <c r="C374" s="32">
        <v>33</v>
      </c>
      <c r="D374" s="35">
        <v>82.1</v>
      </c>
      <c r="E374" s="35">
        <v>9.4</v>
      </c>
      <c r="F374" s="35">
        <v>81.5</v>
      </c>
      <c r="G374" s="35">
        <v>9.1999999999999993</v>
      </c>
      <c r="H374" s="32">
        <v>89</v>
      </c>
      <c r="I374" s="32">
        <v>180</v>
      </c>
      <c r="J374" s="32">
        <v>231</v>
      </c>
      <c r="K374" s="32">
        <v>90</v>
      </c>
      <c r="L374" s="32">
        <v>180</v>
      </c>
      <c r="M374" s="32">
        <v>235</v>
      </c>
      <c r="N374" s="32" t="s">
        <v>99</v>
      </c>
      <c r="O374" s="38">
        <v>44775</v>
      </c>
    </row>
    <row r="375" spans="1:15" x14ac:dyDescent="0.3">
      <c r="A375" s="33">
        <v>6138</v>
      </c>
      <c r="B375" s="34">
        <v>4</v>
      </c>
      <c r="C375" s="34">
        <v>33</v>
      </c>
      <c r="D375" s="36">
        <v>77</v>
      </c>
      <c r="E375" s="36">
        <v>9.1999999999999993</v>
      </c>
      <c r="F375" s="36">
        <v>82.4</v>
      </c>
      <c r="G375" s="36">
        <v>9.5</v>
      </c>
      <c r="H375" s="34">
        <v>80</v>
      </c>
      <c r="I375" s="34">
        <v>159</v>
      </c>
      <c r="J375" s="34">
        <v>200</v>
      </c>
      <c r="K375" s="34">
        <v>80</v>
      </c>
      <c r="L375" s="34">
        <v>154</v>
      </c>
      <c r="M375" s="34">
        <v>196</v>
      </c>
      <c r="N375" s="34" t="s">
        <v>99</v>
      </c>
      <c r="O375" s="38">
        <v>44775</v>
      </c>
    </row>
    <row r="376" spans="1:15" x14ac:dyDescent="0.3">
      <c r="A376" s="31">
        <v>6139</v>
      </c>
      <c r="B376" s="32">
        <v>5</v>
      </c>
      <c r="C376" s="32">
        <v>33</v>
      </c>
      <c r="D376" s="35">
        <v>88</v>
      </c>
      <c r="E376" s="35">
        <v>9.6999999999999993</v>
      </c>
      <c r="F376" s="35">
        <v>88.7</v>
      </c>
      <c r="G376" s="35">
        <v>9.6</v>
      </c>
      <c r="H376" s="32">
        <v>78</v>
      </c>
      <c r="I376" s="32">
        <v>181</v>
      </c>
      <c r="J376" s="32">
        <v>231</v>
      </c>
      <c r="K376" s="32">
        <v>82</v>
      </c>
      <c r="L376" s="32">
        <v>180</v>
      </c>
      <c r="M376" s="32">
        <v>230</v>
      </c>
      <c r="N376" s="32" t="s">
        <v>99</v>
      </c>
      <c r="O376" s="38">
        <v>44775</v>
      </c>
    </row>
    <row r="377" spans="1:15" x14ac:dyDescent="0.3">
      <c r="A377" s="33">
        <v>6140</v>
      </c>
      <c r="B377" s="34">
        <v>6</v>
      </c>
      <c r="C377" s="34">
        <v>33</v>
      </c>
      <c r="D377" s="36">
        <v>81.8</v>
      </c>
      <c r="E377" s="36">
        <v>9.1</v>
      </c>
      <c r="F377" s="36">
        <v>84</v>
      </c>
      <c r="G377" s="36">
        <v>8.6</v>
      </c>
      <c r="H377" s="34">
        <v>102</v>
      </c>
      <c r="I377" s="34">
        <v>181</v>
      </c>
      <c r="J377" s="34">
        <v>223</v>
      </c>
      <c r="K377" s="34">
        <v>100</v>
      </c>
      <c r="L377" s="34">
        <v>179</v>
      </c>
      <c r="M377" s="34">
        <v>220</v>
      </c>
      <c r="N377" s="34" t="s">
        <v>99</v>
      </c>
      <c r="O377" s="38">
        <v>44775</v>
      </c>
    </row>
    <row r="378" spans="1:15" x14ac:dyDescent="0.3">
      <c r="A378" s="31">
        <v>6141</v>
      </c>
      <c r="B378" s="32">
        <v>7</v>
      </c>
      <c r="C378" s="32">
        <v>33</v>
      </c>
      <c r="D378" s="35">
        <v>80</v>
      </c>
      <c r="E378" s="35">
        <v>9.1</v>
      </c>
      <c r="F378" s="35">
        <v>87.2</v>
      </c>
      <c r="G378" s="35">
        <v>8.1999999999999993</v>
      </c>
      <c r="H378" s="32">
        <v>70</v>
      </c>
      <c r="I378" s="32">
        <v>156</v>
      </c>
      <c r="J378" s="32">
        <v>199</v>
      </c>
      <c r="K378" s="32">
        <v>70</v>
      </c>
      <c r="L378" s="32">
        <v>174</v>
      </c>
      <c r="M378" s="32">
        <v>227</v>
      </c>
      <c r="N378" s="32" t="s">
        <v>99</v>
      </c>
      <c r="O378" s="38">
        <v>44775</v>
      </c>
    </row>
    <row r="379" spans="1:15" x14ac:dyDescent="0.3">
      <c r="A379" s="33">
        <v>6142</v>
      </c>
      <c r="B379" s="34">
        <v>8</v>
      </c>
      <c r="C379" s="34">
        <v>33</v>
      </c>
      <c r="D379" s="36">
        <v>59.6</v>
      </c>
      <c r="E379" s="36">
        <v>10.7</v>
      </c>
      <c r="F379" s="36">
        <v>71.400000000000006</v>
      </c>
      <c r="G379" s="36">
        <v>10.199999999999999</v>
      </c>
      <c r="H379" s="34">
        <v>71</v>
      </c>
      <c r="I379" s="34">
        <v>154</v>
      </c>
      <c r="J379" s="34">
        <v>200</v>
      </c>
      <c r="K379" s="34">
        <v>63</v>
      </c>
      <c r="L379" s="34">
        <v>157</v>
      </c>
      <c r="M379" s="34">
        <v>201</v>
      </c>
      <c r="N379" s="34" t="s">
        <v>99</v>
      </c>
      <c r="O379" s="38">
        <v>44775</v>
      </c>
    </row>
    <row r="380" spans="1:15" x14ac:dyDescent="0.3">
      <c r="A380" s="31">
        <v>6143</v>
      </c>
      <c r="B380" s="32">
        <v>2</v>
      </c>
      <c r="C380" s="32">
        <v>34</v>
      </c>
      <c r="D380" s="35">
        <v>73</v>
      </c>
      <c r="E380" s="35">
        <v>8.1999999999999993</v>
      </c>
      <c r="F380" s="35">
        <v>72.5</v>
      </c>
      <c r="G380" s="35">
        <v>7.8</v>
      </c>
      <c r="H380" s="32">
        <v>71</v>
      </c>
      <c r="I380" s="32">
        <v>149</v>
      </c>
      <c r="J380" s="32">
        <v>190</v>
      </c>
      <c r="K380" s="32">
        <v>65</v>
      </c>
      <c r="L380" s="32">
        <v>133</v>
      </c>
      <c r="M380" s="32">
        <v>172</v>
      </c>
      <c r="N380" s="32" t="s">
        <v>99</v>
      </c>
      <c r="O380" s="38">
        <v>44775</v>
      </c>
    </row>
    <row r="381" spans="1:15" x14ac:dyDescent="0.3">
      <c r="A381" s="33">
        <v>6144</v>
      </c>
      <c r="B381" s="34">
        <v>3</v>
      </c>
      <c r="C381" s="34">
        <v>34</v>
      </c>
      <c r="D381" s="36">
        <v>77.400000000000006</v>
      </c>
      <c r="E381" s="36">
        <v>9.8000000000000007</v>
      </c>
      <c r="F381" s="36">
        <v>74.5</v>
      </c>
      <c r="G381" s="36">
        <v>8.4</v>
      </c>
      <c r="H381" s="34">
        <v>78</v>
      </c>
      <c r="I381" s="34">
        <v>171</v>
      </c>
      <c r="J381" s="34">
        <v>221</v>
      </c>
      <c r="K381" s="34">
        <v>60</v>
      </c>
      <c r="L381" s="34">
        <v>144</v>
      </c>
      <c r="M381" s="34">
        <v>195</v>
      </c>
      <c r="N381" s="34" t="s">
        <v>99</v>
      </c>
      <c r="O381" s="38">
        <v>44775</v>
      </c>
    </row>
    <row r="382" spans="1:15" x14ac:dyDescent="0.3">
      <c r="A382" s="31">
        <v>6145</v>
      </c>
      <c r="B382" s="32">
        <v>4</v>
      </c>
      <c r="C382" s="32">
        <v>34</v>
      </c>
      <c r="D382" s="35">
        <v>76.400000000000006</v>
      </c>
      <c r="E382" s="35">
        <v>8.6999999999999993</v>
      </c>
      <c r="F382" s="35">
        <v>78.099999999999994</v>
      </c>
      <c r="G382" s="35">
        <v>9</v>
      </c>
      <c r="H382" s="32">
        <v>70</v>
      </c>
      <c r="I382" s="32">
        <v>140</v>
      </c>
      <c r="J382" s="32">
        <v>176</v>
      </c>
      <c r="K382" s="32">
        <v>80</v>
      </c>
      <c r="L382" s="32">
        <v>152</v>
      </c>
      <c r="M382" s="32">
        <v>191</v>
      </c>
      <c r="N382" s="32" t="s">
        <v>99</v>
      </c>
      <c r="O382" s="38">
        <v>44775</v>
      </c>
    </row>
    <row r="383" spans="1:15" x14ac:dyDescent="0.3">
      <c r="A383" s="33">
        <v>6146</v>
      </c>
      <c r="B383" s="34">
        <v>5</v>
      </c>
      <c r="C383" s="34">
        <v>34</v>
      </c>
      <c r="D383" s="36">
        <v>76.5</v>
      </c>
      <c r="E383" s="36">
        <v>9.3000000000000007</v>
      </c>
      <c r="F383" s="36">
        <v>71.599999999999994</v>
      </c>
      <c r="G383" s="36">
        <v>9</v>
      </c>
      <c r="H383" s="34">
        <v>66</v>
      </c>
      <c r="I383" s="34">
        <v>162</v>
      </c>
      <c r="J383" s="34">
        <v>209</v>
      </c>
      <c r="K383" s="34">
        <v>81</v>
      </c>
      <c r="L383" s="34">
        <v>169</v>
      </c>
      <c r="M383" s="34">
        <v>210</v>
      </c>
      <c r="N383" s="34" t="s">
        <v>99</v>
      </c>
      <c r="O383" s="38">
        <v>44775</v>
      </c>
    </row>
    <row r="384" spans="1:15" x14ac:dyDescent="0.3">
      <c r="A384" s="31">
        <v>6147</v>
      </c>
      <c r="B384" s="32">
        <v>6</v>
      </c>
      <c r="C384" s="32">
        <v>34</v>
      </c>
      <c r="D384" s="35">
        <v>84.2</v>
      </c>
      <c r="E384" s="35">
        <v>8.4</v>
      </c>
      <c r="F384" s="35">
        <v>85.5</v>
      </c>
      <c r="G384" s="35">
        <v>8.4</v>
      </c>
      <c r="H384" s="32">
        <v>87</v>
      </c>
      <c r="I384" s="32">
        <v>201</v>
      </c>
      <c r="J384" s="32">
        <v>252</v>
      </c>
      <c r="K384" s="32">
        <v>89</v>
      </c>
      <c r="L384" s="32">
        <v>196</v>
      </c>
      <c r="M384" s="32">
        <v>243</v>
      </c>
      <c r="N384" s="32" t="s">
        <v>99</v>
      </c>
      <c r="O384" s="38">
        <v>44775</v>
      </c>
    </row>
    <row r="385" spans="1:15" x14ac:dyDescent="0.3">
      <c r="A385" s="33">
        <v>6148</v>
      </c>
      <c r="B385" s="34">
        <v>7</v>
      </c>
      <c r="C385" s="34">
        <v>34</v>
      </c>
      <c r="D385" s="36">
        <v>77.2</v>
      </c>
      <c r="E385" s="36">
        <v>8.3000000000000007</v>
      </c>
      <c r="F385" s="36">
        <v>74</v>
      </c>
      <c r="G385" s="36">
        <v>7.6</v>
      </c>
      <c r="H385" s="34">
        <v>98</v>
      </c>
      <c r="I385" s="34">
        <v>169</v>
      </c>
      <c r="J385" s="34">
        <v>211</v>
      </c>
      <c r="K385" s="34">
        <v>90</v>
      </c>
      <c r="L385" s="34">
        <v>151</v>
      </c>
      <c r="M385" s="34">
        <v>195</v>
      </c>
      <c r="N385" s="34" t="s">
        <v>99</v>
      </c>
      <c r="O385" s="38">
        <v>44775</v>
      </c>
    </row>
    <row r="386" spans="1:15" x14ac:dyDescent="0.3">
      <c r="A386" s="31">
        <v>6149</v>
      </c>
      <c r="B386" s="32">
        <v>8</v>
      </c>
      <c r="C386" s="32">
        <v>34</v>
      </c>
      <c r="D386" s="35">
        <v>88.8</v>
      </c>
      <c r="E386" s="35">
        <v>9.1</v>
      </c>
      <c r="F386" s="35">
        <v>85.3</v>
      </c>
      <c r="G386" s="35">
        <v>8.3000000000000007</v>
      </c>
      <c r="H386" s="32">
        <v>82</v>
      </c>
      <c r="I386" s="32">
        <v>192</v>
      </c>
      <c r="J386" s="32">
        <v>241</v>
      </c>
      <c r="K386" s="32">
        <v>83</v>
      </c>
      <c r="L386" s="32">
        <v>180</v>
      </c>
      <c r="M386" s="32">
        <v>229</v>
      </c>
      <c r="N386" s="32" t="s">
        <v>99</v>
      </c>
      <c r="O386" s="38">
        <v>44775</v>
      </c>
    </row>
    <row r="387" spans="1:15" x14ac:dyDescent="0.3">
      <c r="A387" s="33">
        <v>6150</v>
      </c>
      <c r="B387" s="34">
        <v>2</v>
      </c>
      <c r="C387" s="34">
        <v>35</v>
      </c>
      <c r="D387" s="36">
        <v>69.3</v>
      </c>
      <c r="E387" s="36">
        <v>7.7</v>
      </c>
      <c r="F387" s="36">
        <v>74.400000000000006</v>
      </c>
      <c r="G387" s="36">
        <v>7.8</v>
      </c>
      <c r="H387" s="34">
        <v>70</v>
      </c>
      <c r="I387" s="34">
        <v>149</v>
      </c>
      <c r="J387" s="34">
        <v>189</v>
      </c>
      <c r="K387" s="34">
        <v>76</v>
      </c>
      <c r="L387" s="34">
        <v>170</v>
      </c>
      <c r="M387" s="34">
        <v>210</v>
      </c>
      <c r="N387" s="34" t="s">
        <v>92</v>
      </c>
      <c r="O387" s="39">
        <v>44776</v>
      </c>
    </row>
    <row r="388" spans="1:15" x14ac:dyDescent="0.3">
      <c r="A388" s="31">
        <v>6151</v>
      </c>
      <c r="B388" s="32">
        <v>3</v>
      </c>
      <c r="C388" s="32">
        <v>35</v>
      </c>
      <c r="D388" s="35">
        <v>69.3</v>
      </c>
      <c r="E388" s="35">
        <v>9</v>
      </c>
      <c r="F388" s="35">
        <v>78</v>
      </c>
      <c r="G388" s="35">
        <v>7.6</v>
      </c>
      <c r="H388" s="32">
        <v>90</v>
      </c>
      <c r="I388" s="32">
        <v>147</v>
      </c>
      <c r="J388" s="32">
        <v>184</v>
      </c>
      <c r="K388" s="32">
        <v>88</v>
      </c>
      <c r="L388" s="32">
        <v>187</v>
      </c>
      <c r="M388" s="32">
        <v>230</v>
      </c>
      <c r="N388" s="32" t="s">
        <v>92</v>
      </c>
      <c r="O388" s="39">
        <v>44776</v>
      </c>
    </row>
    <row r="389" spans="1:15" x14ac:dyDescent="0.3">
      <c r="A389" s="33">
        <v>6152</v>
      </c>
      <c r="B389" s="34">
        <v>4</v>
      </c>
      <c r="C389" s="34">
        <v>35</v>
      </c>
      <c r="D389" s="36">
        <v>79.3</v>
      </c>
      <c r="E389" s="36">
        <v>8.1999999999999993</v>
      </c>
      <c r="F389" s="36">
        <v>81.8</v>
      </c>
      <c r="G389" s="36">
        <v>7.6</v>
      </c>
      <c r="H389" s="34">
        <v>84</v>
      </c>
      <c r="I389" s="34">
        <v>169</v>
      </c>
      <c r="J389" s="34">
        <v>210</v>
      </c>
      <c r="K389" s="34">
        <v>81</v>
      </c>
      <c r="L389" s="34">
        <v>169</v>
      </c>
      <c r="M389" s="34">
        <v>211</v>
      </c>
      <c r="N389" s="34" t="s">
        <v>92</v>
      </c>
      <c r="O389" s="39">
        <v>44776</v>
      </c>
    </row>
    <row r="390" spans="1:15" x14ac:dyDescent="0.3">
      <c r="A390" s="31">
        <v>6153</v>
      </c>
      <c r="B390" s="32">
        <v>5</v>
      </c>
      <c r="C390" s="32">
        <v>35</v>
      </c>
      <c r="D390" s="35">
        <v>83.4</v>
      </c>
      <c r="E390" s="35">
        <v>9.8000000000000007</v>
      </c>
      <c r="F390" s="35">
        <v>85.3</v>
      </c>
      <c r="G390" s="35">
        <v>9.1999999999999993</v>
      </c>
      <c r="H390" s="32">
        <v>98</v>
      </c>
      <c r="I390" s="32">
        <v>188</v>
      </c>
      <c r="J390" s="32">
        <v>230</v>
      </c>
      <c r="K390" s="32">
        <v>100</v>
      </c>
      <c r="L390" s="32">
        <v>197</v>
      </c>
      <c r="M390" s="32">
        <v>242</v>
      </c>
      <c r="N390" s="32" t="s">
        <v>92</v>
      </c>
      <c r="O390" s="39">
        <v>44776</v>
      </c>
    </row>
    <row r="391" spans="1:15" x14ac:dyDescent="0.3">
      <c r="A391" s="33">
        <v>6154</v>
      </c>
      <c r="B391" s="34">
        <v>6</v>
      </c>
      <c r="C391" s="34">
        <v>35</v>
      </c>
      <c r="D391" s="36">
        <v>78.7</v>
      </c>
      <c r="E391" s="36">
        <v>9.6</v>
      </c>
      <c r="F391" s="36">
        <v>76.7</v>
      </c>
      <c r="G391" s="36">
        <v>9.5</v>
      </c>
      <c r="H391" s="34">
        <v>70</v>
      </c>
      <c r="I391" s="34">
        <v>176</v>
      </c>
      <c r="J391" s="34">
        <v>217</v>
      </c>
      <c r="K391" s="34">
        <v>80</v>
      </c>
      <c r="L391" s="34">
        <v>180</v>
      </c>
      <c r="M391" s="34">
        <v>221</v>
      </c>
      <c r="N391" s="34" t="s">
        <v>92</v>
      </c>
      <c r="O391" s="39">
        <v>44776</v>
      </c>
    </row>
    <row r="392" spans="1:15" x14ac:dyDescent="0.3">
      <c r="A392" s="31">
        <v>6155</v>
      </c>
      <c r="B392" s="32">
        <v>7</v>
      </c>
      <c r="C392" s="32">
        <v>35</v>
      </c>
      <c r="D392" s="35">
        <v>80.099999999999994</v>
      </c>
      <c r="E392" s="35">
        <v>9.1999999999999993</v>
      </c>
      <c r="F392" s="35">
        <v>65.7</v>
      </c>
      <c r="G392" s="35">
        <v>7.7</v>
      </c>
      <c r="H392" s="32">
        <v>90</v>
      </c>
      <c r="I392" s="32">
        <v>180</v>
      </c>
      <c r="J392" s="32">
        <v>230</v>
      </c>
      <c r="K392" s="32">
        <v>97</v>
      </c>
      <c r="L392" s="32">
        <v>169</v>
      </c>
      <c r="M392" s="32">
        <v>211</v>
      </c>
      <c r="N392" s="32" t="s">
        <v>92</v>
      </c>
      <c r="O392" s="39">
        <v>44776</v>
      </c>
    </row>
    <row r="393" spans="1:15" x14ac:dyDescent="0.3">
      <c r="A393" s="33">
        <v>6156</v>
      </c>
      <c r="B393" s="34">
        <v>8</v>
      </c>
      <c r="C393" s="34">
        <v>35</v>
      </c>
      <c r="D393" s="36">
        <v>76.400000000000006</v>
      </c>
      <c r="E393" s="36">
        <v>8.6</v>
      </c>
      <c r="F393" s="36">
        <v>77.2</v>
      </c>
      <c r="G393" s="36">
        <v>8.3000000000000007</v>
      </c>
      <c r="H393" s="34">
        <v>87</v>
      </c>
      <c r="I393" s="34">
        <v>160</v>
      </c>
      <c r="J393" s="34">
        <v>201</v>
      </c>
      <c r="K393" s="34">
        <v>87</v>
      </c>
      <c r="L393" s="34">
        <v>174</v>
      </c>
      <c r="M393" s="34">
        <v>212</v>
      </c>
      <c r="N393" s="34" t="s">
        <v>92</v>
      </c>
      <c r="O393" s="39">
        <v>44776</v>
      </c>
    </row>
    <row r="394" spans="1:15" x14ac:dyDescent="0.3">
      <c r="A394" s="31">
        <v>6157</v>
      </c>
      <c r="B394" s="32">
        <v>2</v>
      </c>
      <c r="C394" s="32">
        <v>36</v>
      </c>
      <c r="D394" s="35">
        <v>71.7</v>
      </c>
      <c r="E394" s="35">
        <v>10.4</v>
      </c>
      <c r="F394" s="35">
        <v>68.2</v>
      </c>
      <c r="G394" s="35">
        <v>9.9</v>
      </c>
      <c r="H394" s="32">
        <v>87</v>
      </c>
      <c r="I394" s="32">
        <v>172</v>
      </c>
      <c r="J394" s="32">
        <v>219</v>
      </c>
      <c r="K394" s="32">
        <v>75</v>
      </c>
      <c r="L394" s="32">
        <v>164</v>
      </c>
      <c r="M394" s="32">
        <v>205</v>
      </c>
      <c r="N394" s="32" t="s">
        <v>92</v>
      </c>
      <c r="O394" s="39">
        <v>44776</v>
      </c>
    </row>
    <row r="395" spans="1:15" x14ac:dyDescent="0.3">
      <c r="A395" s="33">
        <v>6158</v>
      </c>
      <c r="B395" s="34">
        <v>3</v>
      </c>
      <c r="C395" s="34">
        <v>36</v>
      </c>
      <c r="D395" s="36">
        <v>86</v>
      </c>
      <c r="E395" s="36">
        <v>9.4</v>
      </c>
      <c r="F395" s="36">
        <v>82.2</v>
      </c>
      <c r="G395" s="36">
        <v>9.3000000000000007</v>
      </c>
      <c r="H395" s="34">
        <v>91</v>
      </c>
      <c r="I395" s="34">
        <v>180</v>
      </c>
      <c r="J395" s="34">
        <v>219</v>
      </c>
      <c r="K395" s="32">
        <v>100</v>
      </c>
      <c r="L395" s="34">
        <v>180</v>
      </c>
      <c r="M395" s="34">
        <v>220</v>
      </c>
      <c r="N395" s="32" t="s">
        <v>92</v>
      </c>
      <c r="O395" s="39">
        <v>44776</v>
      </c>
    </row>
    <row r="396" spans="1:15" x14ac:dyDescent="0.3">
      <c r="A396" s="31">
        <v>6159</v>
      </c>
      <c r="B396" s="32">
        <v>4</v>
      </c>
      <c r="C396" s="32">
        <v>36</v>
      </c>
      <c r="D396" s="35">
        <v>75.5</v>
      </c>
      <c r="E396" s="35">
        <v>6.7</v>
      </c>
      <c r="F396" s="35">
        <v>73.2</v>
      </c>
      <c r="G396" s="35">
        <v>9.6999999999999993</v>
      </c>
      <c r="H396" s="32">
        <v>70</v>
      </c>
      <c r="I396" s="32">
        <v>153</v>
      </c>
      <c r="J396" s="32">
        <v>194</v>
      </c>
      <c r="K396" s="34">
        <v>64</v>
      </c>
      <c r="L396" s="32">
        <v>160</v>
      </c>
      <c r="M396" s="32">
        <v>202</v>
      </c>
      <c r="N396" s="32" t="s">
        <v>92</v>
      </c>
      <c r="O396" s="39">
        <v>44776</v>
      </c>
    </row>
    <row r="397" spans="1:15" x14ac:dyDescent="0.3">
      <c r="A397" s="33">
        <v>6160</v>
      </c>
      <c r="B397" s="34">
        <v>5</v>
      </c>
      <c r="C397" s="34">
        <v>36</v>
      </c>
      <c r="D397" s="36">
        <v>77.3</v>
      </c>
      <c r="E397" s="36">
        <v>9.6</v>
      </c>
      <c r="F397" s="36">
        <v>70.8</v>
      </c>
      <c r="G397" s="36">
        <v>9.6999999999999993</v>
      </c>
      <c r="H397" s="34">
        <v>66</v>
      </c>
      <c r="I397" s="34">
        <v>180</v>
      </c>
      <c r="J397" s="34">
        <v>230</v>
      </c>
      <c r="K397" s="32">
        <v>60</v>
      </c>
      <c r="L397" s="34">
        <v>154</v>
      </c>
      <c r="M397" s="34">
        <v>200</v>
      </c>
      <c r="N397" s="32" t="s">
        <v>92</v>
      </c>
      <c r="O397" s="39">
        <v>44776</v>
      </c>
    </row>
    <row r="398" spans="1:15" x14ac:dyDescent="0.3">
      <c r="A398" s="31">
        <v>6161</v>
      </c>
      <c r="B398" s="32">
        <v>6</v>
      </c>
      <c r="C398" s="32">
        <v>36</v>
      </c>
      <c r="D398" s="35">
        <v>84.5</v>
      </c>
      <c r="E398" s="35">
        <v>7.3</v>
      </c>
      <c r="F398" s="35">
        <v>90.5</v>
      </c>
      <c r="G398" s="35">
        <v>8.6</v>
      </c>
      <c r="H398" s="32">
        <v>80</v>
      </c>
      <c r="I398" s="32">
        <v>159</v>
      </c>
      <c r="J398" s="32">
        <v>199</v>
      </c>
      <c r="K398" s="34">
        <v>87</v>
      </c>
      <c r="L398" s="32">
        <v>171</v>
      </c>
      <c r="M398" s="32">
        <v>218</v>
      </c>
      <c r="N398" s="32" t="s">
        <v>92</v>
      </c>
      <c r="O398" s="39">
        <v>44776</v>
      </c>
    </row>
    <row r="399" spans="1:15" x14ac:dyDescent="0.3">
      <c r="A399" s="33">
        <v>6162</v>
      </c>
      <c r="B399" s="34">
        <v>7</v>
      </c>
      <c r="C399" s="34">
        <v>36</v>
      </c>
      <c r="D399" s="36">
        <v>82.5</v>
      </c>
      <c r="E399" s="36">
        <v>9.4</v>
      </c>
      <c r="F399" s="36">
        <v>81.400000000000006</v>
      </c>
      <c r="G399" s="36">
        <v>7.9</v>
      </c>
      <c r="H399" s="34">
        <v>105</v>
      </c>
      <c r="I399" s="34">
        <v>198</v>
      </c>
      <c r="J399" s="34">
        <v>250</v>
      </c>
      <c r="K399" s="32">
        <v>101</v>
      </c>
      <c r="L399" s="34">
        <v>180</v>
      </c>
      <c r="M399" s="34">
        <v>230</v>
      </c>
      <c r="N399" s="32" t="s">
        <v>92</v>
      </c>
      <c r="O399" s="39">
        <v>44776</v>
      </c>
    </row>
    <row r="400" spans="1:15" x14ac:dyDescent="0.3">
      <c r="A400" s="31">
        <v>6163</v>
      </c>
      <c r="B400" s="32">
        <v>8</v>
      </c>
      <c r="C400" s="32">
        <v>36</v>
      </c>
      <c r="D400" s="35">
        <v>80.7</v>
      </c>
      <c r="E400" s="35">
        <v>8.9</v>
      </c>
      <c r="F400" s="35">
        <v>83.1</v>
      </c>
      <c r="G400" s="35">
        <v>9.1</v>
      </c>
      <c r="H400" s="32">
        <v>95</v>
      </c>
      <c r="I400" s="32">
        <v>186</v>
      </c>
      <c r="J400" s="32">
        <v>231</v>
      </c>
      <c r="K400" s="34">
        <v>96</v>
      </c>
      <c r="L400" s="32">
        <v>190</v>
      </c>
      <c r="M400" s="32">
        <v>239</v>
      </c>
      <c r="N400" s="32" t="s">
        <v>92</v>
      </c>
      <c r="O400" s="39">
        <v>44776</v>
      </c>
    </row>
    <row r="401" spans="1:15" x14ac:dyDescent="0.3">
      <c r="A401" s="33">
        <v>6164</v>
      </c>
      <c r="B401" s="34">
        <v>2</v>
      </c>
      <c r="C401" s="34">
        <v>37</v>
      </c>
      <c r="D401" s="36">
        <v>77.900000000000006</v>
      </c>
      <c r="E401" s="36">
        <v>9</v>
      </c>
      <c r="F401" s="36">
        <v>80</v>
      </c>
      <c r="G401" s="36">
        <v>9.1999999999999993</v>
      </c>
      <c r="H401" s="34">
        <v>73</v>
      </c>
      <c r="I401" s="34">
        <v>159</v>
      </c>
      <c r="J401" s="34">
        <v>210</v>
      </c>
      <c r="K401" s="32">
        <v>78</v>
      </c>
      <c r="L401" s="34">
        <v>171</v>
      </c>
      <c r="M401" s="34">
        <v>211</v>
      </c>
      <c r="N401" s="32" t="s">
        <v>92</v>
      </c>
      <c r="O401" s="39">
        <v>44776</v>
      </c>
    </row>
    <row r="402" spans="1:15" x14ac:dyDescent="0.3">
      <c r="A402" s="31">
        <v>6165</v>
      </c>
      <c r="B402" s="32">
        <v>3</v>
      </c>
      <c r="C402" s="32">
        <v>37</v>
      </c>
      <c r="D402" s="35">
        <v>74.900000000000006</v>
      </c>
      <c r="E402" s="35">
        <v>7.6</v>
      </c>
      <c r="F402" s="35">
        <v>74</v>
      </c>
      <c r="G402" s="35">
        <v>8.1999999999999993</v>
      </c>
      <c r="H402" s="32">
        <v>97</v>
      </c>
      <c r="I402" s="32">
        <v>160</v>
      </c>
      <c r="J402" s="32">
        <v>197</v>
      </c>
      <c r="K402" s="34">
        <v>85</v>
      </c>
      <c r="L402" s="32">
        <v>177</v>
      </c>
      <c r="M402" s="32">
        <v>220</v>
      </c>
      <c r="N402" s="32" t="s">
        <v>92</v>
      </c>
      <c r="O402" s="39">
        <v>44776</v>
      </c>
    </row>
    <row r="403" spans="1:15" x14ac:dyDescent="0.3">
      <c r="A403" s="33">
        <v>6166</v>
      </c>
      <c r="B403" s="34">
        <v>4</v>
      </c>
      <c r="C403" s="34">
        <v>37</v>
      </c>
      <c r="D403" s="36">
        <v>68.5</v>
      </c>
      <c r="E403" s="36">
        <v>9.1999999999999993</v>
      </c>
      <c r="F403" s="36">
        <v>72.5</v>
      </c>
      <c r="G403" s="36">
        <v>10.8</v>
      </c>
      <c r="H403" s="34">
        <v>86</v>
      </c>
      <c r="I403" s="34">
        <v>156</v>
      </c>
      <c r="J403" s="34">
        <v>200</v>
      </c>
      <c r="K403" s="32">
        <v>89</v>
      </c>
      <c r="L403" s="34">
        <v>179</v>
      </c>
      <c r="M403" s="34">
        <v>231</v>
      </c>
      <c r="N403" s="32" t="s">
        <v>92</v>
      </c>
      <c r="O403" s="39">
        <v>44776</v>
      </c>
    </row>
    <row r="404" spans="1:15" x14ac:dyDescent="0.3">
      <c r="A404" s="31">
        <v>6167</v>
      </c>
      <c r="B404" s="32">
        <v>5</v>
      </c>
      <c r="C404" s="32">
        <v>37</v>
      </c>
      <c r="D404" s="35">
        <v>79.900000000000006</v>
      </c>
      <c r="E404" s="35">
        <v>9</v>
      </c>
      <c r="F404" s="35">
        <v>74.5</v>
      </c>
      <c r="G404" s="35">
        <v>9.5</v>
      </c>
      <c r="H404" s="32">
        <v>76</v>
      </c>
      <c r="I404" s="32">
        <v>165</v>
      </c>
      <c r="J404" s="32">
        <v>211</v>
      </c>
      <c r="K404" s="34">
        <v>79</v>
      </c>
      <c r="L404" s="32">
        <v>164</v>
      </c>
      <c r="M404" s="32">
        <v>214</v>
      </c>
      <c r="N404" s="32" t="s">
        <v>92</v>
      </c>
      <c r="O404" s="39">
        <v>44776</v>
      </c>
    </row>
    <row r="405" spans="1:15" x14ac:dyDescent="0.3">
      <c r="A405" s="33">
        <v>6168</v>
      </c>
      <c r="B405" s="34">
        <v>6</v>
      </c>
      <c r="C405" s="34">
        <v>37</v>
      </c>
      <c r="D405" s="36">
        <v>69.8</v>
      </c>
      <c r="E405" s="36">
        <v>11.3</v>
      </c>
      <c r="F405" s="36">
        <v>74.5</v>
      </c>
      <c r="G405" s="36">
        <v>11</v>
      </c>
      <c r="H405" s="34">
        <v>74</v>
      </c>
      <c r="I405" s="34">
        <v>160</v>
      </c>
      <c r="J405" s="34">
        <v>202</v>
      </c>
      <c r="K405" s="32">
        <v>70</v>
      </c>
      <c r="L405" s="34">
        <v>160</v>
      </c>
      <c r="M405" s="34">
        <v>205</v>
      </c>
      <c r="N405" s="32" t="s">
        <v>92</v>
      </c>
      <c r="O405" s="39">
        <v>44776</v>
      </c>
    </row>
    <row r="406" spans="1:15" x14ac:dyDescent="0.3">
      <c r="A406" s="31">
        <v>6169</v>
      </c>
      <c r="B406" s="32">
        <v>7</v>
      </c>
      <c r="C406" s="32">
        <v>37</v>
      </c>
      <c r="D406" s="35">
        <v>82.8</v>
      </c>
      <c r="E406" s="35">
        <v>10</v>
      </c>
      <c r="F406" s="35">
        <v>86.1</v>
      </c>
      <c r="G406" s="35">
        <v>9.1</v>
      </c>
      <c r="H406" s="32">
        <v>84</v>
      </c>
      <c r="I406" s="32">
        <v>173</v>
      </c>
      <c r="J406" s="32">
        <v>221</v>
      </c>
      <c r="K406" s="32">
        <v>81</v>
      </c>
      <c r="L406" s="32">
        <v>162</v>
      </c>
      <c r="M406" s="32">
        <v>209</v>
      </c>
      <c r="N406" s="32" t="s">
        <v>92</v>
      </c>
      <c r="O406" s="39">
        <v>44776</v>
      </c>
    </row>
    <row r="407" spans="1:15" x14ac:dyDescent="0.3">
      <c r="A407" s="33">
        <v>6170</v>
      </c>
      <c r="B407" s="34">
        <v>8</v>
      </c>
      <c r="C407" s="34">
        <v>37</v>
      </c>
      <c r="D407" s="36">
        <v>76.7</v>
      </c>
      <c r="E407" s="36">
        <v>10.7</v>
      </c>
      <c r="F407" s="36">
        <v>75.8</v>
      </c>
      <c r="G407" s="36">
        <v>9.5</v>
      </c>
      <c r="H407" s="34">
        <v>75</v>
      </c>
      <c r="I407" s="34">
        <v>158</v>
      </c>
      <c r="J407" s="34">
        <v>199</v>
      </c>
      <c r="K407" s="34">
        <v>73</v>
      </c>
      <c r="L407" s="34">
        <v>158</v>
      </c>
      <c r="M407" s="34">
        <v>200</v>
      </c>
      <c r="N407" s="32" t="s">
        <v>92</v>
      </c>
      <c r="O407" s="39">
        <v>44776</v>
      </c>
    </row>
    <row r="408" spans="1:15" x14ac:dyDescent="0.3">
      <c r="A408" s="31">
        <v>6171</v>
      </c>
      <c r="B408" s="32">
        <v>2</v>
      </c>
      <c r="C408" s="32">
        <v>38</v>
      </c>
      <c r="D408" s="35">
        <v>70.5</v>
      </c>
      <c r="E408" s="35">
        <v>8.9</v>
      </c>
      <c r="F408" s="35">
        <v>73.400000000000006</v>
      </c>
      <c r="G408" s="35">
        <v>8.8000000000000007</v>
      </c>
      <c r="H408" s="32">
        <v>88</v>
      </c>
      <c r="I408" s="32">
        <v>190</v>
      </c>
      <c r="J408" s="32">
        <v>235</v>
      </c>
      <c r="K408" s="32">
        <v>89</v>
      </c>
      <c r="L408" s="32">
        <v>184</v>
      </c>
      <c r="M408" s="32">
        <v>229</v>
      </c>
      <c r="N408" s="32" t="s">
        <v>92</v>
      </c>
      <c r="O408" s="39">
        <v>44776</v>
      </c>
    </row>
    <row r="409" spans="1:15" x14ac:dyDescent="0.3">
      <c r="A409" s="33">
        <v>6172</v>
      </c>
      <c r="B409" s="34">
        <v>3</v>
      </c>
      <c r="C409" s="34">
        <v>38</v>
      </c>
      <c r="D409" s="36">
        <v>75.5</v>
      </c>
      <c r="E409" s="36">
        <v>7.8</v>
      </c>
      <c r="F409" s="36">
        <v>79</v>
      </c>
      <c r="G409" s="36">
        <v>7.7</v>
      </c>
      <c r="H409" s="34">
        <v>61</v>
      </c>
      <c r="I409" s="34">
        <v>129</v>
      </c>
      <c r="J409" s="34">
        <v>170</v>
      </c>
      <c r="K409" s="34">
        <v>59</v>
      </c>
      <c r="L409" s="34">
        <v>140</v>
      </c>
      <c r="M409" s="34">
        <v>188</v>
      </c>
      <c r="N409" s="32" t="s">
        <v>92</v>
      </c>
      <c r="O409" s="39">
        <v>44776</v>
      </c>
    </row>
    <row r="410" spans="1:15" x14ac:dyDescent="0.3">
      <c r="A410" s="31">
        <v>6173</v>
      </c>
      <c r="B410" s="32">
        <v>4</v>
      </c>
      <c r="C410" s="32">
        <v>38</v>
      </c>
      <c r="D410" s="35">
        <v>79.8</v>
      </c>
      <c r="E410" s="35">
        <v>9.5</v>
      </c>
      <c r="F410" s="35">
        <v>86.5</v>
      </c>
      <c r="G410" s="35">
        <v>9.6</v>
      </c>
      <c r="H410" s="32">
        <v>90</v>
      </c>
      <c r="I410" s="32">
        <v>170</v>
      </c>
      <c r="J410" s="32">
        <v>210</v>
      </c>
      <c r="K410" s="32">
        <v>89</v>
      </c>
      <c r="L410" s="32">
        <v>182</v>
      </c>
      <c r="M410" s="32">
        <v>229</v>
      </c>
      <c r="N410" s="32" t="s">
        <v>92</v>
      </c>
      <c r="O410" s="39">
        <v>44776</v>
      </c>
    </row>
    <row r="411" spans="1:15" x14ac:dyDescent="0.3">
      <c r="A411" s="33">
        <v>6174</v>
      </c>
      <c r="B411" s="34">
        <v>5</v>
      </c>
      <c r="C411" s="34">
        <v>38</v>
      </c>
      <c r="D411" s="36">
        <v>69.400000000000006</v>
      </c>
      <c r="E411" s="36">
        <v>9.6</v>
      </c>
      <c r="F411" s="36">
        <v>74.900000000000006</v>
      </c>
      <c r="G411" s="36">
        <v>10.1</v>
      </c>
      <c r="H411" s="34">
        <v>65</v>
      </c>
      <c r="I411" s="34">
        <v>140</v>
      </c>
      <c r="J411" s="34">
        <v>180</v>
      </c>
      <c r="K411" s="34">
        <v>75</v>
      </c>
      <c r="L411" s="34">
        <v>159</v>
      </c>
      <c r="M411" s="34">
        <v>200</v>
      </c>
      <c r="N411" s="32" t="s">
        <v>92</v>
      </c>
      <c r="O411" s="39">
        <v>44776</v>
      </c>
    </row>
    <row r="412" spans="1:15" x14ac:dyDescent="0.3">
      <c r="A412" s="31">
        <v>6175</v>
      </c>
      <c r="B412" s="32">
        <v>6</v>
      </c>
      <c r="C412" s="32">
        <v>38</v>
      </c>
      <c r="D412" s="35">
        <v>85.6</v>
      </c>
      <c r="E412" s="35">
        <v>10.199999999999999</v>
      </c>
      <c r="F412" s="35">
        <v>76.900000000000006</v>
      </c>
      <c r="G412" s="35">
        <v>9.4</v>
      </c>
      <c r="H412" s="32">
        <v>80</v>
      </c>
      <c r="I412" s="32">
        <v>180</v>
      </c>
      <c r="J412" s="32">
        <v>229</v>
      </c>
      <c r="K412" s="32">
        <v>71</v>
      </c>
      <c r="L412" s="32">
        <v>168</v>
      </c>
      <c r="M412" s="32">
        <v>215</v>
      </c>
      <c r="N412" s="32" t="s">
        <v>92</v>
      </c>
      <c r="O412" s="39">
        <v>44776</v>
      </c>
    </row>
    <row r="413" spans="1:15" x14ac:dyDescent="0.3">
      <c r="A413" s="33">
        <v>6176</v>
      </c>
      <c r="B413" s="34">
        <v>7</v>
      </c>
      <c r="C413" s="34">
        <v>38</v>
      </c>
      <c r="D413" s="36">
        <v>78.3</v>
      </c>
      <c r="E413" s="36">
        <v>8.5</v>
      </c>
      <c r="F413" s="36">
        <v>79</v>
      </c>
      <c r="G413" s="36">
        <v>8.6999999999999993</v>
      </c>
      <c r="H413" s="34">
        <v>80</v>
      </c>
      <c r="I413" s="34">
        <v>180</v>
      </c>
      <c r="J413" s="34">
        <v>230</v>
      </c>
      <c r="K413" s="34">
        <v>79</v>
      </c>
      <c r="L413" s="34">
        <v>175</v>
      </c>
      <c r="M413" s="34">
        <v>221</v>
      </c>
      <c r="N413" s="32" t="s">
        <v>92</v>
      </c>
      <c r="O413" s="39">
        <v>44776</v>
      </c>
    </row>
    <row r="414" spans="1:15" x14ac:dyDescent="0.3">
      <c r="A414" s="31">
        <v>6177</v>
      </c>
      <c r="B414" s="32">
        <v>8</v>
      </c>
      <c r="C414" s="32">
        <v>38</v>
      </c>
      <c r="D414" s="35">
        <v>82.1</v>
      </c>
      <c r="E414" s="35">
        <v>9.5</v>
      </c>
      <c r="F414" s="35">
        <v>81.3</v>
      </c>
      <c r="G414" s="35">
        <v>9.1999999999999993</v>
      </c>
      <c r="H414" s="32">
        <v>98</v>
      </c>
      <c r="I414" s="32">
        <v>172</v>
      </c>
      <c r="J414" s="32">
        <v>211</v>
      </c>
      <c r="K414" s="32">
        <v>101</v>
      </c>
      <c r="L414" s="32">
        <v>174</v>
      </c>
      <c r="M414" s="32">
        <v>210</v>
      </c>
      <c r="N414" s="32" t="s">
        <v>92</v>
      </c>
      <c r="O414" s="39">
        <v>44776</v>
      </c>
    </row>
    <row r="415" spans="1:15" x14ac:dyDescent="0.3">
      <c r="A415" s="33">
        <v>6178</v>
      </c>
      <c r="B415" s="34">
        <v>2</v>
      </c>
      <c r="C415" s="34">
        <v>39</v>
      </c>
      <c r="D415" s="36">
        <v>64.900000000000006</v>
      </c>
      <c r="E415" s="36">
        <v>9</v>
      </c>
      <c r="F415" s="36">
        <v>69.7</v>
      </c>
      <c r="G415" s="36">
        <v>9.6999999999999993</v>
      </c>
      <c r="H415" s="34">
        <v>82</v>
      </c>
      <c r="I415" s="34">
        <v>168</v>
      </c>
      <c r="J415" s="34">
        <v>214</v>
      </c>
      <c r="K415" s="34">
        <v>85</v>
      </c>
      <c r="L415" s="34">
        <v>169</v>
      </c>
      <c r="M415" s="34">
        <v>211</v>
      </c>
      <c r="N415" s="32" t="s">
        <v>92</v>
      </c>
      <c r="O415" s="39">
        <v>44776</v>
      </c>
    </row>
    <row r="416" spans="1:15" x14ac:dyDescent="0.3">
      <c r="A416" s="31">
        <v>6179</v>
      </c>
      <c r="B416" s="32">
        <v>3</v>
      </c>
      <c r="C416" s="32">
        <v>39</v>
      </c>
      <c r="D416" s="35">
        <v>74.400000000000006</v>
      </c>
      <c r="E416" s="35">
        <v>8.3000000000000007</v>
      </c>
      <c r="F416" s="35">
        <v>68.2</v>
      </c>
      <c r="G416" s="35">
        <v>7.9</v>
      </c>
      <c r="H416" s="32">
        <v>79</v>
      </c>
      <c r="I416" s="32">
        <v>154</v>
      </c>
      <c r="J416" s="32">
        <v>198</v>
      </c>
      <c r="K416" s="32">
        <v>70</v>
      </c>
      <c r="L416" s="32">
        <v>130</v>
      </c>
      <c r="M416" s="32">
        <v>181</v>
      </c>
      <c r="N416" s="32" t="s">
        <v>92</v>
      </c>
      <c r="O416" s="39">
        <v>44776</v>
      </c>
    </row>
    <row r="417" spans="1:15" x14ac:dyDescent="0.3">
      <c r="A417" s="33">
        <v>6180</v>
      </c>
      <c r="B417" s="34">
        <v>4</v>
      </c>
      <c r="C417" s="34">
        <v>39</v>
      </c>
      <c r="D417" s="36">
        <v>74.2</v>
      </c>
      <c r="E417" s="36">
        <v>8.6</v>
      </c>
      <c r="F417" s="36">
        <v>75.5</v>
      </c>
      <c r="G417" s="36">
        <v>10</v>
      </c>
      <c r="H417" s="34">
        <v>70</v>
      </c>
      <c r="I417" s="34">
        <v>178</v>
      </c>
      <c r="J417" s="34">
        <v>220</v>
      </c>
      <c r="K417" s="34">
        <v>65</v>
      </c>
      <c r="L417" s="34">
        <v>171</v>
      </c>
      <c r="M417" s="34">
        <v>215</v>
      </c>
      <c r="N417" s="32" t="s">
        <v>92</v>
      </c>
      <c r="O417" s="39">
        <v>44776</v>
      </c>
    </row>
    <row r="418" spans="1:15" x14ac:dyDescent="0.3">
      <c r="A418" s="31">
        <v>6181</v>
      </c>
      <c r="B418" s="32">
        <v>5</v>
      </c>
      <c r="C418" s="32">
        <v>39</v>
      </c>
      <c r="D418" s="35">
        <v>74.8</v>
      </c>
      <c r="E418" s="35">
        <v>7.5</v>
      </c>
      <c r="F418" s="35">
        <v>75.7</v>
      </c>
      <c r="G418" s="35">
        <v>8.4</v>
      </c>
      <c r="H418" s="32">
        <v>60</v>
      </c>
      <c r="I418" s="32">
        <v>140</v>
      </c>
      <c r="J418" s="32">
        <v>185</v>
      </c>
      <c r="K418" s="32">
        <v>61</v>
      </c>
      <c r="L418" s="32">
        <v>168</v>
      </c>
      <c r="M418" s="32">
        <v>211</v>
      </c>
      <c r="N418" s="32" t="s">
        <v>92</v>
      </c>
      <c r="O418" s="39">
        <v>44776</v>
      </c>
    </row>
    <row r="419" spans="1:15" x14ac:dyDescent="0.3">
      <c r="A419" s="33">
        <v>6182</v>
      </c>
      <c r="B419" s="34">
        <v>6</v>
      </c>
      <c r="C419" s="34">
        <v>39</v>
      </c>
      <c r="D419" s="36">
        <v>79.099999999999994</v>
      </c>
      <c r="E419" s="36">
        <v>9</v>
      </c>
      <c r="F419" s="36">
        <v>75</v>
      </c>
      <c r="G419" s="36">
        <v>9.8000000000000007</v>
      </c>
      <c r="H419" s="34">
        <v>70</v>
      </c>
      <c r="I419" s="34">
        <v>168</v>
      </c>
      <c r="J419" s="34">
        <v>212</v>
      </c>
      <c r="K419" s="34">
        <v>76</v>
      </c>
      <c r="L419" s="34">
        <v>170</v>
      </c>
      <c r="M419" s="34">
        <v>207</v>
      </c>
      <c r="N419" s="32" t="s">
        <v>92</v>
      </c>
      <c r="O419" s="39">
        <v>44776</v>
      </c>
    </row>
    <row r="420" spans="1:15" x14ac:dyDescent="0.3">
      <c r="A420" s="31">
        <v>6183</v>
      </c>
      <c r="B420" s="32">
        <v>7</v>
      </c>
      <c r="C420" s="32">
        <v>39</v>
      </c>
      <c r="D420" s="35">
        <v>77.2</v>
      </c>
      <c r="E420" s="35">
        <v>9</v>
      </c>
      <c r="F420" s="35">
        <v>71.3</v>
      </c>
      <c r="G420" s="35">
        <v>7.7</v>
      </c>
      <c r="H420" s="32">
        <v>80</v>
      </c>
      <c r="I420" s="32">
        <v>148</v>
      </c>
      <c r="J420" s="32">
        <v>190</v>
      </c>
      <c r="K420" s="32">
        <v>81</v>
      </c>
      <c r="L420" s="32">
        <v>156</v>
      </c>
      <c r="M420" s="32">
        <v>199</v>
      </c>
      <c r="N420" s="32" t="s">
        <v>92</v>
      </c>
      <c r="O420" s="39">
        <v>44776</v>
      </c>
    </row>
    <row r="421" spans="1:15" x14ac:dyDescent="0.3">
      <c r="A421" s="33">
        <v>6184</v>
      </c>
      <c r="B421" s="34">
        <v>8</v>
      </c>
      <c r="C421" s="34">
        <v>39</v>
      </c>
      <c r="D421" s="36">
        <v>73</v>
      </c>
      <c r="E421" s="36">
        <v>8.8000000000000007</v>
      </c>
      <c r="F421" s="36">
        <v>66.7</v>
      </c>
      <c r="G421" s="36">
        <v>9.1</v>
      </c>
      <c r="H421" s="34">
        <v>70</v>
      </c>
      <c r="I421" s="34">
        <v>151</v>
      </c>
      <c r="J421" s="34">
        <v>186</v>
      </c>
      <c r="K421" s="34">
        <v>80</v>
      </c>
      <c r="L421" s="34">
        <v>150</v>
      </c>
      <c r="M421" s="34">
        <v>189</v>
      </c>
      <c r="N421" s="32" t="s">
        <v>92</v>
      </c>
      <c r="O421" s="39">
        <v>44776</v>
      </c>
    </row>
    <row r="422" spans="1:15" x14ac:dyDescent="0.3">
      <c r="A422" s="31">
        <v>6201</v>
      </c>
      <c r="B422" s="32">
        <v>9</v>
      </c>
      <c r="C422" s="32">
        <v>28</v>
      </c>
      <c r="D422" s="35">
        <v>85.8</v>
      </c>
      <c r="E422" s="35">
        <v>9.1999999999999993</v>
      </c>
      <c r="F422" s="35">
        <v>78.8</v>
      </c>
      <c r="G422" s="35">
        <v>8.1999999999999993</v>
      </c>
      <c r="H422" s="32">
        <v>65</v>
      </c>
      <c r="I422" s="32">
        <v>187</v>
      </c>
      <c r="J422" s="32">
        <v>229</v>
      </c>
      <c r="K422" s="32">
        <v>80</v>
      </c>
      <c r="L422" s="32">
        <v>170</v>
      </c>
      <c r="M422" s="32">
        <v>210</v>
      </c>
      <c r="N422" s="32" t="s">
        <v>92</v>
      </c>
      <c r="O422" s="39">
        <v>44776</v>
      </c>
    </row>
    <row r="423" spans="1:15" x14ac:dyDescent="0.3">
      <c r="A423" s="33">
        <v>6202</v>
      </c>
      <c r="B423" s="34">
        <v>10</v>
      </c>
      <c r="C423" s="34">
        <v>28</v>
      </c>
      <c r="D423" s="36">
        <v>74.2</v>
      </c>
      <c r="E423" s="36">
        <v>10.1</v>
      </c>
      <c r="F423" s="36">
        <v>74.599999999999994</v>
      </c>
      <c r="G423" s="36">
        <v>10.1</v>
      </c>
      <c r="H423" s="34">
        <v>83</v>
      </c>
      <c r="I423" s="34">
        <v>174</v>
      </c>
      <c r="J423" s="34">
        <v>211</v>
      </c>
      <c r="K423" s="34">
        <v>78</v>
      </c>
      <c r="L423" s="34">
        <v>187</v>
      </c>
      <c r="M423" s="34">
        <v>229</v>
      </c>
      <c r="N423" s="32" t="s">
        <v>92</v>
      </c>
      <c r="O423" s="39">
        <v>44776</v>
      </c>
    </row>
    <row r="424" spans="1:15" x14ac:dyDescent="0.3">
      <c r="A424" s="31">
        <v>6203</v>
      </c>
      <c r="B424" s="32">
        <v>11</v>
      </c>
      <c r="C424" s="32">
        <v>28</v>
      </c>
      <c r="D424" s="35">
        <v>81</v>
      </c>
      <c r="E424" s="35">
        <v>8.8000000000000007</v>
      </c>
      <c r="F424" s="35">
        <v>78.7</v>
      </c>
      <c r="G424" s="35">
        <v>9.3000000000000007</v>
      </c>
      <c r="H424" s="32">
        <v>65</v>
      </c>
      <c r="I424" s="32">
        <v>165</v>
      </c>
      <c r="J424" s="32">
        <v>210</v>
      </c>
      <c r="K424" s="32">
        <v>65</v>
      </c>
      <c r="L424" s="32">
        <v>169</v>
      </c>
      <c r="M424" s="32">
        <v>210</v>
      </c>
      <c r="N424" s="32" t="s">
        <v>92</v>
      </c>
      <c r="O424" s="39">
        <v>44776</v>
      </c>
    </row>
    <row r="425" spans="1:15" x14ac:dyDescent="0.3">
      <c r="A425" s="33">
        <v>6204</v>
      </c>
      <c r="B425" s="34">
        <v>12</v>
      </c>
      <c r="C425" s="34">
        <v>28</v>
      </c>
      <c r="D425" s="36">
        <v>69.5</v>
      </c>
      <c r="E425" s="36">
        <v>8.1</v>
      </c>
      <c r="F425" s="36">
        <v>71.099999999999994</v>
      </c>
      <c r="G425" s="36">
        <v>8.1999999999999993</v>
      </c>
      <c r="H425" s="34">
        <v>73</v>
      </c>
      <c r="I425" s="34">
        <v>161</v>
      </c>
      <c r="J425" s="34">
        <v>201</v>
      </c>
      <c r="K425" s="34">
        <v>77</v>
      </c>
      <c r="L425" s="34">
        <v>160</v>
      </c>
      <c r="M425" s="34">
        <v>199</v>
      </c>
      <c r="N425" s="32" t="s">
        <v>92</v>
      </c>
      <c r="O425" s="39">
        <v>44776</v>
      </c>
    </row>
    <row r="426" spans="1:15" x14ac:dyDescent="0.3">
      <c r="A426" s="31">
        <v>6205</v>
      </c>
      <c r="B426" s="32">
        <v>13</v>
      </c>
      <c r="C426" s="32">
        <v>28</v>
      </c>
      <c r="D426" s="35">
        <v>76.2</v>
      </c>
      <c r="E426" s="35">
        <v>9.3000000000000007</v>
      </c>
      <c r="F426" s="35">
        <v>77.2</v>
      </c>
      <c r="G426" s="35">
        <v>8.9</v>
      </c>
      <c r="H426" s="32">
        <v>80</v>
      </c>
      <c r="I426" s="32">
        <v>169</v>
      </c>
      <c r="J426" s="32">
        <v>210</v>
      </c>
      <c r="K426" s="32">
        <v>80</v>
      </c>
      <c r="L426" s="32">
        <v>160</v>
      </c>
      <c r="M426" s="32">
        <v>201</v>
      </c>
      <c r="N426" s="32" t="s">
        <v>92</v>
      </c>
      <c r="O426" s="39">
        <v>44776</v>
      </c>
    </row>
    <row r="427" spans="1:15" x14ac:dyDescent="0.3">
      <c r="A427" s="33">
        <v>6206</v>
      </c>
      <c r="B427" s="34">
        <v>14</v>
      </c>
      <c r="C427" s="34">
        <v>28</v>
      </c>
      <c r="D427" s="36">
        <v>65.5</v>
      </c>
      <c r="E427" s="36">
        <v>8.8000000000000007</v>
      </c>
      <c r="F427" s="36">
        <v>64.099999999999994</v>
      </c>
      <c r="G427" s="36">
        <v>8.1999999999999993</v>
      </c>
      <c r="H427" s="34">
        <v>89</v>
      </c>
      <c r="I427" s="34">
        <v>163</v>
      </c>
      <c r="J427" s="34">
        <v>200</v>
      </c>
      <c r="K427" s="34">
        <v>85</v>
      </c>
      <c r="L427" s="34">
        <v>160</v>
      </c>
      <c r="M427" s="34">
        <v>195</v>
      </c>
      <c r="N427" s="32" t="s">
        <v>92</v>
      </c>
      <c r="O427" s="39">
        <v>44776</v>
      </c>
    </row>
    <row r="428" spans="1:15" x14ac:dyDescent="0.3">
      <c r="A428" s="31">
        <v>6207</v>
      </c>
      <c r="B428" s="32">
        <v>15</v>
      </c>
      <c r="C428" s="32">
        <v>28</v>
      </c>
      <c r="D428" s="35">
        <v>86.7</v>
      </c>
      <c r="E428" s="35">
        <v>8.4</v>
      </c>
      <c r="F428" s="35">
        <v>85.7</v>
      </c>
      <c r="G428" s="35">
        <v>8.5</v>
      </c>
      <c r="H428" s="32">
        <v>90</v>
      </c>
      <c r="I428" s="32">
        <v>190</v>
      </c>
      <c r="J428" s="32">
        <v>234</v>
      </c>
      <c r="K428" s="32">
        <v>91</v>
      </c>
      <c r="L428" s="32">
        <v>190</v>
      </c>
      <c r="M428" s="32">
        <v>235</v>
      </c>
      <c r="N428" s="32" t="s">
        <v>92</v>
      </c>
      <c r="O428" s="39">
        <v>44776</v>
      </c>
    </row>
    <row r="429" spans="1:15" x14ac:dyDescent="0.3">
      <c r="A429" s="33">
        <v>6208</v>
      </c>
      <c r="B429" s="34">
        <v>9</v>
      </c>
      <c r="C429" s="34">
        <v>29</v>
      </c>
      <c r="D429" s="36">
        <v>85.9</v>
      </c>
      <c r="E429" s="36">
        <v>9.5</v>
      </c>
      <c r="F429" s="36">
        <v>82.7</v>
      </c>
      <c r="G429" s="36">
        <v>9.1999999999999993</v>
      </c>
      <c r="H429" s="34">
        <v>80</v>
      </c>
      <c r="I429" s="34">
        <v>175</v>
      </c>
      <c r="J429" s="34">
        <v>220</v>
      </c>
      <c r="K429" s="34">
        <v>90</v>
      </c>
      <c r="L429" s="34">
        <v>179</v>
      </c>
      <c r="M429" s="34">
        <v>225</v>
      </c>
      <c r="N429" s="32" t="s">
        <v>92</v>
      </c>
      <c r="O429" s="39">
        <v>44776</v>
      </c>
    </row>
    <row r="430" spans="1:15" x14ac:dyDescent="0.3">
      <c r="A430" s="31">
        <v>6209</v>
      </c>
      <c r="B430" s="32">
        <v>10</v>
      </c>
      <c r="C430" s="32">
        <v>29</v>
      </c>
      <c r="D430" s="35">
        <v>76.099999999999994</v>
      </c>
      <c r="E430" s="35">
        <v>8.6999999999999993</v>
      </c>
      <c r="F430" s="35">
        <v>77.400000000000006</v>
      </c>
      <c r="G430" s="35">
        <v>8.6999999999999993</v>
      </c>
      <c r="H430" s="32">
        <v>65</v>
      </c>
      <c r="I430" s="32">
        <v>155</v>
      </c>
      <c r="J430" s="32">
        <v>200</v>
      </c>
      <c r="K430" s="32">
        <v>64</v>
      </c>
      <c r="L430" s="32">
        <v>170</v>
      </c>
      <c r="M430" s="32">
        <v>219</v>
      </c>
      <c r="N430" s="32" t="s">
        <v>92</v>
      </c>
      <c r="O430" s="39">
        <v>44776</v>
      </c>
    </row>
    <row r="431" spans="1:15" x14ac:dyDescent="0.3">
      <c r="A431" s="33">
        <v>6210</v>
      </c>
      <c r="B431" s="34">
        <v>11</v>
      </c>
      <c r="C431" s="34">
        <v>29</v>
      </c>
      <c r="D431" s="36">
        <v>78.900000000000006</v>
      </c>
      <c r="E431" s="36">
        <v>7.4</v>
      </c>
      <c r="F431" s="36">
        <v>78.400000000000006</v>
      </c>
      <c r="G431" s="36">
        <v>9.3000000000000007</v>
      </c>
      <c r="H431" s="34">
        <v>80</v>
      </c>
      <c r="I431" s="34">
        <v>154</v>
      </c>
      <c r="J431" s="34">
        <v>191</v>
      </c>
      <c r="K431" s="34">
        <v>81</v>
      </c>
      <c r="L431" s="34">
        <v>170</v>
      </c>
      <c r="M431" s="34">
        <v>210</v>
      </c>
      <c r="N431" s="32" t="s">
        <v>92</v>
      </c>
      <c r="O431" s="39">
        <v>44776</v>
      </c>
    </row>
    <row r="432" spans="1:15" x14ac:dyDescent="0.3">
      <c r="A432" s="31">
        <v>6211</v>
      </c>
      <c r="B432" s="32">
        <v>12</v>
      </c>
      <c r="C432" s="32">
        <v>29</v>
      </c>
      <c r="D432" s="35">
        <v>80.5</v>
      </c>
      <c r="E432" s="35">
        <v>8.3000000000000007</v>
      </c>
      <c r="F432" s="35">
        <v>77.900000000000006</v>
      </c>
      <c r="G432" s="35">
        <v>8.3000000000000007</v>
      </c>
      <c r="H432" s="32">
        <v>79</v>
      </c>
      <c r="I432" s="32">
        <v>170</v>
      </c>
      <c r="J432" s="32">
        <v>209</v>
      </c>
      <c r="K432" s="32">
        <v>75</v>
      </c>
      <c r="L432" s="32">
        <v>163</v>
      </c>
      <c r="M432" s="32">
        <v>201</v>
      </c>
      <c r="N432" s="32" t="s">
        <v>92</v>
      </c>
      <c r="O432" s="39">
        <v>44776</v>
      </c>
    </row>
    <row r="433" spans="1:15" x14ac:dyDescent="0.3">
      <c r="A433" s="33">
        <v>6212</v>
      </c>
      <c r="B433" s="34">
        <v>13</v>
      </c>
      <c r="C433" s="34">
        <v>29</v>
      </c>
      <c r="D433" s="36">
        <v>78.900000000000006</v>
      </c>
      <c r="E433" s="36">
        <v>9.1</v>
      </c>
      <c r="F433" s="36">
        <v>76.599999999999994</v>
      </c>
      <c r="G433" s="36">
        <v>7.9</v>
      </c>
      <c r="H433" s="34">
        <v>65</v>
      </c>
      <c r="I433" s="34">
        <v>175</v>
      </c>
      <c r="J433" s="34">
        <v>230</v>
      </c>
      <c r="K433" s="34">
        <v>75</v>
      </c>
      <c r="L433" s="34">
        <v>170</v>
      </c>
      <c r="M433" s="34">
        <v>209</v>
      </c>
      <c r="N433" s="32" t="s">
        <v>92</v>
      </c>
      <c r="O433" s="39">
        <v>44776</v>
      </c>
    </row>
    <row r="434" spans="1:15" x14ac:dyDescent="0.3">
      <c r="A434" s="31">
        <v>6213</v>
      </c>
      <c r="B434" s="32">
        <v>14</v>
      </c>
      <c r="C434" s="32">
        <v>29</v>
      </c>
      <c r="D434" s="35">
        <v>79.099999999999994</v>
      </c>
      <c r="E434" s="35">
        <v>7.6</v>
      </c>
      <c r="F434" s="35">
        <v>70.2</v>
      </c>
      <c r="G434" s="35">
        <v>8.6</v>
      </c>
      <c r="H434" s="32">
        <v>70</v>
      </c>
      <c r="I434" s="32">
        <v>178</v>
      </c>
      <c r="J434" s="32">
        <v>215</v>
      </c>
      <c r="K434" s="32">
        <v>79</v>
      </c>
      <c r="L434" s="32">
        <v>165</v>
      </c>
      <c r="M434" s="32">
        <v>208</v>
      </c>
      <c r="N434" s="32" t="s">
        <v>92</v>
      </c>
      <c r="O434" s="39">
        <v>44776</v>
      </c>
    </row>
    <row r="435" spans="1:15" x14ac:dyDescent="0.3">
      <c r="A435" s="33">
        <v>6214</v>
      </c>
      <c r="B435" s="34">
        <v>15</v>
      </c>
      <c r="C435" s="34">
        <v>29</v>
      </c>
      <c r="D435" s="36">
        <v>72.3</v>
      </c>
      <c r="E435" s="36">
        <v>9.1999999999999993</v>
      </c>
      <c r="F435" s="36">
        <v>70.400000000000006</v>
      </c>
      <c r="G435" s="36">
        <v>8.8000000000000007</v>
      </c>
      <c r="H435" s="34">
        <v>90</v>
      </c>
      <c r="I435" s="34">
        <v>169</v>
      </c>
      <c r="J435" s="34">
        <v>221</v>
      </c>
      <c r="K435" s="34">
        <v>79</v>
      </c>
      <c r="L435" s="34">
        <v>170</v>
      </c>
      <c r="M435" s="34">
        <v>210</v>
      </c>
      <c r="N435" s="32" t="s">
        <v>92</v>
      </c>
      <c r="O435" s="39">
        <v>44776</v>
      </c>
    </row>
    <row r="436" spans="1:15" x14ac:dyDescent="0.3">
      <c r="A436" s="31">
        <v>6215</v>
      </c>
      <c r="B436" s="32">
        <v>9</v>
      </c>
      <c r="C436" s="32">
        <v>30</v>
      </c>
      <c r="D436" s="35">
        <v>77.8</v>
      </c>
      <c r="E436" s="35">
        <v>8.3000000000000007</v>
      </c>
      <c r="F436" s="35">
        <v>71.099999999999994</v>
      </c>
      <c r="G436" s="35">
        <v>9.1</v>
      </c>
      <c r="H436" s="32">
        <v>74</v>
      </c>
      <c r="I436" s="32">
        <v>148</v>
      </c>
      <c r="J436" s="32">
        <v>193</v>
      </c>
      <c r="K436" s="32">
        <v>70</v>
      </c>
      <c r="L436" s="32">
        <v>148</v>
      </c>
      <c r="M436" s="32">
        <v>185</v>
      </c>
      <c r="N436" s="32" t="s">
        <v>92</v>
      </c>
      <c r="O436" s="39">
        <v>44776</v>
      </c>
    </row>
    <row r="437" spans="1:15" x14ac:dyDescent="0.3">
      <c r="A437" s="33">
        <v>6216</v>
      </c>
      <c r="B437" s="34">
        <v>10</v>
      </c>
      <c r="C437" s="34">
        <v>30</v>
      </c>
      <c r="D437" s="36">
        <v>77.400000000000006</v>
      </c>
      <c r="E437" s="36">
        <v>10.199999999999999</v>
      </c>
      <c r="F437" s="36">
        <v>71.400000000000006</v>
      </c>
      <c r="G437" s="41">
        <v>9.8000000000000007</v>
      </c>
      <c r="H437" s="34">
        <v>65</v>
      </c>
      <c r="I437" s="34">
        <v>155</v>
      </c>
      <c r="J437" s="34">
        <v>194</v>
      </c>
      <c r="K437" s="34">
        <v>75</v>
      </c>
      <c r="L437" s="34">
        <v>150</v>
      </c>
      <c r="M437" s="34">
        <v>189</v>
      </c>
      <c r="N437" s="32" t="s">
        <v>92</v>
      </c>
      <c r="O437" s="39">
        <v>44776</v>
      </c>
    </row>
    <row r="438" spans="1:15" x14ac:dyDescent="0.3">
      <c r="A438" s="31">
        <v>6217</v>
      </c>
      <c r="B438" s="32">
        <v>11</v>
      </c>
      <c r="C438" s="32">
        <v>30</v>
      </c>
      <c r="D438" s="35">
        <v>87.1</v>
      </c>
      <c r="E438" s="35">
        <v>6.8</v>
      </c>
      <c r="F438" s="42">
        <v>86.9</v>
      </c>
      <c r="G438" s="35">
        <v>8.1</v>
      </c>
      <c r="H438" s="32">
        <v>90</v>
      </c>
      <c r="I438" s="32">
        <v>170</v>
      </c>
      <c r="J438" s="32">
        <v>210</v>
      </c>
      <c r="K438" s="32">
        <v>80</v>
      </c>
      <c r="L438" s="32">
        <v>168</v>
      </c>
      <c r="M438" s="32">
        <v>211</v>
      </c>
      <c r="N438" s="32" t="s">
        <v>92</v>
      </c>
      <c r="O438" s="39">
        <v>44776</v>
      </c>
    </row>
    <row r="439" spans="1:15" x14ac:dyDescent="0.3">
      <c r="A439" s="33">
        <v>6218</v>
      </c>
      <c r="B439" s="34">
        <v>12</v>
      </c>
      <c r="C439" s="34">
        <v>30</v>
      </c>
      <c r="D439" s="36">
        <v>82.3</v>
      </c>
      <c r="E439" s="36">
        <v>9.6999999999999993</v>
      </c>
      <c r="F439" s="43">
        <v>80.2</v>
      </c>
      <c r="G439" s="41">
        <v>8.5</v>
      </c>
      <c r="H439" s="34">
        <v>80</v>
      </c>
      <c r="I439" s="34">
        <v>165</v>
      </c>
      <c r="J439" s="34">
        <v>215</v>
      </c>
      <c r="K439" s="34">
        <v>75</v>
      </c>
      <c r="L439" s="34">
        <v>159</v>
      </c>
      <c r="M439" s="34">
        <v>200</v>
      </c>
      <c r="N439" s="32" t="s">
        <v>92</v>
      </c>
      <c r="O439" s="39">
        <v>44776</v>
      </c>
    </row>
    <row r="440" spans="1:15" x14ac:dyDescent="0.3">
      <c r="A440" s="31">
        <v>6219</v>
      </c>
      <c r="B440" s="32">
        <v>13</v>
      </c>
      <c r="C440" s="32">
        <v>30</v>
      </c>
      <c r="D440" s="35">
        <v>78.8</v>
      </c>
      <c r="E440" s="35">
        <v>9.1999999999999993</v>
      </c>
      <c r="F440" s="44">
        <v>74.099999999999994</v>
      </c>
      <c r="G440" s="35">
        <v>7.9</v>
      </c>
      <c r="H440" s="32">
        <v>80</v>
      </c>
      <c r="I440" s="32">
        <v>150</v>
      </c>
      <c r="J440" s="32">
        <v>199</v>
      </c>
      <c r="K440" s="32">
        <v>70</v>
      </c>
      <c r="L440" s="32">
        <v>159</v>
      </c>
      <c r="M440" s="32">
        <v>201</v>
      </c>
      <c r="N440" s="32" t="s">
        <v>92</v>
      </c>
      <c r="O440" s="39">
        <v>44776</v>
      </c>
    </row>
    <row r="441" spans="1:15" x14ac:dyDescent="0.3">
      <c r="A441" s="33">
        <v>6220</v>
      </c>
      <c r="B441" s="34">
        <v>14</v>
      </c>
      <c r="C441" s="34">
        <v>30</v>
      </c>
      <c r="D441" s="36">
        <v>76.8</v>
      </c>
      <c r="E441" s="36">
        <v>9.3000000000000007</v>
      </c>
      <c r="F441" s="43">
        <v>76.7</v>
      </c>
      <c r="G441" s="41">
        <v>9.5</v>
      </c>
      <c r="H441" s="34">
        <v>64</v>
      </c>
      <c r="I441" s="34">
        <v>140</v>
      </c>
      <c r="J441" s="34">
        <v>180</v>
      </c>
      <c r="K441" s="34">
        <v>65</v>
      </c>
      <c r="L441" s="34">
        <v>146</v>
      </c>
      <c r="M441" s="34">
        <v>182</v>
      </c>
      <c r="N441" s="32" t="s">
        <v>92</v>
      </c>
      <c r="O441" s="39">
        <v>44776</v>
      </c>
    </row>
    <row r="442" spans="1:15" x14ac:dyDescent="0.3">
      <c r="A442" s="31">
        <v>6221</v>
      </c>
      <c r="B442" s="32">
        <v>15</v>
      </c>
      <c r="C442" s="32">
        <v>30</v>
      </c>
      <c r="D442" s="35">
        <v>83.7</v>
      </c>
      <c r="E442" s="35">
        <v>9.1</v>
      </c>
      <c r="F442" s="44">
        <v>81.900000000000006</v>
      </c>
      <c r="G442" s="35">
        <v>9.9</v>
      </c>
      <c r="H442" s="32">
        <v>65</v>
      </c>
      <c r="I442" s="32">
        <v>170</v>
      </c>
      <c r="J442" s="32">
        <v>218</v>
      </c>
      <c r="K442" s="32">
        <v>75</v>
      </c>
      <c r="L442" s="32">
        <v>160</v>
      </c>
      <c r="M442" s="32">
        <v>202</v>
      </c>
      <c r="N442" s="32" t="s">
        <v>92</v>
      </c>
      <c r="O442" s="39">
        <v>44776</v>
      </c>
    </row>
    <row r="443" spans="1:15" x14ac:dyDescent="0.3">
      <c r="A443" s="33">
        <v>6222</v>
      </c>
      <c r="B443" s="34">
        <v>9</v>
      </c>
      <c r="C443" s="34">
        <v>31</v>
      </c>
      <c r="D443" s="36">
        <v>79.599999999999994</v>
      </c>
      <c r="E443" s="36">
        <v>8.6</v>
      </c>
      <c r="F443" s="43">
        <v>82.7</v>
      </c>
      <c r="G443" s="41">
        <v>8.1999999999999993</v>
      </c>
      <c r="H443" s="34">
        <v>89</v>
      </c>
      <c r="I443" s="34">
        <v>195</v>
      </c>
      <c r="J443" s="34">
        <v>238</v>
      </c>
      <c r="K443" s="34">
        <v>110</v>
      </c>
      <c r="L443" s="34">
        <v>190</v>
      </c>
      <c r="M443" s="34">
        <v>231</v>
      </c>
      <c r="N443" s="32" t="s">
        <v>92</v>
      </c>
      <c r="O443" s="39">
        <v>44776</v>
      </c>
    </row>
    <row r="444" spans="1:15" x14ac:dyDescent="0.3">
      <c r="A444" s="31">
        <v>6223</v>
      </c>
      <c r="B444" s="32">
        <v>10</v>
      </c>
      <c r="C444" s="32">
        <v>31</v>
      </c>
      <c r="D444" s="35">
        <v>78.7</v>
      </c>
      <c r="E444" s="35">
        <v>8.6999999999999993</v>
      </c>
      <c r="F444" s="45">
        <v>77.8</v>
      </c>
      <c r="G444" s="46">
        <v>9.1</v>
      </c>
      <c r="H444" s="32">
        <v>101</v>
      </c>
      <c r="I444" s="32">
        <v>175</v>
      </c>
      <c r="J444" s="32">
        <v>221</v>
      </c>
      <c r="K444" s="32">
        <v>89</v>
      </c>
      <c r="L444" s="32">
        <v>190</v>
      </c>
      <c r="M444" s="32">
        <v>240</v>
      </c>
      <c r="N444" s="32" t="s">
        <v>92</v>
      </c>
      <c r="O444" s="39">
        <v>44776</v>
      </c>
    </row>
    <row r="445" spans="1:15" x14ac:dyDescent="0.3">
      <c r="A445" s="33">
        <v>6224</v>
      </c>
      <c r="B445" s="34">
        <v>11</v>
      </c>
      <c r="C445" s="34">
        <v>31</v>
      </c>
      <c r="D445" s="36">
        <v>75.3</v>
      </c>
      <c r="E445" s="36">
        <v>8.3000000000000007</v>
      </c>
      <c r="F445" s="43">
        <v>73.400000000000006</v>
      </c>
      <c r="G445" s="41">
        <v>8.3000000000000007</v>
      </c>
      <c r="H445" s="34">
        <v>90</v>
      </c>
      <c r="I445" s="34">
        <v>181</v>
      </c>
      <c r="J445" s="34">
        <v>228</v>
      </c>
      <c r="K445" s="34">
        <v>100</v>
      </c>
      <c r="L445" s="34">
        <v>188</v>
      </c>
      <c r="M445" s="34">
        <v>230</v>
      </c>
      <c r="N445" s="32" t="s">
        <v>92</v>
      </c>
      <c r="O445" s="39">
        <v>44776</v>
      </c>
    </row>
    <row r="446" spans="1:15" x14ac:dyDescent="0.3">
      <c r="A446" s="31">
        <v>6225</v>
      </c>
      <c r="B446" s="32">
        <v>12</v>
      </c>
      <c r="C446" s="32">
        <v>31</v>
      </c>
      <c r="D446" s="35">
        <v>81.3</v>
      </c>
      <c r="E446" s="35">
        <v>9.1</v>
      </c>
      <c r="F446" s="45">
        <v>75.400000000000006</v>
      </c>
      <c r="G446" s="46">
        <v>9.1999999999999993</v>
      </c>
      <c r="H446" s="32">
        <v>84</v>
      </c>
      <c r="I446" s="32">
        <v>167</v>
      </c>
      <c r="J446" s="32">
        <v>210</v>
      </c>
      <c r="K446" s="32">
        <v>94</v>
      </c>
      <c r="L446" s="32">
        <v>169</v>
      </c>
      <c r="M446" s="32">
        <v>221</v>
      </c>
      <c r="N446" s="32" t="s">
        <v>92</v>
      </c>
      <c r="O446" s="39">
        <v>44776</v>
      </c>
    </row>
    <row r="447" spans="1:15" x14ac:dyDescent="0.3">
      <c r="A447" s="33">
        <v>6226</v>
      </c>
      <c r="B447" s="34">
        <v>13</v>
      </c>
      <c r="C447" s="34">
        <v>31</v>
      </c>
      <c r="D447" s="36">
        <v>74.400000000000006</v>
      </c>
      <c r="E447" s="36">
        <v>8.8000000000000007</v>
      </c>
      <c r="F447" s="43">
        <v>73.599999999999994</v>
      </c>
      <c r="G447" s="41">
        <v>7.8</v>
      </c>
      <c r="H447" s="34">
        <v>75</v>
      </c>
      <c r="I447" s="34">
        <v>170</v>
      </c>
      <c r="J447" s="34">
        <v>210</v>
      </c>
      <c r="K447" s="34">
        <v>62</v>
      </c>
      <c r="L447" s="34">
        <v>150</v>
      </c>
      <c r="M447" s="34">
        <v>199</v>
      </c>
      <c r="N447" s="32" t="s">
        <v>92</v>
      </c>
      <c r="O447" s="39">
        <v>44776</v>
      </c>
    </row>
    <row r="448" spans="1:15" x14ac:dyDescent="0.3">
      <c r="A448" s="31">
        <v>6227</v>
      </c>
      <c r="B448" s="32">
        <v>14</v>
      </c>
      <c r="C448" s="32">
        <v>31</v>
      </c>
      <c r="D448" s="35">
        <v>79.900000000000006</v>
      </c>
      <c r="E448" s="35">
        <v>8.8000000000000007</v>
      </c>
      <c r="F448" s="45">
        <v>80.900000000000006</v>
      </c>
      <c r="G448" s="46">
        <v>9.1999999999999993</v>
      </c>
      <c r="H448" s="32">
        <v>85</v>
      </c>
      <c r="I448" s="32">
        <v>185</v>
      </c>
      <c r="J448" s="32">
        <v>240</v>
      </c>
      <c r="K448" s="32">
        <v>85</v>
      </c>
      <c r="L448" s="32">
        <v>201</v>
      </c>
      <c r="M448" s="32">
        <v>244</v>
      </c>
      <c r="N448" s="32" t="s">
        <v>92</v>
      </c>
      <c r="O448" s="39">
        <v>44776</v>
      </c>
    </row>
    <row r="449" spans="1:15" x14ac:dyDescent="0.3">
      <c r="A449" s="33">
        <v>6228</v>
      </c>
      <c r="B449" s="34">
        <v>15</v>
      </c>
      <c r="C449" s="34">
        <v>31</v>
      </c>
      <c r="D449" s="36">
        <v>82.8</v>
      </c>
      <c r="E449" s="36">
        <v>8.8000000000000007</v>
      </c>
      <c r="F449" s="43">
        <v>79.5</v>
      </c>
      <c r="G449" s="41">
        <v>8.4</v>
      </c>
      <c r="H449" s="34">
        <v>80</v>
      </c>
      <c r="I449" s="34">
        <v>170</v>
      </c>
      <c r="J449" s="34">
        <v>211</v>
      </c>
      <c r="K449" s="34">
        <v>79</v>
      </c>
      <c r="L449" s="34">
        <v>160</v>
      </c>
      <c r="M449" s="34">
        <v>201</v>
      </c>
      <c r="N449" s="32" t="s">
        <v>92</v>
      </c>
      <c r="O449" s="39">
        <v>44776</v>
      </c>
    </row>
    <row r="450" spans="1:15" x14ac:dyDescent="0.3">
      <c r="A450" s="31">
        <v>6229</v>
      </c>
      <c r="B450" s="32">
        <v>9</v>
      </c>
      <c r="C450" s="32">
        <v>32</v>
      </c>
      <c r="D450" s="35">
        <v>82.3</v>
      </c>
      <c r="E450" s="35">
        <v>7.9</v>
      </c>
      <c r="F450" s="45">
        <v>83.8</v>
      </c>
      <c r="G450" s="46">
        <v>9.1999999999999993</v>
      </c>
      <c r="H450" s="32">
        <v>101</v>
      </c>
      <c r="I450" s="32">
        <v>190</v>
      </c>
      <c r="J450" s="32">
        <v>238</v>
      </c>
      <c r="K450" s="32">
        <v>90</v>
      </c>
      <c r="L450" s="32">
        <v>181</v>
      </c>
      <c r="M450" s="32">
        <v>230</v>
      </c>
      <c r="N450" s="32" t="s">
        <v>92</v>
      </c>
      <c r="O450" s="39">
        <v>44776</v>
      </c>
    </row>
    <row r="451" spans="1:15" x14ac:dyDescent="0.3">
      <c r="A451" s="33">
        <v>6230</v>
      </c>
      <c r="B451" s="34">
        <v>10</v>
      </c>
      <c r="C451" s="34">
        <v>32</v>
      </c>
      <c r="D451" s="36">
        <v>82.5</v>
      </c>
      <c r="E451" s="36">
        <v>8.9</v>
      </c>
      <c r="F451" s="43">
        <v>71.400000000000006</v>
      </c>
      <c r="G451" s="41">
        <v>8.6999999999999993</v>
      </c>
      <c r="H451" s="34">
        <v>75</v>
      </c>
      <c r="I451" s="34">
        <v>170</v>
      </c>
      <c r="J451" s="34">
        <v>220</v>
      </c>
      <c r="K451" s="34">
        <v>80</v>
      </c>
      <c r="L451" s="34">
        <v>168</v>
      </c>
      <c r="M451" s="34">
        <v>211</v>
      </c>
      <c r="N451" s="32" t="s">
        <v>92</v>
      </c>
      <c r="O451" s="39">
        <v>44776</v>
      </c>
    </row>
    <row r="452" spans="1:15" x14ac:dyDescent="0.3">
      <c r="A452" s="31">
        <v>6231</v>
      </c>
      <c r="B452" s="32">
        <v>11</v>
      </c>
      <c r="C452" s="32">
        <v>32</v>
      </c>
      <c r="D452" s="35">
        <v>79.3</v>
      </c>
      <c r="E452" s="35">
        <v>8.3000000000000007</v>
      </c>
      <c r="F452" s="45">
        <v>82.2</v>
      </c>
      <c r="G452" s="46">
        <v>9.1</v>
      </c>
      <c r="H452" s="32">
        <v>84</v>
      </c>
      <c r="I452" s="32">
        <v>170</v>
      </c>
      <c r="J452" s="32">
        <v>214</v>
      </c>
      <c r="K452" s="32">
        <v>75</v>
      </c>
      <c r="L452" s="32">
        <v>180</v>
      </c>
      <c r="M452" s="32">
        <v>229</v>
      </c>
      <c r="N452" s="32" t="s">
        <v>92</v>
      </c>
      <c r="O452" s="39">
        <v>44776</v>
      </c>
    </row>
    <row r="453" spans="1:15" x14ac:dyDescent="0.3">
      <c r="A453" s="33">
        <v>6232</v>
      </c>
      <c r="B453" s="34">
        <v>12</v>
      </c>
      <c r="C453" s="34">
        <v>32</v>
      </c>
      <c r="D453" s="36">
        <v>84.4</v>
      </c>
      <c r="E453" s="36">
        <v>9.3000000000000007</v>
      </c>
      <c r="F453" s="36">
        <v>80.2</v>
      </c>
      <c r="G453" s="36">
        <v>8.8000000000000007</v>
      </c>
      <c r="H453" s="34">
        <v>80</v>
      </c>
      <c r="I453" s="34">
        <v>181</v>
      </c>
      <c r="J453" s="34">
        <v>225</v>
      </c>
      <c r="K453" s="34">
        <v>82</v>
      </c>
      <c r="L453" s="34">
        <v>165</v>
      </c>
      <c r="M453" s="34">
        <v>205</v>
      </c>
      <c r="N453" s="32" t="s">
        <v>92</v>
      </c>
      <c r="O453" s="39">
        <v>44776</v>
      </c>
    </row>
    <row r="454" spans="1:15" x14ac:dyDescent="0.3">
      <c r="A454" s="31">
        <v>6233</v>
      </c>
      <c r="B454" s="32">
        <v>13</v>
      </c>
      <c r="C454" s="32">
        <v>32</v>
      </c>
      <c r="D454" s="35">
        <v>78.2</v>
      </c>
      <c r="E454" s="35">
        <v>8.6999999999999993</v>
      </c>
      <c r="F454" s="35">
        <v>76.599999999999994</v>
      </c>
      <c r="G454" s="35">
        <v>8.1999999999999993</v>
      </c>
      <c r="H454" s="32">
        <v>87</v>
      </c>
      <c r="I454" s="32">
        <v>170</v>
      </c>
      <c r="J454" s="32">
        <v>210</v>
      </c>
      <c r="K454" s="32">
        <v>86</v>
      </c>
      <c r="L454" s="32">
        <v>184</v>
      </c>
      <c r="M454" s="32">
        <v>209</v>
      </c>
      <c r="N454" s="32" t="s">
        <v>92</v>
      </c>
      <c r="O454" s="39">
        <v>44776</v>
      </c>
    </row>
    <row r="455" spans="1:15" x14ac:dyDescent="0.3">
      <c r="A455" s="33">
        <v>6234</v>
      </c>
      <c r="B455" s="34">
        <v>14</v>
      </c>
      <c r="C455" s="34">
        <v>32</v>
      </c>
      <c r="D455" s="36">
        <v>80.3</v>
      </c>
      <c r="E455" s="36">
        <v>8.1999999999999993</v>
      </c>
      <c r="F455" s="36">
        <v>79.400000000000006</v>
      </c>
      <c r="G455" s="36">
        <v>8.1999999999999993</v>
      </c>
      <c r="H455" s="34">
        <v>77</v>
      </c>
      <c r="I455" s="34">
        <v>150</v>
      </c>
      <c r="J455" s="34">
        <v>194</v>
      </c>
      <c r="K455" s="34">
        <v>70</v>
      </c>
      <c r="L455" s="34">
        <v>140</v>
      </c>
      <c r="M455" s="34">
        <v>188</v>
      </c>
      <c r="N455" s="32" t="s">
        <v>92</v>
      </c>
      <c r="O455" s="39">
        <v>44776</v>
      </c>
    </row>
    <row r="456" spans="1:15" x14ac:dyDescent="0.3">
      <c r="A456" s="31">
        <v>6235</v>
      </c>
      <c r="B456" s="32">
        <v>15</v>
      </c>
      <c r="C456" s="32">
        <v>32</v>
      </c>
      <c r="D456" s="35">
        <v>86.1</v>
      </c>
      <c r="E456" s="35">
        <v>9.5</v>
      </c>
      <c r="F456" s="35">
        <v>77.099999999999994</v>
      </c>
      <c r="G456" s="35">
        <v>9</v>
      </c>
      <c r="H456" s="32">
        <v>70</v>
      </c>
      <c r="I456" s="32">
        <v>170</v>
      </c>
      <c r="J456" s="32">
        <v>220</v>
      </c>
      <c r="K456" s="32">
        <v>67</v>
      </c>
      <c r="L456" s="32">
        <v>164</v>
      </c>
      <c r="M456" s="32">
        <v>209</v>
      </c>
      <c r="N456" s="32" t="s">
        <v>92</v>
      </c>
      <c r="O456" s="39">
        <v>44776</v>
      </c>
    </row>
    <row r="457" spans="1:15" x14ac:dyDescent="0.3">
      <c r="A457" s="33">
        <v>6236</v>
      </c>
      <c r="B457" s="34">
        <v>9</v>
      </c>
      <c r="C457" s="34">
        <v>33</v>
      </c>
      <c r="D457" s="36">
        <v>84.1</v>
      </c>
      <c r="E457" s="36">
        <v>9.1999999999999993</v>
      </c>
      <c r="F457" s="36">
        <v>81.599999999999994</v>
      </c>
      <c r="G457" s="36">
        <v>8.8000000000000007</v>
      </c>
      <c r="H457" s="34">
        <v>80</v>
      </c>
      <c r="I457" s="34">
        <v>172</v>
      </c>
      <c r="J457" s="34">
        <v>221</v>
      </c>
      <c r="K457" s="34">
        <v>78</v>
      </c>
      <c r="L457" s="34">
        <v>164</v>
      </c>
      <c r="M457" s="34">
        <v>213</v>
      </c>
      <c r="N457" s="32" t="s">
        <v>92</v>
      </c>
      <c r="O457" s="39">
        <v>44776</v>
      </c>
    </row>
    <row r="458" spans="1:15" x14ac:dyDescent="0.3">
      <c r="A458" s="31">
        <v>6237</v>
      </c>
      <c r="B458" s="32">
        <v>10</v>
      </c>
      <c r="C458" s="32">
        <v>33</v>
      </c>
      <c r="D458" s="35">
        <v>82.7</v>
      </c>
      <c r="E458" s="35">
        <v>9.8000000000000007</v>
      </c>
      <c r="F458" s="35">
        <v>74.3</v>
      </c>
      <c r="G458" s="35">
        <v>8.9</v>
      </c>
      <c r="H458" s="32">
        <v>80</v>
      </c>
      <c r="I458" s="32">
        <v>162</v>
      </c>
      <c r="J458" s="32">
        <v>210</v>
      </c>
      <c r="K458" s="32">
        <v>79</v>
      </c>
      <c r="L458" s="32">
        <v>165</v>
      </c>
      <c r="M458" s="32">
        <v>212</v>
      </c>
      <c r="N458" s="32" t="s">
        <v>92</v>
      </c>
      <c r="O458" s="39">
        <v>44776</v>
      </c>
    </row>
    <row r="459" spans="1:15" x14ac:dyDescent="0.3">
      <c r="A459" s="33">
        <v>6238</v>
      </c>
      <c r="B459" s="34">
        <v>11</v>
      </c>
      <c r="C459" s="34">
        <v>33</v>
      </c>
      <c r="D459" s="36">
        <v>80.900000000000006</v>
      </c>
      <c r="E459" s="36">
        <v>9.8000000000000007</v>
      </c>
      <c r="F459" s="36">
        <v>78.7</v>
      </c>
      <c r="G459" s="36">
        <v>9.1999999999999993</v>
      </c>
      <c r="H459" s="34">
        <v>100</v>
      </c>
      <c r="I459" s="34">
        <v>189</v>
      </c>
      <c r="J459" s="34">
        <v>228</v>
      </c>
      <c r="K459" s="34">
        <v>95</v>
      </c>
      <c r="L459" s="34">
        <v>175</v>
      </c>
      <c r="M459" s="34">
        <v>223</v>
      </c>
      <c r="N459" s="32" t="s">
        <v>92</v>
      </c>
      <c r="O459" s="39">
        <v>44776</v>
      </c>
    </row>
    <row r="460" spans="1:15" x14ac:dyDescent="0.3">
      <c r="A460" s="31">
        <v>6239</v>
      </c>
      <c r="B460" s="32">
        <v>12</v>
      </c>
      <c r="C460" s="32">
        <v>33</v>
      </c>
      <c r="D460" s="35">
        <v>74.5</v>
      </c>
      <c r="E460" s="35">
        <v>8.6</v>
      </c>
      <c r="F460" s="35">
        <v>77.099999999999994</v>
      </c>
      <c r="G460" s="35">
        <v>9.1</v>
      </c>
      <c r="H460" s="32">
        <v>75</v>
      </c>
      <c r="I460" s="32">
        <v>151</v>
      </c>
      <c r="J460" s="32">
        <v>190</v>
      </c>
      <c r="K460" s="32">
        <v>80</v>
      </c>
      <c r="L460" s="32">
        <v>159</v>
      </c>
      <c r="M460" s="32">
        <v>199</v>
      </c>
      <c r="N460" s="32" t="s">
        <v>92</v>
      </c>
      <c r="O460" s="39">
        <v>44776</v>
      </c>
    </row>
    <row r="461" spans="1:15" x14ac:dyDescent="0.3">
      <c r="A461" s="33">
        <v>6240</v>
      </c>
      <c r="B461" s="34">
        <v>13</v>
      </c>
      <c r="C461" s="34">
        <v>33</v>
      </c>
      <c r="D461" s="36">
        <v>67.3</v>
      </c>
      <c r="E461" s="36">
        <v>6.8</v>
      </c>
      <c r="F461" s="36">
        <v>78.099999999999994</v>
      </c>
      <c r="G461" s="36">
        <v>7.9</v>
      </c>
      <c r="H461" s="34">
        <v>65</v>
      </c>
      <c r="I461" s="34">
        <v>132</v>
      </c>
      <c r="J461" s="34">
        <v>170</v>
      </c>
      <c r="K461" s="34">
        <v>60</v>
      </c>
      <c r="L461" s="34">
        <v>150</v>
      </c>
      <c r="M461" s="34">
        <v>194</v>
      </c>
      <c r="N461" s="32" t="s">
        <v>92</v>
      </c>
      <c r="O461" s="39">
        <v>44776</v>
      </c>
    </row>
    <row r="462" spans="1:15" x14ac:dyDescent="0.3">
      <c r="A462" s="31">
        <v>6241</v>
      </c>
      <c r="B462" s="32">
        <v>14</v>
      </c>
      <c r="C462" s="32">
        <v>33</v>
      </c>
      <c r="D462" s="35">
        <v>75.5</v>
      </c>
      <c r="E462" s="35">
        <v>8.3000000000000007</v>
      </c>
      <c r="F462" s="35">
        <v>84.3</v>
      </c>
      <c r="G462" s="35">
        <v>8.1</v>
      </c>
      <c r="H462" s="32">
        <v>74</v>
      </c>
      <c r="I462" s="32">
        <v>154</v>
      </c>
      <c r="J462" s="32">
        <v>202</v>
      </c>
      <c r="K462" s="32">
        <v>89</v>
      </c>
      <c r="L462" s="32">
        <v>151</v>
      </c>
      <c r="M462" s="32">
        <v>200</v>
      </c>
      <c r="N462" s="32" t="s">
        <v>92</v>
      </c>
      <c r="O462" s="39">
        <v>44776</v>
      </c>
    </row>
    <row r="463" spans="1:15" x14ac:dyDescent="0.3">
      <c r="A463" s="33">
        <v>6242</v>
      </c>
      <c r="B463" s="34">
        <v>15</v>
      </c>
      <c r="C463" s="34">
        <v>33</v>
      </c>
      <c r="D463" s="36">
        <v>79.599999999999994</v>
      </c>
      <c r="E463" s="36">
        <v>8.6</v>
      </c>
      <c r="F463" s="36">
        <v>86.3</v>
      </c>
      <c r="G463" s="36">
        <v>9.1999999999999993</v>
      </c>
      <c r="H463" s="34">
        <v>65</v>
      </c>
      <c r="I463" s="34">
        <v>161</v>
      </c>
      <c r="J463" s="34">
        <v>210</v>
      </c>
      <c r="K463" s="34">
        <v>61</v>
      </c>
      <c r="L463" s="34">
        <v>155</v>
      </c>
      <c r="M463" s="34">
        <v>219</v>
      </c>
      <c r="N463" s="32" t="s">
        <v>92</v>
      </c>
      <c r="O463" s="39">
        <v>44776</v>
      </c>
    </row>
    <row r="464" spans="1:15" x14ac:dyDescent="0.3">
      <c r="A464" s="31">
        <v>6243</v>
      </c>
      <c r="B464" s="32">
        <v>9</v>
      </c>
      <c r="C464" s="32">
        <v>34</v>
      </c>
      <c r="D464" s="35">
        <v>79.7</v>
      </c>
      <c r="E464" s="35">
        <v>10.1</v>
      </c>
      <c r="F464" s="35">
        <v>77.2</v>
      </c>
      <c r="G464" s="35">
        <v>9.5</v>
      </c>
      <c r="H464" s="32">
        <v>68</v>
      </c>
      <c r="I464" s="32">
        <v>183</v>
      </c>
      <c r="J464" s="32">
        <v>230</v>
      </c>
      <c r="K464" s="32">
        <v>74</v>
      </c>
      <c r="L464" s="32">
        <v>178</v>
      </c>
      <c r="M464" s="32">
        <v>221</v>
      </c>
      <c r="N464" s="32" t="s">
        <v>92</v>
      </c>
      <c r="O464" s="39">
        <v>44776</v>
      </c>
    </row>
    <row r="465" spans="1:15" x14ac:dyDescent="0.3">
      <c r="A465" s="33">
        <v>6244</v>
      </c>
      <c r="B465" s="34">
        <v>10</v>
      </c>
      <c r="C465" s="34">
        <v>34</v>
      </c>
      <c r="D465" s="36">
        <v>80.900000000000006</v>
      </c>
      <c r="E465" s="36">
        <v>8.9</v>
      </c>
      <c r="F465" s="36">
        <v>81.3</v>
      </c>
      <c r="G465" s="36">
        <v>9.4</v>
      </c>
      <c r="H465" s="34">
        <v>72</v>
      </c>
      <c r="I465" s="34">
        <v>150</v>
      </c>
      <c r="J465" s="34">
        <v>198</v>
      </c>
      <c r="K465" s="34">
        <v>76</v>
      </c>
      <c r="L465" s="34">
        <v>154</v>
      </c>
      <c r="M465" s="34">
        <v>201</v>
      </c>
      <c r="N465" s="32" t="s">
        <v>92</v>
      </c>
      <c r="O465" s="39">
        <v>44776</v>
      </c>
    </row>
    <row r="466" spans="1:15" x14ac:dyDescent="0.3">
      <c r="A466" s="31">
        <v>6245</v>
      </c>
      <c r="B466" s="32">
        <v>11</v>
      </c>
      <c r="C466" s="32">
        <v>34</v>
      </c>
      <c r="D466" s="35">
        <v>79.599999999999994</v>
      </c>
      <c r="E466" s="35">
        <v>9.1</v>
      </c>
      <c r="F466" s="35">
        <v>71.3</v>
      </c>
      <c r="G466" s="35">
        <v>8.6999999999999993</v>
      </c>
      <c r="H466" s="32">
        <v>62</v>
      </c>
      <c r="I466" s="32">
        <v>144</v>
      </c>
      <c r="J466" s="32">
        <v>186</v>
      </c>
      <c r="K466" s="32">
        <v>50</v>
      </c>
      <c r="L466" s="32">
        <v>129</v>
      </c>
      <c r="M466" s="32">
        <v>167</v>
      </c>
      <c r="N466" s="32" t="s">
        <v>92</v>
      </c>
      <c r="O466" s="39">
        <v>44776</v>
      </c>
    </row>
    <row r="467" spans="1:15" x14ac:dyDescent="0.3">
      <c r="A467" s="33">
        <v>6246</v>
      </c>
      <c r="B467" s="34">
        <v>12</v>
      </c>
      <c r="C467" s="34">
        <v>34</v>
      </c>
      <c r="D467" s="36">
        <v>84.1</v>
      </c>
      <c r="E467" s="36">
        <v>9.6999999999999993</v>
      </c>
      <c r="F467" s="36">
        <v>77.8</v>
      </c>
      <c r="G467" s="36">
        <v>8.1999999999999993</v>
      </c>
      <c r="H467" s="34">
        <v>71</v>
      </c>
      <c r="I467" s="34">
        <v>176</v>
      </c>
      <c r="J467" s="34">
        <v>220</v>
      </c>
      <c r="K467" s="34">
        <v>72</v>
      </c>
      <c r="L467" s="34">
        <v>164</v>
      </c>
      <c r="M467" s="34">
        <v>205</v>
      </c>
      <c r="N467" s="32" t="s">
        <v>92</v>
      </c>
      <c r="O467" s="39">
        <v>44776</v>
      </c>
    </row>
    <row r="468" spans="1:15" x14ac:dyDescent="0.3">
      <c r="A468" s="31">
        <v>6247</v>
      </c>
      <c r="B468" s="32">
        <v>13</v>
      </c>
      <c r="C468" s="32">
        <v>34</v>
      </c>
      <c r="D468" s="35">
        <v>66.400000000000006</v>
      </c>
      <c r="E468" s="35">
        <v>7.1</v>
      </c>
      <c r="F468" s="35">
        <v>78.400000000000006</v>
      </c>
      <c r="G468" s="35">
        <v>8</v>
      </c>
      <c r="H468" s="32">
        <v>85</v>
      </c>
      <c r="I468" s="32">
        <v>164</v>
      </c>
      <c r="J468" s="32">
        <v>207</v>
      </c>
      <c r="K468" s="32">
        <v>101</v>
      </c>
      <c r="L468" s="32">
        <v>184</v>
      </c>
      <c r="M468" s="32">
        <v>230</v>
      </c>
      <c r="N468" s="32" t="s">
        <v>92</v>
      </c>
      <c r="O468" s="39">
        <v>44776</v>
      </c>
    </row>
    <row r="469" spans="1:15" x14ac:dyDescent="0.3">
      <c r="A469" s="33">
        <v>6248</v>
      </c>
      <c r="B469" s="34">
        <v>14</v>
      </c>
      <c r="C469" s="34">
        <v>34</v>
      </c>
      <c r="D469" s="36">
        <v>78.900000000000006</v>
      </c>
      <c r="E469" s="36">
        <v>10.3</v>
      </c>
      <c r="F469" s="36">
        <v>81.7</v>
      </c>
      <c r="G469" s="36">
        <v>9.1</v>
      </c>
      <c r="H469" s="34">
        <v>79</v>
      </c>
      <c r="I469" s="34">
        <v>170</v>
      </c>
      <c r="J469" s="34">
        <v>221</v>
      </c>
      <c r="K469" s="34">
        <v>89</v>
      </c>
      <c r="L469" s="34">
        <v>180</v>
      </c>
      <c r="M469" s="34">
        <v>230</v>
      </c>
      <c r="N469" s="32" t="s">
        <v>92</v>
      </c>
      <c r="O469" s="39">
        <v>44776</v>
      </c>
    </row>
    <row r="470" spans="1:15" x14ac:dyDescent="0.3">
      <c r="A470" s="31">
        <v>6249</v>
      </c>
      <c r="B470" s="32">
        <v>15</v>
      </c>
      <c r="C470" s="32">
        <v>34</v>
      </c>
      <c r="D470" s="35">
        <v>72.400000000000006</v>
      </c>
      <c r="E470" s="35">
        <v>8.6</v>
      </c>
      <c r="F470" s="35">
        <v>75.2</v>
      </c>
      <c r="G470" s="35">
        <v>8.6999999999999993</v>
      </c>
      <c r="H470" s="32">
        <v>68</v>
      </c>
      <c r="I470" s="32">
        <v>150</v>
      </c>
      <c r="J470" s="32">
        <v>194</v>
      </c>
      <c r="K470" s="32">
        <v>67</v>
      </c>
      <c r="L470" s="32">
        <v>150</v>
      </c>
      <c r="M470" s="32">
        <v>199</v>
      </c>
      <c r="N470" s="32" t="s">
        <v>92</v>
      </c>
      <c r="O470" s="39">
        <v>44776</v>
      </c>
    </row>
    <row r="471" spans="1:15" x14ac:dyDescent="0.3">
      <c r="A471" s="33">
        <v>6250</v>
      </c>
      <c r="B471" s="34">
        <v>9</v>
      </c>
      <c r="C471" s="34">
        <v>35</v>
      </c>
      <c r="D471" s="36">
        <v>77.5</v>
      </c>
      <c r="E471" s="36">
        <v>9.1</v>
      </c>
      <c r="F471" s="36">
        <v>74.099999999999994</v>
      </c>
      <c r="G471" s="36">
        <v>8.4</v>
      </c>
      <c r="H471" s="34">
        <v>83</v>
      </c>
      <c r="I471" s="34">
        <v>150</v>
      </c>
      <c r="J471" s="34">
        <v>192</v>
      </c>
      <c r="K471" s="34">
        <v>80</v>
      </c>
      <c r="L471" s="34">
        <v>141</v>
      </c>
      <c r="M471" s="34">
        <v>191</v>
      </c>
      <c r="N471" s="32" t="s">
        <v>92</v>
      </c>
      <c r="O471" s="39">
        <v>44776</v>
      </c>
    </row>
    <row r="472" spans="1:15" x14ac:dyDescent="0.3">
      <c r="A472" s="31">
        <v>6251</v>
      </c>
      <c r="B472" s="32">
        <v>10</v>
      </c>
      <c r="C472" s="32">
        <v>35</v>
      </c>
      <c r="D472" s="35">
        <v>87.4</v>
      </c>
      <c r="E472" s="35">
        <v>9.3000000000000007</v>
      </c>
      <c r="F472" s="35">
        <v>79.900000000000006</v>
      </c>
      <c r="G472" s="35">
        <v>8.6999999999999993</v>
      </c>
      <c r="H472" s="32">
        <v>89</v>
      </c>
      <c r="I472" s="32">
        <v>186</v>
      </c>
      <c r="J472" s="32">
        <v>231</v>
      </c>
      <c r="K472" s="32">
        <v>89</v>
      </c>
      <c r="L472" s="32">
        <v>159</v>
      </c>
      <c r="M472" s="32">
        <v>208</v>
      </c>
      <c r="N472" s="32" t="s">
        <v>92</v>
      </c>
      <c r="O472" s="39">
        <v>44776</v>
      </c>
    </row>
    <row r="473" spans="1:15" x14ac:dyDescent="0.3">
      <c r="A473" s="33">
        <v>6252</v>
      </c>
      <c r="B473" s="34">
        <v>11</v>
      </c>
      <c r="C473" s="34">
        <v>35</v>
      </c>
      <c r="D473" s="36">
        <v>82</v>
      </c>
      <c r="E473" s="36">
        <v>8.3000000000000007</v>
      </c>
      <c r="F473" s="36">
        <v>81.7</v>
      </c>
      <c r="G473" s="36">
        <v>9.3000000000000007</v>
      </c>
      <c r="H473" s="34">
        <v>80</v>
      </c>
      <c r="I473" s="34">
        <v>177</v>
      </c>
      <c r="J473" s="34">
        <v>220</v>
      </c>
      <c r="K473" s="34">
        <v>80</v>
      </c>
      <c r="L473" s="34">
        <v>185</v>
      </c>
      <c r="M473" s="34">
        <v>235</v>
      </c>
      <c r="N473" s="32" t="s">
        <v>92</v>
      </c>
      <c r="O473" s="39">
        <v>44776</v>
      </c>
    </row>
    <row r="474" spans="1:15" x14ac:dyDescent="0.3">
      <c r="A474" s="31">
        <v>6253</v>
      </c>
      <c r="B474" s="32">
        <v>12</v>
      </c>
      <c r="C474" s="32">
        <v>35</v>
      </c>
      <c r="D474" s="35">
        <v>81.3</v>
      </c>
      <c r="E474" s="35">
        <v>9.6</v>
      </c>
      <c r="F474" s="35">
        <v>74</v>
      </c>
      <c r="G474" s="35">
        <v>9</v>
      </c>
      <c r="H474" s="32">
        <v>81</v>
      </c>
      <c r="I474" s="32">
        <v>172</v>
      </c>
      <c r="J474" s="32">
        <v>215</v>
      </c>
      <c r="K474" s="32">
        <v>77</v>
      </c>
      <c r="L474" s="32">
        <v>150</v>
      </c>
      <c r="M474" s="32">
        <v>190</v>
      </c>
      <c r="N474" s="32" t="s">
        <v>92</v>
      </c>
      <c r="O474" s="39">
        <v>44776</v>
      </c>
    </row>
    <row r="475" spans="1:15" x14ac:dyDescent="0.3">
      <c r="A475" s="33">
        <v>6254</v>
      </c>
      <c r="B475" s="34">
        <v>13</v>
      </c>
      <c r="C475" s="34">
        <v>35</v>
      </c>
      <c r="D475" s="36">
        <v>60.5</v>
      </c>
      <c r="E475" s="36">
        <v>6.8</v>
      </c>
      <c r="F475" s="36">
        <v>78.400000000000006</v>
      </c>
      <c r="G475" s="36">
        <v>8.5</v>
      </c>
      <c r="H475" s="34">
        <v>70</v>
      </c>
      <c r="I475" s="34">
        <v>145</v>
      </c>
      <c r="J475" s="34">
        <v>190</v>
      </c>
      <c r="K475" s="34">
        <v>78</v>
      </c>
      <c r="L475" s="34">
        <v>190</v>
      </c>
      <c r="M475" s="34">
        <v>239</v>
      </c>
      <c r="N475" s="32" t="s">
        <v>92</v>
      </c>
      <c r="O475" s="39">
        <v>44776</v>
      </c>
    </row>
    <row r="476" spans="1:15" x14ac:dyDescent="0.3">
      <c r="A476" s="31">
        <v>6255</v>
      </c>
      <c r="B476" s="32">
        <v>14</v>
      </c>
      <c r="C476" s="32">
        <v>35</v>
      </c>
      <c r="D476" s="32" t="s">
        <v>95</v>
      </c>
      <c r="E476" s="32" t="s">
        <v>95</v>
      </c>
      <c r="F476" s="32" t="s">
        <v>95</v>
      </c>
      <c r="G476" s="32" t="s">
        <v>95</v>
      </c>
      <c r="H476" s="32" t="s">
        <v>95</v>
      </c>
      <c r="I476" s="32" t="s">
        <v>95</v>
      </c>
      <c r="J476" s="32" t="s">
        <v>95</v>
      </c>
      <c r="K476" s="32" t="s">
        <v>95</v>
      </c>
      <c r="L476" s="32" t="s">
        <v>95</v>
      </c>
      <c r="M476" s="32" t="s">
        <v>95</v>
      </c>
      <c r="N476" s="32" t="s">
        <v>92</v>
      </c>
      <c r="O476" s="47"/>
    </row>
    <row r="477" spans="1:15" x14ac:dyDescent="0.3">
      <c r="A477" s="33">
        <v>6256</v>
      </c>
      <c r="B477" s="34">
        <v>15</v>
      </c>
      <c r="C477" s="34">
        <v>35</v>
      </c>
      <c r="D477" s="36">
        <v>75.3</v>
      </c>
      <c r="E477" s="36">
        <v>6.2</v>
      </c>
      <c r="F477" s="36">
        <v>60.9</v>
      </c>
      <c r="G477" s="36">
        <v>6.4</v>
      </c>
      <c r="H477" s="34">
        <v>55</v>
      </c>
      <c r="I477" s="34">
        <v>143</v>
      </c>
      <c r="J477" s="34">
        <v>181</v>
      </c>
      <c r="K477" s="34">
        <v>65</v>
      </c>
      <c r="L477" s="34">
        <v>134</v>
      </c>
      <c r="M477" s="34">
        <v>170</v>
      </c>
      <c r="N477" s="32" t="s">
        <v>92</v>
      </c>
      <c r="O477" s="39">
        <v>44776</v>
      </c>
    </row>
    <row r="478" spans="1:15" x14ac:dyDescent="0.3">
      <c r="A478" s="37">
        <v>6257</v>
      </c>
      <c r="B478" s="32">
        <v>9</v>
      </c>
      <c r="C478" s="32">
        <v>36</v>
      </c>
      <c r="D478" s="35">
        <v>79.2</v>
      </c>
      <c r="E478" s="35">
        <v>8.8000000000000007</v>
      </c>
      <c r="F478" s="35">
        <v>81.400000000000006</v>
      </c>
      <c r="G478" s="35">
        <v>8.9</v>
      </c>
      <c r="H478" s="32">
        <v>83</v>
      </c>
      <c r="I478" s="32">
        <v>188</v>
      </c>
      <c r="J478" s="32">
        <v>225</v>
      </c>
      <c r="K478" s="32">
        <v>88</v>
      </c>
      <c r="L478" s="32">
        <v>180</v>
      </c>
      <c r="M478" s="32">
        <v>220</v>
      </c>
      <c r="N478" s="32" t="s">
        <v>92</v>
      </c>
      <c r="O478" s="39">
        <v>44776</v>
      </c>
    </row>
    <row r="479" spans="1:15" x14ac:dyDescent="0.3">
      <c r="A479" s="33">
        <v>6258</v>
      </c>
      <c r="B479" s="34">
        <v>10</v>
      </c>
      <c r="C479" s="34">
        <v>36</v>
      </c>
      <c r="D479" s="36">
        <v>73.599999999999994</v>
      </c>
      <c r="E479" s="36">
        <v>9.6</v>
      </c>
      <c r="F479" s="36">
        <v>73.8</v>
      </c>
      <c r="G479" s="36">
        <v>9.5</v>
      </c>
      <c r="H479" s="34">
        <v>68</v>
      </c>
      <c r="I479" s="34">
        <v>163</v>
      </c>
      <c r="J479" s="34">
        <v>205</v>
      </c>
      <c r="K479" s="34">
        <v>85</v>
      </c>
      <c r="L479" s="34">
        <v>152</v>
      </c>
      <c r="M479" s="34">
        <v>195</v>
      </c>
      <c r="N479" s="32" t="s">
        <v>92</v>
      </c>
      <c r="O479" s="39">
        <v>44776</v>
      </c>
    </row>
    <row r="480" spans="1:15" x14ac:dyDescent="0.3">
      <c r="A480" s="31">
        <v>6259</v>
      </c>
      <c r="B480" s="32">
        <v>11</v>
      </c>
      <c r="C480" s="32">
        <v>36</v>
      </c>
      <c r="D480" s="35">
        <v>79.900000000000006</v>
      </c>
      <c r="E480" s="35">
        <v>8.6999999999999993</v>
      </c>
      <c r="F480" s="35">
        <v>54.8</v>
      </c>
      <c r="G480" s="35">
        <v>8.8000000000000007</v>
      </c>
      <c r="H480" s="32">
        <v>70</v>
      </c>
      <c r="I480" s="32">
        <v>155</v>
      </c>
      <c r="J480" s="32">
        <v>199</v>
      </c>
      <c r="K480" s="32">
        <v>65</v>
      </c>
      <c r="L480" s="32">
        <v>150</v>
      </c>
      <c r="M480" s="32">
        <v>196</v>
      </c>
      <c r="N480" s="32" t="s">
        <v>92</v>
      </c>
      <c r="O480" s="39">
        <v>44776</v>
      </c>
    </row>
    <row r="481" spans="1:15" x14ac:dyDescent="0.3">
      <c r="A481" s="33">
        <v>6260</v>
      </c>
      <c r="B481" s="34">
        <v>12</v>
      </c>
      <c r="C481" s="34">
        <v>36</v>
      </c>
      <c r="D481" s="36">
        <v>63.4</v>
      </c>
      <c r="E481" s="36">
        <v>8.4</v>
      </c>
      <c r="F481" s="36">
        <v>70.099999999999994</v>
      </c>
      <c r="G481" s="36">
        <v>8.6999999999999993</v>
      </c>
      <c r="H481" s="34">
        <v>60</v>
      </c>
      <c r="I481" s="34">
        <v>138</v>
      </c>
      <c r="J481" s="34">
        <v>185</v>
      </c>
      <c r="K481" s="34">
        <v>171</v>
      </c>
      <c r="L481" s="34">
        <v>150</v>
      </c>
      <c r="M481" s="34">
        <v>184</v>
      </c>
      <c r="N481" s="32" t="s">
        <v>92</v>
      </c>
      <c r="O481" s="39">
        <v>44776</v>
      </c>
    </row>
    <row r="482" spans="1:15" x14ac:dyDescent="0.3">
      <c r="A482" s="31">
        <v>6261</v>
      </c>
      <c r="B482" s="32">
        <v>13</v>
      </c>
      <c r="C482" s="32">
        <v>36</v>
      </c>
      <c r="D482" s="35">
        <v>65.8</v>
      </c>
      <c r="E482" s="35">
        <v>7.9</v>
      </c>
      <c r="F482" s="35">
        <v>77.8</v>
      </c>
      <c r="G482" s="35">
        <v>8.5</v>
      </c>
      <c r="H482" s="32">
        <v>98</v>
      </c>
      <c r="I482" s="32">
        <v>159</v>
      </c>
      <c r="J482" s="32">
        <v>195</v>
      </c>
      <c r="K482" s="32">
        <v>100</v>
      </c>
      <c r="L482" s="32">
        <v>170</v>
      </c>
      <c r="M482" s="32">
        <v>210</v>
      </c>
      <c r="N482" s="32" t="s">
        <v>92</v>
      </c>
      <c r="O482" s="39">
        <v>44776</v>
      </c>
    </row>
    <row r="483" spans="1:15" x14ac:dyDescent="0.3">
      <c r="A483" s="33">
        <v>6262</v>
      </c>
      <c r="B483" s="34">
        <v>14</v>
      </c>
      <c r="C483" s="34">
        <v>36</v>
      </c>
      <c r="D483" s="36">
        <v>65.099999999999994</v>
      </c>
      <c r="E483" s="36">
        <v>8.1999999999999993</v>
      </c>
      <c r="F483" s="36">
        <v>75.099999999999994</v>
      </c>
      <c r="G483" s="36">
        <v>8.8000000000000007</v>
      </c>
      <c r="H483" s="34">
        <v>96</v>
      </c>
      <c r="I483" s="34">
        <v>159</v>
      </c>
      <c r="J483" s="34">
        <v>202</v>
      </c>
      <c r="K483" s="34">
        <v>91</v>
      </c>
      <c r="L483" s="34">
        <v>176</v>
      </c>
      <c r="M483" s="34">
        <v>219</v>
      </c>
      <c r="N483" s="32" t="s">
        <v>92</v>
      </c>
      <c r="O483" s="39">
        <v>44776</v>
      </c>
    </row>
    <row r="484" spans="1:15" x14ac:dyDescent="0.3">
      <c r="A484" s="31">
        <v>6263</v>
      </c>
      <c r="B484" s="32">
        <v>15</v>
      </c>
      <c r="C484" s="32">
        <v>36</v>
      </c>
      <c r="D484" s="35">
        <v>96.8</v>
      </c>
      <c r="E484" s="35">
        <v>10</v>
      </c>
      <c r="F484" s="35">
        <v>93.5</v>
      </c>
      <c r="G484" s="35">
        <v>10.5</v>
      </c>
      <c r="H484" s="32">
        <v>80</v>
      </c>
      <c r="I484" s="32">
        <v>174</v>
      </c>
      <c r="J484" s="32">
        <v>212</v>
      </c>
      <c r="K484" s="32">
        <v>81</v>
      </c>
      <c r="L484" s="32">
        <v>190</v>
      </c>
      <c r="M484" s="32">
        <v>230</v>
      </c>
      <c r="N484" s="32" t="s">
        <v>92</v>
      </c>
      <c r="O484" s="39">
        <v>44776</v>
      </c>
    </row>
    <row r="485" spans="1:15" x14ac:dyDescent="0.3">
      <c r="A485" s="33">
        <v>6264</v>
      </c>
      <c r="B485" s="34">
        <v>9</v>
      </c>
      <c r="C485" s="34">
        <v>37</v>
      </c>
      <c r="D485" s="36">
        <v>73.099999999999994</v>
      </c>
      <c r="E485" s="36">
        <v>10.199999999999999</v>
      </c>
      <c r="F485" s="36">
        <v>71.400000000000006</v>
      </c>
      <c r="G485" s="36">
        <v>9.8000000000000007</v>
      </c>
      <c r="H485" s="34">
        <v>72</v>
      </c>
      <c r="I485" s="34">
        <v>159</v>
      </c>
      <c r="J485" s="34">
        <v>198</v>
      </c>
      <c r="K485" s="34">
        <v>81</v>
      </c>
      <c r="L485" s="34">
        <v>173</v>
      </c>
      <c r="M485" s="34">
        <v>217</v>
      </c>
      <c r="N485" s="32" t="s">
        <v>92</v>
      </c>
      <c r="O485" s="39">
        <v>44776</v>
      </c>
    </row>
    <row r="486" spans="1:15" x14ac:dyDescent="0.3">
      <c r="A486" s="31">
        <v>6265</v>
      </c>
      <c r="B486" s="32">
        <v>10</v>
      </c>
      <c r="C486" s="32">
        <v>37</v>
      </c>
      <c r="D486" s="35">
        <v>73.8</v>
      </c>
      <c r="E486" s="35">
        <v>9.9</v>
      </c>
      <c r="F486" s="35">
        <v>70.5</v>
      </c>
      <c r="G486" s="35">
        <v>7.7</v>
      </c>
      <c r="H486" s="32">
        <v>69</v>
      </c>
      <c r="I486" s="32">
        <v>137</v>
      </c>
      <c r="J486" s="32">
        <v>181</v>
      </c>
      <c r="K486" s="32">
        <v>72</v>
      </c>
      <c r="L486" s="32">
        <v>142</v>
      </c>
      <c r="M486" s="32">
        <v>184</v>
      </c>
      <c r="N486" s="32" t="s">
        <v>92</v>
      </c>
      <c r="O486" s="39">
        <v>44776</v>
      </c>
    </row>
    <row r="487" spans="1:15" x14ac:dyDescent="0.3">
      <c r="A487" s="33">
        <v>6266</v>
      </c>
      <c r="B487" s="34">
        <v>11</v>
      </c>
      <c r="C487" s="34">
        <v>37</v>
      </c>
      <c r="D487" s="36">
        <v>80.5</v>
      </c>
      <c r="E487" s="36">
        <v>8.3000000000000007</v>
      </c>
      <c r="F487" s="36">
        <v>82.2</v>
      </c>
      <c r="G487" s="36">
        <v>9.1</v>
      </c>
      <c r="H487" s="34">
        <v>62</v>
      </c>
      <c r="I487" s="34">
        <v>155</v>
      </c>
      <c r="J487" s="34">
        <v>196</v>
      </c>
      <c r="K487" s="34">
        <v>71</v>
      </c>
      <c r="L487" s="34">
        <v>153</v>
      </c>
      <c r="M487" s="34">
        <v>220</v>
      </c>
      <c r="N487" s="32" t="s">
        <v>92</v>
      </c>
      <c r="O487" s="39">
        <v>44776</v>
      </c>
    </row>
    <row r="488" spans="1:15" x14ac:dyDescent="0.3">
      <c r="A488" s="31">
        <v>6267</v>
      </c>
      <c r="B488" s="32">
        <v>12</v>
      </c>
      <c r="C488" s="32">
        <v>37</v>
      </c>
      <c r="D488" s="35">
        <v>70</v>
      </c>
      <c r="E488" s="35">
        <v>8.5</v>
      </c>
      <c r="F488" s="35">
        <v>75.7</v>
      </c>
      <c r="G488" s="35">
        <v>8.9</v>
      </c>
      <c r="H488" s="32">
        <v>77</v>
      </c>
      <c r="I488" s="32">
        <v>167</v>
      </c>
      <c r="J488" s="32">
        <v>210</v>
      </c>
      <c r="K488" s="32">
        <v>89</v>
      </c>
      <c r="L488" s="32">
        <v>173</v>
      </c>
      <c r="M488" s="32">
        <v>216</v>
      </c>
      <c r="N488" s="32" t="s">
        <v>92</v>
      </c>
      <c r="O488" s="39">
        <v>44776</v>
      </c>
    </row>
    <row r="489" spans="1:15" x14ac:dyDescent="0.3">
      <c r="A489" s="33">
        <v>6268</v>
      </c>
      <c r="B489" s="34">
        <v>13</v>
      </c>
      <c r="C489" s="34">
        <v>37</v>
      </c>
      <c r="D489" s="36">
        <v>78</v>
      </c>
      <c r="E489" s="36">
        <v>8.9</v>
      </c>
      <c r="F489" s="36">
        <v>74.599999999999994</v>
      </c>
      <c r="G489" s="36">
        <v>8.6</v>
      </c>
      <c r="H489" s="34">
        <v>81</v>
      </c>
      <c r="I489" s="34">
        <v>146</v>
      </c>
      <c r="J489" s="34">
        <v>190</v>
      </c>
      <c r="K489" s="34">
        <v>80</v>
      </c>
      <c r="L489" s="34">
        <v>168</v>
      </c>
      <c r="M489" s="34">
        <v>214</v>
      </c>
      <c r="N489" s="32" t="s">
        <v>92</v>
      </c>
      <c r="O489" s="39">
        <v>44776</v>
      </c>
    </row>
    <row r="490" spans="1:15" x14ac:dyDescent="0.3">
      <c r="A490" s="31">
        <v>6269</v>
      </c>
      <c r="B490" s="32">
        <v>14</v>
      </c>
      <c r="C490" s="32">
        <v>37</v>
      </c>
      <c r="D490" s="35">
        <v>79.5</v>
      </c>
      <c r="E490" s="35">
        <v>8.5</v>
      </c>
      <c r="F490" s="35">
        <v>78.8</v>
      </c>
      <c r="G490" s="35">
        <v>8.4</v>
      </c>
      <c r="H490" s="32">
        <v>67</v>
      </c>
      <c r="I490" s="32">
        <v>147</v>
      </c>
      <c r="J490" s="32">
        <v>190</v>
      </c>
      <c r="K490" s="32">
        <v>72</v>
      </c>
      <c r="L490" s="32">
        <v>154</v>
      </c>
      <c r="M490" s="32">
        <v>192</v>
      </c>
      <c r="N490" s="32" t="s">
        <v>92</v>
      </c>
      <c r="O490" s="39">
        <v>44776</v>
      </c>
    </row>
    <row r="491" spans="1:15" x14ac:dyDescent="0.3">
      <c r="A491" s="33">
        <v>6270</v>
      </c>
      <c r="B491" s="34">
        <v>15</v>
      </c>
      <c r="C491" s="34">
        <v>37</v>
      </c>
      <c r="D491" s="36">
        <v>79</v>
      </c>
      <c r="E491" s="36">
        <v>8.3000000000000007</v>
      </c>
      <c r="F491" s="36">
        <v>84.7</v>
      </c>
      <c r="G491" s="36">
        <v>7.8</v>
      </c>
      <c r="H491" s="34">
        <v>71</v>
      </c>
      <c r="I491" s="34">
        <v>156</v>
      </c>
      <c r="J491" s="34">
        <v>207</v>
      </c>
      <c r="K491" s="34">
        <v>78</v>
      </c>
      <c r="L491" s="34">
        <v>169</v>
      </c>
      <c r="M491" s="34">
        <v>219</v>
      </c>
      <c r="N491" s="32" t="s">
        <v>92</v>
      </c>
      <c r="O491" s="39">
        <v>44776</v>
      </c>
    </row>
    <row r="492" spans="1:15" x14ac:dyDescent="0.3">
      <c r="A492" s="31">
        <v>6271</v>
      </c>
      <c r="B492" s="32">
        <v>9</v>
      </c>
      <c r="C492" s="32">
        <v>38</v>
      </c>
      <c r="D492" s="35">
        <v>76.400000000000006</v>
      </c>
      <c r="E492" s="35">
        <v>8.6</v>
      </c>
      <c r="F492" s="35">
        <v>70.3</v>
      </c>
      <c r="G492" s="35">
        <v>7.8</v>
      </c>
      <c r="H492" s="32">
        <v>81</v>
      </c>
      <c r="I492" s="32">
        <v>161</v>
      </c>
      <c r="J492" s="32">
        <v>210</v>
      </c>
      <c r="K492" s="32">
        <v>70</v>
      </c>
      <c r="L492" s="32">
        <v>149</v>
      </c>
      <c r="M492" s="32">
        <v>199</v>
      </c>
      <c r="N492" s="32" t="s">
        <v>92</v>
      </c>
      <c r="O492" s="39">
        <v>44776</v>
      </c>
    </row>
    <row r="493" spans="1:15" x14ac:dyDescent="0.3">
      <c r="A493" s="33">
        <v>6272</v>
      </c>
      <c r="B493" s="34">
        <v>10</v>
      </c>
      <c r="C493" s="34">
        <v>38</v>
      </c>
      <c r="D493" s="36">
        <v>82</v>
      </c>
      <c r="E493" s="36">
        <v>8.3000000000000007</v>
      </c>
      <c r="F493" s="36">
        <v>87.2</v>
      </c>
      <c r="G493" s="36">
        <v>9.1</v>
      </c>
      <c r="H493" s="34">
        <v>91</v>
      </c>
      <c r="I493" s="34">
        <v>179</v>
      </c>
      <c r="J493" s="34">
        <v>220</v>
      </c>
      <c r="K493" s="34">
        <v>91</v>
      </c>
      <c r="L493" s="34">
        <v>187</v>
      </c>
      <c r="M493" s="34">
        <v>234</v>
      </c>
      <c r="N493" s="32" t="s">
        <v>92</v>
      </c>
      <c r="O493" s="39">
        <v>44776</v>
      </c>
    </row>
    <row r="494" spans="1:15" x14ac:dyDescent="0.3">
      <c r="A494" s="31">
        <v>6273</v>
      </c>
      <c r="B494" s="32">
        <v>11</v>
      </c>
      <c r="C494" s="32">
        <v>38</v>
      </c>
      <c r="D494" s="35">
        <v>72.8</v>
      </c>
      <c r="E494" s="35">
        <v>7.2</v>
      </c>
      <c r="F494" s="35">
        <v>71.099999999999994</v>
      </c>
      <c r="G494" s="35">
        <v>6.9</v>
      </c>
      <c r="H494" s="32">
        <v>73</v>
      </c>
      <c r="I494" s="32">
        <v>164</v>
      </c>
      <c r="J494" s="32">
        <v>208</v>
      </c>
      <c r="K494" s="32">
        <v>78</v>
      </c>
      <c r="L494" s="32">
        <v>169</v>
      </c>
      <c r="M494" s="32">
        <v>211</v>
      </c>
      <c r="N494" s="32" t="s">
        <v>92</v>
      </c>
      <c r="O494" s="39">
        <v>44776</v>
      </c>
    </row>
    <row r="495" spans="1:15" x14ac:dyDescent="0.3">
      <c r="A495" s="33">
        <v>6274</v>
      </c>
      <c r="B495" s="34">
        <v>12</v>
      </c>
      <c r="C495" s="34">
        <v>38</v>
      </c>
      <c r="D495" s="36">
        <v>75.400000000000006</v>
      </c>
      <c r="E495" s="36">
        <v>10.199999999999999</v>
      </c>
      <c r="F495" s="36">
        <v>73.2</v>
      </c>
      <c r="G495" s="36">
        <v>8.6</v>
      </c>
      <c r="H495" s="34">
        <v>96</v>
      </c>
      <c r="I495" s="34">
        <v>154</v>
      </c>
      <c r="J495" s="34">
        <v>190</v>
      </c>
      <c r="K495" s="34">
        <v>78</v>
      </c>
      <c r="L495" s="34">
        <v>150</v>
      </c>
      <c r="M495" s="34">
        <v>188</v>
      </c>
      <c r="N495" s="32" t="s">
        <v>92</v>
      </c>
      <c r="O495" s="39">
        <v>44776</v>
      </c>
    </row>
    <row r="496" spans="1:15" x14ac:dyDescent="0.3">
      <c r="A496" s="31">
        <v>6275</v>
      </c>
      <c r="B496" s="32">
        <v>13</v>
      </c>
      <c r="C496" s="32">
        <v>38</v>
      </c>
      <c r="D496" s="35">
        <v>72.2</v>
      </c>
      <c r="E496" s="35">
        <v>8.8000000000000007</v>
      </c>
      <c r="F496" s="35">
        <v>67.400000000000006</v>
      </c>
      <c r="G496" s="35">
        <v>8.3000000000000007</v>
      </c>
      <c r="H496" s="32">
        <v>84</v>
      </c>
      <c r="I496" s="32">
        <v>189</v>
      </c>
      <c r="J496" s="32">
        <v>232</v>
      </c>
      <c r="K496" s="32">
        <v>94</v>
      </c>
      <c r="L496" s="32">
        <v>178</v>
      </c>
      <c r="M496" s="32">
        <v>219</v>
      </c>
      <c r="N496" s="32" t="s">
        <v>92</v>
      </c>
      <c r="O496" s="39">
        <v>44776</v>
      </c>
    </row>
    <row r="497" spans="1:15" x14ac:dyDescent="0.3">
      <c r="A497" s="33">
        <v>6276</v>
      </c>
      <c r="B497" s="34">
        <v>14</v>
      </c>
      <c r="C497" s="34">
        <v>38</v>
      </c>
      <c r="D497" s="36">
        <v>79.2</v>
      </c>
      <c r="E497" s="36">
        <v>8.5</v>
      </c>
      <c r="F497" s="36">
        <v>81.099999999999994</v>
      </c>
      <c r="G497" s="34">
        <v>8.9</v>
      </c>
      <c r="H497" s="34">
        <v>100</v>
      </c>
      <c r="I497" s="34">
        <v>200</v>
      </c>
      <c r="J497" s="34">
        <v>241</v>
      </c>
      <c r="K497" s="34">
        <v>241</v>
      </c>
      <c r="L497" s="34">
        <v>201</v>
      </c>
      <c r="M497" s="34">
        <v>243</v>
      </c>
      <c r="N497" s="34" t="s">
        <v>92</v>
      </c>
      <c r="O497" s="39">
        <v>44776</v>
      </c>
    </row>
    <row r="498" spans="1:15" x14ac:dyDescent="0.3">
      <c r="A498" s="31">
        <v>6277</v>
      </c>
      <c r="B498" s="32">
        <v>15</v>
      </c>
      <c r="C498" s="32">
        <v>38</v>
      </c>
      <c r="D498" s="35">
        <v>75</v>
      </c>
      <c r="E498" s="35">
        <v>10</v>
      </c>
      <c r="F498" s="35">
        <v>57.6</v>
      </c>
      <c r="G498" s="32">
        <v>7.7</v>
      </c>
      <c r="H498" s="32">
        <v>65</v>
      </c>
      <c r="I498" s="32">
        <v>129</v>
      </c>
      <c r="J498" s="32">
        <v>166</v>
      </c>
      <c r="K498" s="32">
        <v>166</v>
      </c>
      <c r="L498" s="32">
        <v>134</v>
      </c>
      <c r="M498" s="32">
        <v>175</v>
      </c>
      <c r="N498" s="34" t="s">
        <v>92</v>
      </c>
      <c r="O498" s="39">
        <v>44776</v>
      </c>
    </row>
    <row r="499" spans="1:15" x14ac:dyDescent="0.3">
      <c r="A499" s="33">
        <v>6278</v>
      </c>
      <c r="B499" s="34">
        <v>9</v>
      </c>
      <c r="C499" s="34">
        <v>39</v>
      </c>
      <c r="D499" s="36">
        <v>76.2</v>
      </c>
      <c r="E499" s="36">
        <v>10.7</v>
      </c>
      <c r="F499" s="36">
        <v>70.400000000000006</v>
      </c>
      <c r="G499" s="34">
        <v>10.1</v>
      </c>
      <c r="H499" s="34">
        <v>79</v>
      </c>
      <c r="I499" s="34">
        <v>171</v>
      </c>
      <c r="J499" s="34">
        <v>215</v>
      </c>
      <c r="K499" s="34">
        <v>215</v>
      </c>
      <c r="L499" s="34">
        <v>166</v>
      </c>
      <c r="M499" s="34">
        <v>205</v>
      </c>
      <c r="N499" s="34" t="s">
        <v>92</v>
      </c>
      <c r="O499" s="39">
        <v>44776</v>
      </c>
    </row>
    <row r="500" spans="1:15" x14ac:dyDescent="0.3">
      <c r="A500" s="31">
        <v>6279</v>
      </c>
      <c r="B500" s="32">
        <v>10</v>
      </c>
      <c r="C500" s="32">
        <v>39</v>
      </c>
      <c r="D500" s="35">
        <v>80.3</v>
      </c>
      <c r="E500" s="35">
        <v>8.8000000000000007</v>
      </c>
      <c r="F500" s="35">
        <v>80.900000000000006</v>
      </c>
      <c r="G500" s="32">
        <v>8.4</v>
      </c>
      <c r="H500" s="32">
        <v>80</v>
      </c>
      <c r="I500" s="32">
        <v>165</v>
      </c>
      <c r="J500" s="32">
        <v>214</v>
      </c>
      <c r="K500" s="32">
        <v>214</v>
      </c>
      <c r="L500" s="32">
        <v>155</v>
      </c>
      <c r="M500" s="32">
        <v>201</v>
      </c>
      <c r="N500" s="34" t="s">
        <v>92</v>
      </c>
      <c r="O500" s="39">
        <v>44776</v>
      </c>
    </row>
    <row r="501" spans="1:15" x14ac:dyDescent="0.3">
      <c r="A501" s="33">
        <v>6280</v>
      </c>
      <c r="B501" s="34">
        <v>11</v>
      </c>
      <c r="C501" s="34">
        <v>39</v>
      </c>
      <c r="D501" s="36">
        <v>76.7</v>
      </c>
      <c r="E501" s="36">
        <v>8.1</v>
      </c>
      <c r="F501" s="36">
        <v>82.1</v>
      </c>
      <c r="G501" s="34">
        <v>7.9</v>
      </c>
      <c r="H501" s="34">
        <v>70</v>
      </c>
      <c r="I501" s="34">
        <v>159</v>
      </c>
      <c r="J501" s="34">
        <v>202</v>
      </c>
      <c r="K501" s="34">
        <v>202</v>
      </c>
      <c r="L501" s="34">
        <v>153</v>
      </c>
      <c r="M501" s="34">
        <v>195</v>
      </c>
      <c r="N501" s="34" t="s">
        <v>92</v>
      </c>
      <c r="O501" s="39">
        <v>44776</v>
      </c>
    </row>
    <row r="502" spans="1:15" x14ac:dyDescent="0.3">
      <c r="A502" s="31">
        <v>6281</v>
      </c>
      <c r="B502" s="32">
        <v>12</v>
      </c>
      <c r="C502" s="32">
        <v>39</v>
      </c>
      <c r="D502" s="35">
        <v>70.400000000000006</v>
      </c>
      <c r="E502" s="35">
        <v>9.4</v>
      </c>
      <c r="F502" s="35">
        <v>70.5</v>
      </c>
      <c r="G502" s="32">
        <v>9.5</v>
      </c>
      <c r="H502" s="32">
        <v>79</v>
      </c>
      <c r="I502" s="32">
        <v>165</v>
      </c>
      <c r="J502" s="32">
        <v>208</v>
      </c>
      <c r="K502" s="32">
        <v>208</v>
      </c>
      <c r="L502" s="32">
        <v>180</v>
      </c>
      <c r="M502" s="32">
        <v>221</v>
      </c>
      <c r="N502" s="34" t="s">
        <v>92</v>
      </c>
      <c r="O502" s="39">
        <v>44776</v>
      </c>
    </row>
    <row r="503" spans="1:15" x14ac:dyDescent="0.3">
      <c r="A503" s="33">
        <v>6282</v>
      </c>
      <c r="B503" s="34">
        <v>13</v>
      </c>
      <c r="C503" s="34">
        <v>39</v>
      </c>
      <c r="D503" s="36">
        <v>84.1</v>
      </c>
      <c r="E503" s="36">
        <v>9.5</v>
      </c>
      <c r="F503" s="36">
        <v>81.3</v>
      </c>
      <c r="G503" s="34">
        <v>10.199999999999999</v>
      </c>
      <c r="H503" s="34">
        <v>76</v>
      </c>
      <c r="I503" s="34">
        <v>171</v>
      </c>
      <c r="J503" s="34">
        <v>220</v>
      </c>
      <c r="K503" s="34">
        <v>220</v>
      </c>
      <c r="L503" s="34">
        <v>191</v>
      </c>
      <c r="M503" s="34">
        <v>239</v>
      </c>
      <c r="N503" s="34" t="s">
        <v>92</v>
      </c>
      <c r="O503" s="39">
        <v>44776</v>
      </c>
    </row>
    <row r="504" spans="1:15" x14ac:dyDescent="0.3">
      <c r="A504" s="31">
        <v>6283</v>
      </c>
      <c r="B504" s="32">
        <v>14</v>
      </c>
      <c r="C504" s="32">
        <v>39</v>
      </c>
      <c r="D504" s="35">
        <v>74.7</v>
      </c>
      <c r="E504" s="35">
        <v>8.3000000000000007</v>
      </c>
      <c r="F504" s="35">
        <v>73.8</v>
      </c>
      <c r="G504" s="32">
        <v>8</v>
      </c>
      <c r="H504" s="32">
        <v>80</v>
      </c>
      <c r="I504" s="32">
        <v>154</v>
      </c>
      <c r="J504" s="32">
        <v>200</v>
      </c>
      <c r="K504" s="32">
        <v>200</v>
      </c>
      <c r="L504" s="32">
        <v>153</v>
      </c>
      <c r="M504" s="32">
        <v>200</v>
      </c>
      <c r="N504" s="34" t="s">
        <v>92</v>
      </c>
      <c r="O504" s="39">
        <v>44776</v>
      </c>
    </row>
    <row r="505" spans="1:15" x14ac:dyDescent="0.3">
      <c r="A505" s="33">
        <v>6284</v>
      </c>
      <c r="B505" s="34">
        <v>15</v>
      </c>
      <c r="C505" s="34">
        <v>39</v>
      </c>
      <c r="D505" s="36">
        <v>59.8</v>
      </c>
      <c r="E505" s="36">
        <v>9.6</v>
      </c>
      <c r="F505" s="36">
        <v>59.4</v>
      </c>
      <c r="G505" s="34">
        <v>8.9</v>
      </c>
      <c r="H505" s="34">
        <v>60</v>
      </c>
      <c r="I505" s="34">
        <v>119</v>
      </c>
      <c r="J505" s="34">
        <v>169</v>
      </c>
      <c r="K505" s="34">
        <v>169</v>
      </c>
      <c r="L505" s="34">
        <v>120</v>
      </c>
      <c r="M505" s="34">
        <v>160</v>
      </c>
      <c r="N505" s="34" t="s">
        <v>92</v>
      </c>
      <c r="O505" s="39">
        <v>44776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BCA29-F393-4B08-8E01-0F1A3EC0F895}">
  <dimension ref="A1:J505"/>
  <sheetViews>
    <sheetView workbookViewId="0">
      <selection activeCell="F1" sqref="F1:J1"/>
    </sheetView>
    <sheetView workbookViewId="1">
      <selection activeCell="M2" sqref="M2"/>
    </sheetView>
  </sheetViews>
  <sheetFormatPr defaultRowHeight="14.4" x14ac:dyDescent="0.3"/>
  <cols>
    <col min="1" max="1" width="7.109375" bestFit="1" customWidth="1"/>
    <col min="2" max="2" width="4.6640625" bestFit="1" customWidth="1"/>
    <col min="3" max="3" width="6" bestFit="1" customWidth="1"/>
    <col min="4" max="4" width="21.33203125" bestFit="1" customWidth="1"/>
    <col min="5" max="5" width="17.33203125" bestFit="1" customWidth="1"/>
    <col min="6" max="6" width="16.88671875" bestFit="1" customWidth="1"/>
    <col min="7" max="7" width="10.5546875" bestFit="1" customWidth="1"/>
    <col min="8" max="8" width="11.33203125" bestFit="1" customWidth="1"/>
    <col min="9" max="9" width="14.5546875" bestFit="1" customWidth="1"/>
    <col min="10" max="10" width="15.5546875" bestFit="1" customWidth="1"/>
  </cols>
  <sheetData>
    <row r="1" spans="1:10" ht="15.6" x14ac:dyDescent="0.3">
      <c r="A1" s="19" t="s">
        <v>88</v>
      </c>
      <c r="B1" t="s">
        <v>3</v>
      </c>
      <c r="C1" t="s">
        <v>4</v>
      </c>
      <c r="D1" t="s">
        <v>111</v>
      </c>
      <c r="E1" t="s">
        <v>112</v>
      </c>
      <c r="F1" s="20" t="s">
        <v>757</v>
      </c>
      <c r="G1" t="s">
        <v>209</v>
      </c>
      <c r="H1" t="s">
        <v>210</v>
      </c>
      <c r="I1" t="s">
        <v>211</v>
      </c>
      <c r="J1" s="21" t="s">
        <v>202</v>
      </c>
    </row>
    <row r="2" spans="1:10" ht="15.6" x14ac:dyDescent="0.3">
      <c r="A2" s="15">
        <v>4101</v>
      </c>
      <c r="B2">
        <v>2</v>
      </c>
      <c r="C2">
        <v>2</v>
      </c>
      <c r="D2" t="s">
        <v>113</v>
      </c>
      <c r="E2" t="s">
        <v>203</v>
      </c>
      <c r="F2" s="20">
        <v>44844.410231481481</v>
      </c>
      <c r="G2">
        <v>5.68</v>
      </c>
      <c r="H2">
        <v>13.7</v>
      </c>
      <c r="I2">
        <v>62.4</v>
      </c>
      <c r="J2" s="21">
        <v>1</v>
      </c>
    </row>
    <row r="3" spans="1:10" ht="15.6" x14ac:dyDescent="0.3">
      <c r="A3" s="15">
        <v>4108</v>
      </c>
      <c r="B3">
        <v>2</v>
      </c>
      <c r="C3">
        <v>3</v>
      </c>
      <c r="D3" t="s">
        <v>114</v>
      </c>
      <c r="E3" t="s">
        <v>203</v>
      </c>
      <c r="F3" s="20">
        <v>44844.410590277781</v>
      </c>
      <c r="G3">
        <v>3.75</v>
      </c>
      <c r="H3">
        <v>16</v>
      </c>
      <c r="I3">
        <v>60.5</v>
      </c>
      <c r="J3" s="21">
        <v>2</v>
      </c>
    </row>
    <row r="4" spans="1:10" ht="15.6" x14ac:dyDescent="0.3">
      <c r="A4" s="15">
        <v>4115</v>
      </c>
      <c r="B4">
        <v>2</v>
      </c>
      <c r="C4">
        <v>4</v>
      </c>
      <c r="D4" t="s">
        <v>115</v>
      </c>
      <c r="E4" t="s">
        <v>203</v>
      </c>
      <c r="F4" s="20">
        <v>44844.410925925928</v>
      </c>
      <c r="G4">
        <v>7.32</v>
      </c>
      <c r="H4">
        <v>14.6</v>
      </c>
      <c r="I4">
        <v>61.6</v>
      </c>
      <c r="J4" s="21">
        <v>3</v>
      </c>
    </row>
    <row r="5" spans="1:10" ht="15.6" x14ac:dyDescent="0.3">
      <c r="A5" s="15">
        <v>4122</v>
      </c>
      <c r="B5">
        <v>2</v>
      </c>
      <c r="C5">
        <v>5</v>
      </c>
      <c r="D5" t="s">
        <v>116</v>
      </c>
      <c r="E5" t="s">
        <v>203</v>
      </c>
      <c r="F5" s="20">
        <v>44844.411469907405</v>
      </c>
      <c r="G5">
        <v>5.77</v>
      </c>
      <c r="H5">
        <v>13.8</v>
      </c>
      <c r="I5">
        <v>62.3</v>
      </c>
      <c r="J5" s="21">
        <v>4</v>
      </c>
    </row>
    <row r="6" spans="1:10" ht="15.6" x14ac:dyDescent="0.3">
      <c r="A6" s="15">
        <v>4129</v>
      </c>
      <c r="B6">
        <v>2</v>
      </c>
      <c r="C6">
        <v>6</v>
      </c>
      <c r="D6" t="s">
        <v>117</v>
      </c>
      <c r="E6" t="s">
        <v>203</v>
      </c>
      <c r="F6" s="20">
        <v>44844.411736111113</v>
      </c>
      <c r="G6">
        <v>4.62</v>
      </c>
      <c r="H6">
        <v>14.1</v>
      </c>
      <c r="I6">
        <v>62.3</v>
      </c>
      <c r="J6" s="21">
        <v>5</v>
      </c>
    </row>
    <row r="7" spans="1:10" ht="15.6" x14ac:dyDescent="0.3">
      <c r="A7" s="15">
        <v>4136</v>
      </c>
      <c r="B7">
        <v>2</v>
      </c>
      <c r="C7">
        <v>7</v>
      </c>
      <c r="D7" t="s">
        <v>118</v>
      </c>
      <c r="E7" t="s">
        <v>203</v>
      </c>
      <c r="F7" s="20">
        <v>44844.41201388889</v>
      </c>
      <c r="G7">
        <v>5.5</v>
      </c>
      <c r="H7">
        <v>14</v>
      </c>
      <c r="I7">
        <v>62.1</v>
      </c>
      <c r="J7" s="21">
        <v>6</v>
      </c>
    </row>
    <row r="8" spans="1:10" ht="15.6" x14ac:dyDescent="0.3">
      <c r="A8" s="15">
        <v>4143</v>
      </c>
      <c r="B8">
        <v>2</v>
      </c>
      <c r="C8">
        <v>8</v>
      </c>
      <c r="D8" t="s">
        <v>119</v>
      </c>
      <c r="E8" t="s">
        <v>203</v>
      </c>
      <c r="F8" s="20">
        <v>44844.412280092591</v>
      </c>
      <c r="G8">
        <v>6.49</v>
      </c>
      <c r="H8">
        <v>13.6</v>
      </c>
      <c r="I8">
        <v>62.4</v>
      </c>
      <c r="J8" s="21">
        <v>7</v>
      </c>
    </row>
    <row r="9" spans="1:10" ht="15.6" x14ac:dyDescent="0.3">
      <c r="A9" s="15">
        <v>4150</v>
      </c>
      <c r="B9">
        <v>2</v>
      </c>
      <c r="C9">
        <v>9</v>
      </c>
      <c r="D9" t="s">
        <v>120</v>
      </c>
      <c r="E9" t="s">
        <v>203</v>
      </c>
      <c r="F9" s="20">
        <v>44844.412592592591</v>
      </c>
      <c r="G9">
        <v>6.89</v>
      </c>
      <c r="H9">
        <v>14.1</v>
      </c>
      <c r="I9">
        <v>62</v>
      </c>
      <c r="J9" s="21">
        <v>8</v>
      </c>
    </row>
    <row r="10" spans="1:10" ht="15.6" x14ac:dyDescent="0.3">
      <c r="A10" s="15">
        <v>4157</v>
      </c>
      <c r="B10">
        <v>2</v>
      </c>
      <c r="C10">
        <v>10</v>
      </c>
      <c r="D10" t="s">
        <v>121</v>
      </c>
      <c r="E10" t="s">
        <v>203</v>
      </c>
      <c r="F10" s="20">
        <v>44844.412870370368</v>
      </c>
      <c r="G10">
        <v>7.74</v>
      </c>
      <c r="H10">
        <v>13.6</v>
      </c>
      <c r="I10">
        <v>62.4</v>
      </c>
      <c r="J10" s="21">
        <v>9</v>
      </c>
    </row>
    <row r="11" spans="1:10" ht="15.6" x14ac:dyDescent="0.3">
      <c r="A11" s="15">
        <v>4164</v>
      </c>
      <c r="B11">
        <v>2</v>
      </c>
      <c r="C11">
        <v>11</v>
      </c>
      <c r="D11" t="s">
        <v>122</v>
      </c>
      <c r="E11" t="s">
        <v>203</v>
      </c>
      <c r="F11" s="20">
        <v>44844.413113425922</v>
      </c>
      <c r="G11">
        <v>7.69</v>
      </c>
      <c r="H11">
        <v>13.2</v>
      </c>
      <c r="I11">
        <v>62.7</v>
      </c>
      <c r="J11" s="21">
        <v>10</v>
      </c>
    </row>
    <row r="12" spans="1:10" ht="15.6" x14ac:dyDescent="0.3">
      <c r="A12" s="15">
        <v>4171</v>
      </c>
      <c r="B12">
        <v>2</v>
      </c>
      <c r="C12">
        <v>12</v>
      </c>
      <c r="D12" t="s">
        <v>123</v>
      </c>
      <c r="E12" t="s">
        <v>203</v>
      </c>
      <c r="F12" s="20">
        <v>44844.413402777776</v>
      </c>
      <c r="G12">
        <v>6.33</v>
      </c>
      <c r="H12">
        <v>14</v>
      </c>
      <c r="I12">
        <v>62.2</v>
      </c>
      <c r="J12" s="21">
        <v>11</v>
      </c>
    </row>
    <row r="13" spans="1:10" ht="15.6" x14ac:dyDescent="0.3">
      <c r="A13" s="15">
        <v>4178</v>
      </c>
      <c r="B13">
        <v>2</v>
      </c>
      <c r="C13">
        <v>13</v>
      </c>
      <c r="D13" t="s">
        <v>124</v>
      </c>
      <c r="E13" t="s">
        <v>203</v>
      </c>
      <c r="F13" s="20">
        <v>44844.413703703707</v>
      </c>
      <c r="G13">
        <v>6.01</v>
      </c>
      <c r="H13">
        <v>14.2</v>
      </c>
      <c r="I13">
        <v>62.1</v>
      </c>
      <c r="J13" s="21">
        <v>12</v>
      </c>
    </row>
    <row r="14" spans="1:10" ht="15.6" x14ac:dyDescent="0.3">
      <c r="A14" s="15">
        <v>5101</v>
      </c>
      <c r="B14">
        <v>2</v>
      </c>
      <c r="C14">
        <v>15</v>
      </c>
      <c r="D14" t="s">
        <v>120</v>
      </c>
      <c r="E14" t="s">
        <v>204</v>
      </c>
      <c r="F14" s="20">
        <v>44844.414363425924</v>
      </c>
      <c r="G14">
        <v>8.66</v>
      </c>
      <c r="H14">
        <v>15</v>
      </c>
      <c r="I14">
        <v>61.4</v>
      </c>
      <c r="J14" s="21">
        <v>14</v>
      </c>
    </row>
    <row r="15" spans="1:10" ht="15.6" x14ac:dyDescent="0.3">
      <c r="A15" s="15">
        <v>5108</v>
      </c>
      <c r="B15">
        <v>2</v>
      </c>
      <c r="C15">
        <v>16</v>
      </c>
      <c r="D15" t="s">
        <v>125</v>
      </c>
      <c r="E15" t="s">
        <v>204</v>
      </c>
      <c r="F15" s="20">
        <v>44844.414606481485</v>
      </c>
      <c r="G15">
        <v>7.35</v>
      </c>
      <c r="H15">
        <v>13.7</v>
      </c>
      <c r="I15">
        <v>62.2</v>
      </c>
      <c r="J15" s="21">
        <v>15</v>
      </c>
    </row>
    <row r="16" spans="1:10" ht="15.6" x14ac:dyDescent="0.3">
      <c r="A16" s="15">
        <v>5115</v>
      </c>
      <c r="B16">
        <v>2</v>
      </c>
      <c r="C16">
        <v>17</v>
      </c>
      <c r="D16" t="s">
        <v>126</v>
      </c>
      <c r="E16" t="s">
        <v>204</v>
      </c>
      <c r="F16" s="20">
        <v>44844.414930555555</v>
      </c>
      <c r="G16">
        <v>3.28</v>
      </c>
      <c r="H16">
        <v>13.3</v>
      </c>
      <c r="I16">
        <v>62.3</v>
      </c>
      <c r="J16" s="21">
        <v>16</v>
      </c>
    </row>
    <row r="17" spans="1:10" ht="15.6" x14ac:dyDescent="0.3">
      <c r="A17" s="15">
        <v>5122</v>
      </c>
      <c r="B17">
        <v>2</v>
      </c>
      <c r="C17">
        <v>18</v>
      </c>
      <c r="D17" t="s">
        <v>127</v>
      </c>
      <c r="E17" t="s">
        <v>204</v>
      </c>
      <c r="F17" s="20">
        <v>44844.415266203701</v>
      </c>
      <c r="G17">
        <v>3.29</v>
      </c>
      <c r="H17">
        <v>14</v>
      </c>
      <c r="I17">
        <v>62.1</v>
      </c>
      <c r="J17" s="21">
        <v>17</v>
      </c>
    </row>
    <row r="18" spans="1:10" ht="15.6" x14ac:dyDescent="0.3">
      <c r="A18" s="15">
        <v>5129</v>
      </c>
      <c r="B18">
        <v>2</v>
      </c>
      <c r="C18">
        <v>19</v>
      </c>
      <c r="D18" t="s">
        <v>128</v>
      </c>
      <c r="E18" t="s">
        <v>204</v>
      </c>
      <c r="F18" s="20">
        <v>44844.415567129632</v>
      </c>
      <c r="G18">
        <v>3.02</v>
      </c>
      <c r="H18">
        <v>13.3</v>
      </c>
      <c r="I18">
        <v>62.5</v>
      </c>
      <c r="J18" s="21">
        <v>18</v>
      </c>
    </row>
    <row r="19" spans="1:10" ht="15.6" x14ac:dyDescent="0.3">
      <c r="A19" s="15">
        <v>5136</v>
      </c>
      <c r="B19">
        <v>2</v>
      </c>
      <c r="C19">
        <v>20</v>
      </c>
      <c r="D19" t="s">
        <v>129</v>
      </c>
      <c r="E19" t="s">
        <v>204</v>
      </c>
      <c r="F19" s="20">
        <v>44844.415810185186</v>
      </c>
      <c r="G19">
        <v>1.25</v>
      </c>
      <c r="H19">
        <v>11.8</v>
      </c>
      <c r="I19">
        <v>63.4</v>
      </c>
      <c r="J19" s="21">
        <v>19</v>
      </c>
    </row>
    <row r="20" spans="1:10" ht="15.6" x14ac:dyDescent="0.3">
      <c r="A20" s="15">
        <v>5143</v>
      </c>
      <c r="B20">
        <v>2</v>
      </c>
      <c r="C20">
        <v>21</v>
      </c>
      <c r="D20" t="s">
        <v>123</v>
      </c>
      <c r="E20" t="s">
        <v>204</v>
      </c>
      <c r="F20" s="20">
        <v>44844.41609953704</v>
      </c>
      <c r="G20">
        <v>3.61</v>
      </c>
      <c r="H20">
        <v>14.4</v>
      </c>
      <c r="I20">
        <v>61.8</v>
      </c>
      <c r="J20" s="21">
        <v>20</v>
      </c>
    </row>
    <row r="21" spans="1:10" ht="15.6" x14ac:dyDescent="0.3">
      <c r="A21" s="15">
        <v>5150</v>
      </c>
      <c r="B21">
        <v>2</v>
      </c>
      <c r="C21">
        <v>22</v>
      </c>
      <c r="D21" t="s">
        <v>130</v>
      </c>
      <c r="E21" t="s">
        <v>204</v>
      </c>
      <c r="F21" s="20">
        <v>44844.416388888887</v>
      </c>
      <c r="G21">
        <v>0.56999999999999995</v>
      </c>
      <c r="H21">
        <v>6.06</v>
      </c>
      <c r="I21">
        <v>65.3</v>
      </c>
      <c r="J21" s="21">
        <v>21</v>
      </c>
    </row>
    <row r="22" spans="1:10" ht="15.6" x14ac:dyDescent="0.3">
      <c r="A22" s="15">
        <v>5157</v>
      </c>
      <c r="B22">
        <v>2</v>
      </c>
      <c r="C22">
        <v>23</v>
      </c>
      <c r="D22" t="s">
        <v>131</v>
      </c>
      <c r="E22" t="s">
        <v>204</v>
      </c>
      <c r="F22" s="20">
        <v>44844.416932870372</v>
      </c>
      <c r="G22">
        <v>2.85</v>
      </c>
      <c r="H22">
        <v>13.8</v>
      </c>
      <c r="I22">
        <v>62.2</v>
      </c>
      <c r="J22" s="21">
        <v>22</v>
      </c>
    </row>
    <row r="23" spans="1:10" ht="15.6" x14ac:dyDescent="0.3">
      <c r="A23" s="15">
        <v>5164</v>
      </c>
      <c r="B23">
        <v>2</v>
      </c>
      <c r="C23">
        <v>24</v>
      </c>
      <c r="D23" t="s">
        <v>132</v>
      </c>
      <c r="E23" t="s">
        <v>204</v>
      </c>
      <c r="F23" s="20">
        <v>44844.417222222219</v>
      </c>
      <c r="G23">
        <v>3.69</v>
      </c>
      <c r="H23">
        <v>13.5</v>
      </c>
      <c r="I23">
        <v>62.2</v>
      </c>
      <c r="J23" s="21">
        <v>23</v>
      </c>
    </row>
    <row r="24" spans="1:10" ht="15.6" x14ac:dyDescent="0.3">
      <c r="A24" s="15">
        <v>5171</v>
      </c>
      <c r="B24">
        <v>2</v>
      </c>
      <c r="C24">
        <v>25</v>
      </c>
      <c r="D24" t="s">
        <v>133</v>
      </c>
      <c r="E24" t="s">
        <v>204</v>
      </c>
      <c r="F24" s="20">
        <v>44844.41746527778</v>
      </c>
      <c r="G24">
        <v>1.31</v>
      </c>
      <c r="H24">
        <v>12.2</v>
      </c>
      <c r="I24">
        <v>63</v>
      </c>
      <c r="J24" s="21">
        <v>24</v>
      </c>
    </row>
    <row r="25" spans="1:10" ht="15.6" x14ac:dyDescent="0.3">
      <c r="A25" s="15">
        <v>5178</v>
      </c>
      <c r="B25">
        <v>2</v>
      </c>
      <c r="C25">
        <v>26</v>
      </c>
      <c r="D25" t="s">
        <v>118</v>
      </c>
      <c r="E25" t="s">
        <v>204</v>
      </c>
      <c r="F25" s="20">
        <v>44844.417766203704</v>
      </c>
      <c r="G25">
        <v>0.81</v>
      </c>
      <c r="H25">
        <v>7.28</v>
      </c>
      <c r="I25">
        <v>64.8</v>
      </c>
      <c r="J25" s="21">
        <v>25</v>
      </c>
    </row>
    <row r="26" spans="1:10" ht="15.6" x14ac:dyDescent="0.3">
      <c r="A26" s="15">
        <v>6101</v>
      </c>
      <c r="B26">
        <v>2</v>
      </c>
      <c r="C26">
        <v>28</v>
      </c>
      <c r="D26" t="s">
        <v>133</v>
      </c>
      <c r="E26" t="s">
        <v>205</v>
      </c>
      <c r="F26" s="20">
        <v>44844.418425925927</v>
      </c>
      <c r="G26">
        <v>1.33</v>
      </c>
      <c r="H26">
        <v>12</v>
      </c>
      <c r="I26">
        <v>63.3</v>
      </c>
      <c r="J26" s="21">
        <v>27</v>
      </c>
    </row>
    <row r="27" spans="1:10" ht="15.6" x14ac:dyDescent="0.3">
      <c r="A27" s="15">
        <v>6108</v>
      </c>
      <c r="B27">
        <v>2</v>
      </c>
      <c r="C27">
        <v>29</v>
      </c>
      <c r="D27" t="s">
        <v>134</v>
      </c>
      <c r="E27" t="s">
        <v>205</v>
      </c>
      <c r="F27" s="20">
        <v>44844.418715277781</v>
      </c>
      <c r="G27">
        <v>1.45</v>
      </c>
      <c r="H27">
        <v>12.1</v>
      </c>
      <c r="I27">
        <v>63.1</v>
      </c>
      <c r="J27" s="21">
        <v>28</v>
      </c>
    </row>
    <row r="28" spans="1:10" ht="15.6" x14ac:dyDescent="0.3">
      <c r="A28" s="15">
        <v>6115</v>
      </c>
      <c r="B28">
        <v>2</v>
      </c>
      <c r="C28">
        <v>30</v>
      </c>
      <c r="D28" t="s">
        <v>135</v>
      </c>
      <c r="E28" t="s">
        <v>205</v>
      </c>
      <c r="F28" s="20">
        <v>44844.418993055559</v>
      </c>
      <c r="G28">
        <v>1.43</v>
      </c>
      <c r="H28">
        <v>12.2</v>
      </c>
      <c r="I28">
        <v>63.2</v>
      </c>
      <c r="J28" s="21">
        <v>29</v>
      </c>
    </row>
    <row r="29" spans="1:10" ht="15.6" x14ac:dyDescent="0.3">
      <c r="A29" s="15">
        <v>6122</v>
      </c>
      <c r="B29">
        <v>2</v>
      </c>
      <c r="C29">
        <v>31</v>
      </c>
      <c r="D29" t="s">
        <v>136</v>
      </c>
      <c r="E29" t="s">
        <v>205</v>
      </c>
      <c r="F29" s="20">
        <v>44844.419282407405</v>
      </c>
      <c r="G29">
        <v>4.45</v>
      </c>
      <c r="H29">
        <v>13.7</v>
      </c>
      <c r="I29">
        <v>62.5</v>
      </c>
      <c r="J29" s="21">
        <v>30</v>
      </c>
    </row>
    <row r="30" spans="1:10" ht="15.6" x14ac:dyDescent="0.3">
      <c r="A30" s="15">
        <v>6129</v>
      </c>
      <c r="B30">
        <v>2</v>
      </c>
      <c r="C30">
        <v>32</v>
      </c>
      <c r="D30" t="s">
        <v>137</v>
      </c>
      <c r="E30" t="s">
        <v>205</v>
      </c>
      <c r="F30" s="20">
        <v>44844.419537037036</v>
      </c>
      <c r="G30">
        <v>7.21</v>
      </c>
      <c r="H30">
        <v>13.2</v>
      </c>
      <c r="I30">
        <v>62.8</v>
      </c>
      <c r="J30" s="21">
        <v>31</v>
      </c>
    </row>
    <row r="31" spans="1:10" ht="15.6" x14ac:dyDescent="0.3">
      <c r="A31" s="15">
        <v>6136</v>
      </c>
      <c r="B31">
        <v>2</v>
      </c>
      <c r="C31">
        <v>33</v>
      </c>
      <c r="D31" t="s">
        <v>122</v>
      </c>
      <c r="E31" t="s">
        <v>205</v>
      </c>
      <c r="F31" s="20">
        <v>44844.419849537036</v>
      </c>
      <c r="G31">
        <v>4.87</v>
      </c>
      <c r="H31">
        <v>13.4</v>
      </c>
      <c r="I31">
        <v>62.7</v>
      </c>
      <c r="J31" s="21">
        <v>32</v>
      </c>
    </row>
    <row r="32" spans="1:10" ht="15.6" x14ac:dyDescent="0.3">
      <c r="A32" s="15">
        <v>6143</v>
      </c>
      <c r="B32">
        <v>2</v>
      </c>
      <c r="C32">
        <v>34</v>
      </c>
      <c r="D32" t="s">
        <v>138</v>
      </c>
      <c r="E32" t="s">
        <v>205</v>
      </c>
      <c r="F32" s="20">
        <v>44844.420162037037</v>
      </c>
      <c r="G32">
        <v>2.96</v>
      </c>
      <c r="H32">
        <v>14.6</v>
      </c>
      <c r="I32">
        <v>62</v>
      </c>
      <c r="J32" s="21">
        <v>33</v>
      </c>
    </row>
    <row r="33" spans="1:10" ht="15.6" x14ac:dyDescent="0.3">
      <c r="A33" s="15">
        <v>6150</v>
      </c>
      <c r="B33">
        <v>2</v>
      </c>
      <c r="C33">
        <v>35</v>
      </c>
      <c r="D33" t="s">
        <v>119</v>
      </c>
      <c r="E33" t="s">
        <v>205</v>
      </c>
      <c r="F33" s="20">
        <v>44844.420439814814</v>
      </c>
      <c r="G33">
        <v>2.04</v>
      </c>
      <c r="H33">
        <v>13.5</v>
      </c>
      <c r="I33">
        <v>62.4</v>
      </c>
      <c r="J33" s="21">
        <v>34</v>
      </c>
    </row>
    <row r="34" spans="1:10" ht="15.6" x14ac:dyDescent="0.3">
      <c r="A34" s="15">
        <v>6157</v>
      </c>
      <c r="B34">
        <v>2</v>
      </c>
      <c r="C34">
        <v>36</v>
      </c>
      <c r="D34" t="s">
        <v>139</v>
      </c>
      <c r="E34" t="s">
        <v>205</v>
      </c>
      <c r="F34" s="20">
        <v>44844.423159722224</v>
      </c>
      <c r="G34">
        <v>2.4300000000000002</v>
      </c>
      <c r="H34">
        <v>13.4</v>
      </c>
      <c r="I34">
        <v>62.6</v>
      </c>
      <c r="J34" s="21">
        <v>35</v>
      </c>
    </row>
    <row r="35" spans="1:10" ht="15.6" x14ac:dyDescent="0.3">
      <c r="A35" s="15">
        <v>6164</v>
      </c>
      <c r="B35">
        <v>2</v>
      </c>
      <c r="C35">
        <v>37</v>
      </c>
      <c r="D35" t="s">
        <v>140</v>
      </c>
      <c r="E35" t="s">
        <v>205</v>
      </c>
      <c r="F35" s="20">
        <v>44844.423425925925</v>
      </c>
      <c r="G35">
        <v>7.69</v>
      </c>
      <c r="H35">
        <v>13.2</v>
      </c>
      <c r="I35">
        <v>62.7</v>
      </c>
      <c r="J35" s="21">
        <v>36</v>
      </c>
    </row>
    <row r="36" spans="1:10" ht="15.6" x14ac:dyDescent="0.3">
      <c r="A36" s="15">
        <v>6171</v>
      </c>
      <c r="B36">
        <v>2</v>
      </c>
      <c r="C36">
        <v>38</v>
      </c>
      <c r="D36" t="s">
        <v>141</v>
      </c>
      <c r="E36" t="s">
        <v>205</v>
      </c>
      <c r="F36" s="20">
        <v>44844.423761574071</v>
      </c>
      <c r="G36">
        <v>1.88</v>
      </c>
      <c r="H36">
        <v>13.1</v>
      </c>
      <c r="I36">
        <v>62.6</v>
      </c>
      <c r="J36" s="21">
        <v>37</v>
      </c>
    </row>
    <row r="37" spans="1:10" ht="15.6" x14ac:dyDescent="0.3">
      <c r="A37" s="15">
        <v>6178</v>
      </c>
      <c r="B37">
        <v>2</v>
      </c>
      <c r="C37">
        <v>39</v>
      </c>
      <c r="D37" t="s">
        <v>142</v>
      </c>
      <c r="E37" t="s">
        <v>205</v>
      </c>
      <c r="F37" s="20">
        <v>44844.424004629633</v>
      </c>
      <c r="G37">
        <v>3.29</v>
      </c>
      <c r="H37">
        <v>15.6</v>
      </c>
      <c r="I37">
        <v>60.9</v>
      </c>
      <c r="J37" s="21">
        <v>38</v>
      </c>
    </row>
    <row r="38" spans="1:10" ht="15.6" x14ac:dyDescent="0.3">
      <c r="A38" s="15">
        <v>4102</v>
      </c>
      <c r="B38">
        <v>3</v>
      </c>
      <c r="C38">
        <v>2</v>
      </c>
      <c r="D38" t="s">
        <v>134</v>
      </c>
      <c r="E38" t="s">
        <v>203</v>
      </c>
      <c r="F38" s="20">
        <v>44844.436226851853</v>
      </c>
      <c r="G38">
        <v>6.81</v>
      </c>
      <c r="H38">
        <v>13.2</v>
      </c>
      <c r="I38">
        <v>62.5</v>
      </c>
      <c r="J38" s="21">
        <v>76</v>
      </c>
    </row>
    <row r="39" spans="1:10" ht="15.6" x14ac:dyDescent="0.3">
      <c r="A39" s="15">
        <v>4109</v>
      </c>
      <c r="B39">
        <v>3</v>
      </c>
      <c r="C39">
        <v>3</v>
      </c>
      <c r="D39" t="s">
        <v>143</v>
      </c>
      <c r="E39" t="s">
        <v>203</v>
      </c>
      <c r="F39" s="20">
        <v>44844.435914351852</v>
      </c>
      <c r="G39">
        <v>4.97</v>
      </c>
      <c r="H39">
        <v>13.9</v>
      </c>
      <c r="I39">
        <v>62.1</v>
      </c>
      <c r="J39" s="21">
        <v>75</v>
      </c>
    </row>
    <row r="40" spans="1:10" ht="15.6" x14ac:dyDescent="0.3">
      <c r="A40" s="15">
        <v>4116</v>
      </c>
      <c r="B40">
        <v>3</v>
      </c>
      <c r="C40">
        <v>4</v>
      </c>
      <c r="D40" t="s">
        <v>144</v>
      </c>
      <c r="E40" t="s">
        <v>203</v>
      </c>
      <c r="F40" s="20">
        <v>44844.435601851852</v>
      </c>
      <c r="G40">
        <v>2.57</v>
      </c>
      <c r="H40">
        <v>14.7</v>
      </c>
      <c r="I40">
        <v>61.3</v>
      </c>
      <c r="J40" s="21">
        <v>74</v>
      </c>
    </row>
    <row r="41" spans="1:10" ht="15.6" x14ac:dyDescent="0.3">
      <c r="A41" s="15">
        <v>4123</v>
      </c>
      <c r="B41">
        <v>3</v>
      </c>
      <c r="C41">
        <v>5</v>
      </c>
      <c r="D41" t="s">
        <v>129</v>
      </c>
      <c r="E41" t="s">
        <v>203</v>
      </c>
      <c r="F41" s="20">
        <v>44844.435335648152</v>
      </c>
      <c r="G41">
        <v>0.86</v>
      </c>
      <c r="H41">
        <v>7.11</v>
      </c>
      <c r="I41">
        <v>65</v>
      </c>
      <c r="J41" s="21">
        <v>73</v>
      </c>
    </row>
    <row r="42" spans="1:10" ht="15.6" x14ac:dyDescent="0.3">
      <c r="A42" s="15">
        <v>4130</v>
      </c>
      <c r="B42">
        <v>3</v>
      </c>
      <c r="C42">
        <v>6</v>
      </c>
      <c r="D42" t="s">
        <v>145</v>
      </c>
      <c r="E42" t="s">
        <v>203</v>
      </c>
      <c r="F42" s="20">
        <v>44844.435104166667</v>
      </c>
      <c r="G42">
        <v>6.98</v>
      </c>
      <c r="H42">
        <v>13.2</v>
      </c>
      <c r="I42">
        <v>62.3</v>
      </c>
      <c r="J42" s="21">
        <v>72</v>
      </c>
    </row>
    <row r="43" spans="1:10" ht="15.6" x14ac:dyDescent="0.3">
      <c r="A43" s="15">
        <v>4137</v>
      </c>
      <c r="B43">
        <v>3</v>
      </c>
      <c r="C43">
        <v>7</v>
      </c>
      <c r="D43" t="s">
        <v>146</v>
      </c>
      <c r="E43" t="s">
        <v>203</v>
      </c>
      <c r="F43" s="20">
        <v>44844.434872685182</v>
      </c>
      <c r="G43">
        <v>5.47</v>
      </c>
      <c r="H43">
        <v>12.7</v>
      </c>
      <c r="I43">
        <v>62.7</v>
      </c>
      <c r="J43" s="21">
        <v>71</v>
      </c>
    </row>
    <row r="44" spans="1:10" ht="15.6" x14ac:dyDescent="0.3">
      <c r="A44" s="15">
        <v>4144</v>
      </c>
      <c r="B44">
        <v>3</v>
      </c>
      <c r="C44">
        <v>8</v>
      </c>
      <c r="D44" t="s">
        <v>147</v>
      </c>
      <c r="E44" t="s">
        <v>203</v>
      </c>
      <c r="F44" s="20">
        <v>44844.434629629628</v>
      </c>
      <c r="G44">
        <v>7.22</v>
      </c>
      <c r="H44">
        <v>12.4</v>
      </c>
      <c r="I44">
        <v>63</v>
      </c>
      <c r="J44" s="21">
        <v>70</v>
      </c>
    </row>
    <row r="45" spans="1:10" ht="15.6" x14ac:dyDescent="0.3">
      <c r="A45" s="15">
        <v>4151</v>
      </c>
      <c r="B45">
        <v>3</v>
      </c>
      <c r="C45">
        <v>9</v>
      </c>
      <c r="D45" t="s">
        <v>133</v>
      </c>
      <c r="E45" t="s">
        <v>203</v>
      </c>
      <c r="F45" s="20">
        <v>44844.434386574074</v>
      </c>
      <c r="G45">
        <v>6.61</v>
      </c>
      <c r="H45">
        <v>12.9</v>
      </c>
      <c r="I45">
        <v>62.5</v>
      </c>
      <c r="J45" s="21">
        <v>69</v>
      </c>
    </row>
    <row r="46" spans="1:10" ht="15.6" x14ac:dyDescent="0.3">
      <c r="A46" s="15">
        <v>4158</v>
      </c>
      <c r="B46">
        <v>3</v>
      </c>
      <c r="C46">
        <v>10</v>
      </c>
      <c r="D46" t="s">
        <v>148</v>
      </c>
      <c r="E46" t="s">
        <v>203</v>
      </c>
      <c r="F46" s="20">
        <v>44844.434155092589</v>
      </c>
      <c r="G46">
        <v>3.2</v>
      </c>
      <c r="H46">
        <v>13.5</v>
      </c>
      <c r="I46">
        <v>62.3</v>
      </c>
      <c r="J46" s="21">
        <v>68</v>
      </c>
    </row>
    <row r="47" spans="1:10" ht="15.6" x14ac:dyDescent="0.3">
      <c r="A47" s="15">
        <v>4165</v>
      </c>
      <c r="B47">
        <v>3</v>
      </c>
      <c r="C47">
        <v>11</v>
      </c>
      <c r="D47" t="s">
        <v>149</v>
      </c>
      <c r="E47" t="s">
        <v>203</v>
      </c>
      <c r="F47" s="20">
        <v>44844.433865740742</v>
      </c>
      <c r="G47">
        <v>5.73</v>
      </c>
      <c r="H47">
        <v>13.5</v>
      </c>
      <c r="I47">
        <v>62.3</v>
      </c>
      <c r="J47" s="21">
        <v>67</v>
      </c>
    </row>
    <row r="48" spans="1:10" ht="15.6" x14ac:dyDescent="0.3">
      <c r="A48" s="15">
        <v>4172</v>
      </c>
      <c r="B48">
        <v>3</v>
      </c>
      <c r="C48">
        <v>12</v>
      </c>
      <c r="D48" t="s">
        <v>126</v>
      </c>
      <c r="E48" t="s">
        <v>203</v>
      </c>
      <c r="F48" s="20">
        <v>44844.433611111112</v>
      </c>
      <c r="G48">
        <v>2.5</v>
      </c>
      <c r="H48">
        <v>13</v>
      </c>
      <c r="I48">
        <v>62.6</v>
      </c>
      <c r="J48" s="21">
        <v>66</v>
      </c>
    </row>
    <row r="49" spans="1:10" ht="15.6" x14ac:dyDescent="0.3">
      <c r="A49" s="15">
        <v>4179</v>
      </c>
      <c r="B49">
        <v>3</v>
      </c>
      <c r="C49">
        <v>13</v>
      </c>
      <c r="D49" t="s">
        <v>139</v>
      </c>
      <c r="E49" t="s">
        <v>203</v>
      </c>
      <c r="F49" s="20">
        <v>44844.433310185188</v>
      </c>
      <c r="G49">
        <v>3.96</v>
      </c>
      <c r="H49">
        <v>13.5</v>
      </c>
      <c r="I49">
        <v>62.2</v>
      </c>
      <c r="J49" s="21">
        <v>65</v>
      </c>
    </row>
    <row r="50" spans="1:10" ht="15.6" x14ac:dyDescent="0.3">
      <c r="A50" s="15">
        <v>5102</v>
      </c>
      <c r="B50">
        <v>3</v>
      </c>
      <c r="C50">
        <v>15</v>
      </c>
      <c r="D50" t="s">
        <v>150</v>
      </c>
      <c r="E50" t="s">
        <v>204</v>
      </c>
      <c r="F50" s="20">
        <v>44844.432789351849</v>
      </c>
      <c r="G50">
        <v>5.19</v>
      </c>
      <c r="H50">
        <v>13.9</v>
      </c>
      <c r="I50">
        <v>62</v>
      </c>
      <c r="J50" s="21">
        <v>63</v>
      </c>
    </row>
    <row r="51" spans="1:10" ht="15.6" x14ac:dyDescent="0.3">
      <c r="A51" s="15">
        <v>5109</v>
      </c>
      <c r="B51">
        <v>3</v>
      </c>
      <c r="C51">
        <v>16</v>
      </c>
      <c r="D51" t="s">
        <v>146</v>
      </c>
      <c r="E51" t="s">
        <v>204</v>
      </c>
      <c r="F51" s="20">
        <v>44844.432523148149</v>
      </c>
      <c r="G51">
        <v>3.87</v>
      </c>
      <c r="H51">
        <v>14.3</v>
      </c>
      <c r="I51">
        <v>61.6</v>
      </c>
      <c r="J51" s="21">
        <v>62</v>
      </c>
    </row>
    <row r="52" spans="1:10" ht="15.6" x14ac:dyDescent="0.3">
      <c r="A52" s="15">
        <v>5116</v>
      </c>
      <c r="B52">
        <v>3</v>
      </c>
      <c r="C52">
        <v>17</v>
      </c>
      <c r="D52" t="s">
        <v>117</v>
      </c>
      <c r="E52" t="s">
        <v>204</v>
      </c>
      <c r="F52" s="20">
        <v>44844.432268518518</v>
      </c>
      <c r="G52">
        <v>2.1</v>
      </c>
      <c r="H52">
        <v>14.1</v>
      </c>
      <c r="I52">
        <v>61.7</v>
      </c>
      <c r="J52" s="21">
        <v>61</v>
      </c>
    </row>
    <row r="53" spans="1:10" ht="15.6" x14ac:dyDescent="0.3">
      <c r="A53" s="15">
        <v>5123</v>
      </c>
      <c r="B53">
        <v>3</v>
      </c>
      <c r="C53">
        <v>18</v>
      </c>
      <c r="D53" t="s">
        <v>151</v>
      </c>
      <c r="E53" t="s">
        <v>204</v>
      </c>
      <c r="F53" s="20">
        <v>44844.431990740741</v>
      </c>
      <c r="G53">
        <v>4.0999999999999996</v>
      </c>
      <c r="H53">
        <v>13.5</v>
      </c>
      <c r="I53">
        <v>62.4</v>
      </c>
      <c r="J53" s="21">
        <v>60</v>
      </c>
    </row>
    <row r="54" spans="1:10" ht="15.6" x14ac:dyDescent="0.3">
      <c r="A54" s="15">
        <v>5130</v>
      </c>
      <c r="B54">
        <v>3</v>
      </c>
      <c r="C54">
        <v>19</v>
      </c>
      <c r="D54" t="s">
        <v>152</v>
      </c>
      <c r="E54" t="s">
        <v>204</v>
      </c>
      <c r="F54" s="20">
        <v>44844.431747685187</v>
      </c>
      <c r="G54">
        <v>1.73</v>
      </c>
      <c r="H54">
        <v>12.5</v>
      </c>
      <c r="I54">
        <v>62.9</v>
      </c>
      <c r="J54" s="21">
        <v>59</v>
      </c>
    </row>
    <row r="55" spans="1:10" ht="15.6" x14ac:dyDescent="0.3">
      <c r="A55" s="15">
        <v>5137</v>
      </c>
      <c r="B55">
        <v>3</v>
      </c>
      <c r="C55">
        <v>20</v>
      </c>
      <c r="D55" t="s">
        <v>153</v>
      </c>
      <c r="E55" t="s">
        <v>204</v>
      </c>
      <c r="F55" s="20">
        <v>44844.431550925925</v>
      </c>
      <c r="G55">
        <v>4.33</v>
      </c>
      <c r="H55">
        <v>13.2</v>
      </c>
      <c r="I55">
        <v>62.5</v>
      </c>
      <c r="J55" s="21">
        <v>58</v>
      </c>
    </row>
    <row r="56" spans="1:10" ht="15.6" x14ac:dyDescent="0.3">
      <c r="A56" s="15">
        <v>5144</v>
      </c>
      <c r="B56">
        <v>3</v>
      </c>
      <c r="C56">
        <v>21</v>
      </c>
      <c r="D56" t="s">
        <v>154</v>
      </c>
      <c r="E56" t="s">
        <v>204</v>
      </c>
      <c r="F56" s="20">
        <v>44844.431296296294</v>
      </c>
      <c r="G56">
        <v>1.26</v>
      </c>
      <c r="H56">
        <v>11.4</v>
      </c>
      <c r="I56">
        <v>63.6</v>
      </c>
      <c r="J56" s="21">
        <v>57</v>
      </c>
    </row>
    <row r="57" spans="1:10" ht="15.6" x14ac:dyDescent="0.3">
      <c r="A57" s="15">
        <v>5151</v>
      </c>
      <c r="B57">
        <v>3</v>
      </c>
      <c r="C57">
        <v>22</v>
      </c>
      <c r="D57" t="s">
        <v>155</v>
      </c>
      <c r="E57" t="s">
        <v>204</v>
      </c>
      <c r="F57" s="20">
        <v>44844.430844907409</v>
      </c>
      <c r="G57">
        <v>1.89</v>
      </c>
      <c r="H57">
        <v>12.8</v>
      </c>
      <c r="I57">
        <v>62.6</v>
      </c>
      <c r="J57" s="21">
        <v>56</v>
      </c>
    </row>
    <row r="58" spans="1:10" ht="15.6" x14ac:dyDescent="0.3">
      <c r="A58" s="15">
        <v>5158</v>
      </c>
      <c r="B58">
        <v>3</v>
      </c>
      <c r="C58">
        <v>23</v>
      </c>
      <c r="D58" t="s">
        <v>137</v>
      </c>
      <c r="E58" t="s">
        <v>204</v>
      </c>
      <c r="F58" s="20">
        <v>44844.430555555555</v>
      </c>
      <c r="G58">
        <v>6.1</v>
      </c>
      <c r="H58">
        <v>12.5</v>
      </c>
      <c r="I58">
        <v>63</v>
      </c>
      <c r="J58" s="21">
        <v>55</v>
      </c>
    </row>
    <row r="59" spans="1:10" ht="15.6" x14ac:dyDescent="0.3">
      <c r="A59" s="15">
        <v>5165</v>
      </c>
      <c r="B59">
        <v>3</v>
      </c>
      <c r="C59">
        <v>24</v>
      </c>
      <c r="D59" t="s">
        <v>156</v>
      </c>
      <c r="E59" t="s">
        <v>204</v>
      </c>
      <c r="F59" s="20">
        <v>44844.430266203701</v>
      </c>
      <c r="G59">
        <v>10.119999999999999</v>
      </c>
      <c r="H59">
        <v>13</v>
      </c>
      <c r="I59">
        <v>62.6</v>
      </c>
      <c r="J59" s="21">
        <v>54</v>
      </c>
    </row>
    <row r="60" spans="1:10" ht="15.6" x14ac:dyDescent="0.3">
      <c r="A60" s="15">
        <v>5172</v>
      </c>
      <c r="B60">
        <v>3</v>
      </c>
      <c r="C60">
        <v>25</v>
      </c>
      <c r="D60" t="s">
        <v>157</v>
      </c>
      <c r="E60" t="s">
        <v>204</v>
      </c>
      <c r="F60" s="20">
        <v>44844.43</v>
      </c>
      <c r="G60">
        <v>2.9</v>
      </c>
      <c r="H60">
        <v>13</v>
      </c>
      <c r="I60">
        <v>62.7</v>
      </c>
      <c r="J60" s="21">
        <v>53</v>
      </c>
    </row>
    <row r="61" spans="1:10" ht="15.6" x14ac:dyDescent="0.3">
      <c r="A61" s="15">
        <v>5179</v>
      </c>
      <c r="B61">
        <v>3</v>
      </c>
      <c r="C61">
        <v>26</v>
      </c>
      <c r="D61" t="s">
        <v>158</v>
      </c>
      <c r="E61" t="s">
        <v>204</v>
      </c>
      <c r="F61" s="20">
        <v>44844.429722222223</v>
      </c>
      <c r="G61">
        <v>2</v>
      </c>
      <c r="H61">
        <v>12.8</v>
      </c>
      <c r="I61">
        <v>62.8</v>
      </c>
      <c r="J61" s="21">
        <v>52</v>
      </c>
    </row>
    <row r="62" spans="1:10" ht="15.6" x14ac:dyDescent="0.3">
      <c r="A62" s="15">
        <v>6102</v>
      </c>
      <c r="B62">
        <v>3</v>
      </c>
      <c r="C62">
        <v>28</v>
      </c>
      <c r="D62" t="s">
        <v>159</v>
      </c>
      <c r="E62" t="s">
        <v>205</v>
      </c>
      <c r="F62" s="20">
        <v>44844.429120370369</v>
      </c>
      <c r="G62">
        <v>5.17</v>
      </c>
      <c r="H62">
        <v>13.6</v>
      </c>
      <c r="I62">
        <v>62.1</v>
      </c>
      <c r="J62" s="21">
        <v>50</v>
      </c>
    </row>
    <row r="63" spans="1:10" ht="15.6" x14ac:dyDescent="0.3">
      <c r="A63" s="15">
        <v>6109</v>
      </c>
      <c r="B63">
        <v>3</v>
      </c>
      <c r="C63">
        <v>29</v>
      </c>
      <c r="D63" t="s">
        <v>160</v>
      </c>
      <c r="E63" t="s">
        <v>205</v>
      </c>
      <c r="F63" s="20">
        <v>44844.428842592592</v>
      </c>
      <c r="G63">
        <v>2.0499999999999998</v>
      </c>
      <c r="H63">
        <v>15.9</v>
      </c>
      <c r="I63">
        <v>60.1</v>
      </c>
      <c r="J63" s="21">
        <v>49</v>
      </c>
    </row>
    <row r="64" spans="1:10" ht="15.6" x14ac:dyDescent="0.3">
      <c r="A64" s="15">
        <v>6116</v>
      </c>
      <c r="B64">
        <v>3</v>
      </c>
      <c r="C64">
        <v>30</v>
      </c>
      <c r="D64" t="s">
        <v>161</v>
      </c>
      <c r="E64" t="s">
        <v>205</v>
      </c>
      <c r="F64" s="20">
        <v>44844.428553240738</v>
      </c>
      <c r="G64">
        <v>0.62</v>
      </c>
      <c r="H64">
        <v>6.27</v>
      </c>
      <c r="I64">
        <v>65.5</v>
      </c>
      <c r="J64" s="21">
        <v>48</v>
      </c>
    </row>
    <row r="65" spans="1:10" ht="15.6" x14ac:dyDescent="0.3">
      <c r="A65" s="15">
        <v>6123</v>
      </c>
      <c r="B65">
        <v>3</v>
      </c>
      <c r="C65">
        <v>31</v>
      </c>
      <c r="D65" t="s">
        <v>162</v>
      </c>
      <c r="E65" t="s">
        <v>205</v>
      </c>
      <c r="F65" s="20">
        <v>44844.428298611114</v>
      </c>
      <c r="G65">
        <v>1.68</v>
      </c>
      <c r="H65">
        <v>13.9</v>
      </c>
      <c r="I65">
        <v>61.7</v>
      </c>
      <c r="J65" s="21">
        <v>47</v>
      </c>
    </row>
    <row r="66" spans="1:10" ht="15.6" x14ac:dyDescent="0.3">
      <c r="A66" s="15">
        <v>6130</v>
      </c>
      <c r="B66">
        <v>3</v>
      </c>
      <c r="C66">
        <v>32</v>
      </c>
      <c r="D66" t="s">
        <v>163</v>
      </c>
      <c r="E66" t="s">
        <v>205</v>
      </c>
      <c r="F66" s="20">
        <v>44844.428032407406</v>
      </c>
      <c r="G66">
        <v>1.52</v>
      </c>
      <c r="H66">
        <v>12.4</v>
      </c>
      <c r="I66">
        <v>63.1</v>
      </c>
      <c r="J66" s="21">
        <v>46</v>
      </c>
    </row>
    <row r="67" spans="1:10" ht="15.6" x14ac:dyDescent="0.3">
      <c r="A67" s="15">
        <v>6137</v>
      </c>
      <c r="B67">
        <v>3</v>
      </c>
      <c r="C67">
        <v>33</v>
      </c>
      <c r="D67" t="s">
        <v>164</v>
      </c>
      <c r="E67" t="s">
        <v>205</v>
      </c>
      <c r="F67" s="20">
        <v>44844.427789351852</v>
      </c>
      <c r="G67">
        <v>0.59</v>
      </c>
      <c r="H67">
        <v>7.41</v>
      </c>
      <c r="I67">
        <v>65.099999999999994</v>
      </c>
      <c r="J67" s="21">
        <v>45</v>
      </c>
    </row>
    <row r="68" spans="1:10" ht="15.6" x14ac:dyDescent="0.3">
      <c r="A68" s="15">
        <v>6144</v>
      </c>
      <c r="B68">
        <v>3</v>
      </c>
      <c r="C68">
        <v>34</v>
      </c>
      <c r="D68" t="s">
        <v>158</v>
      </c>
      <c r="E68" t="s">
        <v>205</v>
      </c>
      <c r="F68" s="20">
        <v>44844.427499999998</v>
      </c>
      <c r="G68">
        <v>0.34</v>
      </c>
      <c r="H68">
        <v>2.23</v>
      </c>
      <c r="I68">
        <v>0</v>
      </c>
      <c r="J68" s="21">
        <v>44</v>
      </c>
    </row>
    <row r="69" spans="1:10" ht="15.6" x14ac:dyDescent="0.3">
      <c r="A69" s="15">
        <v>6151</v>
      </c>
      <c r="B69">
        <v>3</v>
      </c>
      <c r="C69">
        <v>35</v>
      </c>
      <c r="D69" t="s">
        <v>165</v>
      </c>
      <c r="E69" t="s">
        <v>205</v>
      </c>
      <c r="F69" s="20">
        <v>44844.427233796298</v>
      </c>
      <c r="G69">
        <v>0.16</v>
      </c>
      <c r="H69">
        <v>0.84</v>
      </c>
      <c r="I69">
        <v>0</v>
      </c>
      <c r="J69" s="21">
        <v>43</v>
      </c>
    </row>
    <row r="70" spans="1:10" ht="15.6" x14ac:dyDescent="0.3">
      <c r="A70" s="15">
        <v>6158</v>
      </c>
      <c r="B70">
        <v>3</v>
      </c>
      <c r="C70">
        <v>36</v>
      </c>
      <c r="D70" t="s">
        <v>117</v>
      </c>
      <c r="E70" t="s">
        <v>205</v>
      </c>
      <c r="F70" s="20">
        <v>44844.426979166667</v>
      </c>
      <c r="G70">
        <v>0.79</v>
      </c>
      <c r="H70">
        <v>9.74</v>
      </c>
      <c r="I70">
        <v>64.3</v>
      </c>
      <c r="J70" s="21">
        <v>42</v>
      </c>
    </row>
    <row r="71" spans="1:10" ht="15.6" x14ac:dyDescent="0.3">
      <c r="A71" s="15">
        <v>6165</v>
      </c>
      <c r="B71">
        <v>3</v>
      </c>
      <c r="C71">
        <v>37</v>
      </c>
      <c r="D71" t="s">
        <v>156</v>
      </c>
      <c r="E71" t="s">
        <v>205</v>
      </c>
      <c r="F71" s="20">
        <v>44844.426712962966</v>
      </c>
      <c r="G71">
        <v>8.26</v>
      </c>
      <c r="H71">
        <v>13.3</v>
      </c>
      <c r="I71">
        <v>62.5</v>
      </c>
      <c r="J71" s="21">
        <v>41</v>
      </c>
    </row>
    <row r="72" spans="1:10" ht="15.6" x14ac:dyDescent="0.3">
      <c r="A72" s="15">
        <v>6172</v>
      </c>
      <c r="B72">
        <v>3</v>
      </c>
      <c r="C72">
        <v>38</v>
      </c>
      <c r="D72" t="s">
        <v>143</v>
      </c>
      <c r="E72" t="s">
        <v>205</v>
      </c>
      <c r="F72" s="20">
        <v>44844.426354166666</v>
      </c>
      <c r="G72">
        <v>4.25</v>
      </c>
      <c r="H72">
        <v>13.5</v>
      </c>
      <c r="I72">
        <v>62.5</v>
      </c>
      <c r="J72" s="21">
        <v>40</v>
      </c>
    </row>
    <row r="73" spans="1:10" ht="15.6" x14ac:dyDescent="0.3">
      <c r="A73" s="15">
        <v>6179</v>
      </c>
      <c r="B73">
        <v>3</v>
      </c>
      <c r="C73">
        <v>39</v>
      </c>
      <c r="D73" t="s">
        <v>146</v>
      </c>
      <c r="E73" t="s">
        <v>205</v>
      </c>
      <c r="F73" s="20">
        <v>44844.426053240742</v>
      </c>
      <c r="G73">
        <v>1.38</v>
      </c>
      <c r="H73">
        <v>11.9</v>
      </c>
      <c r="I73">
        <v>63.2</v>
      </c>
      <c r="J73" s="21">
        <v>39</v>
      </c>
    </row>
    <row r="74" spans="1:10" ht="15.6" x14ac:dyDescent="0.3">
      <c r="A74" s="15">
        <v>4103</v>
      </c>
      <c r="B74">
        <v>4</v>
      </c>
      <c r="C74">
        <v>2</v>
      </c>
      <c r="D74" t="s">
        <v>166</v>
      </c>
      <c r="E74" t="s">
        <v>203</v>
      </c>
      <c r="F74" s="20">
        <v>44844.436689814815</v>
      </c>
      <c r="G74">
        <v>3.78</v>
      </c>
      <c r="H74">
        <v>13.7</v>
      </c>
      <c r="I74">
        <v>62.2</v>
      </c>
      <c r="J74" s="21">
        <v>77</v>
      </c>
    </row>
    <row r="75" spans="1:10" ht="15.6" x14ac:dyDescent="0.3">
      <c r="A75" s="15">
        <v>4110</v>
      </c>
      <c r="B75">
        <v>4</v>
      </c>
      <c r="C75">
        <v>3</v>
      </c>
      <c r="D75" t="s">
        <v>153</v>
      </c>
      <c r="E75" t="s">
        <v>203</v>
      </c>
      <c r="F75" s="20">
        <v>44844.436909722222</v>
      </c>
      <c r="G75">
        <v>8.1199999999999992</v>
      </c>
      <c r="H75">
        <v>12.7</v>
      </c>
      <c r="I75">
        <v>62.8</v>
      </c>
      <c r="J75" s="21">
        <v>78</v>
      </c>
    </row>
    <row r="76" spans="1:10" ht="15.6" x14ac:dyDescent="0.3">
      <c r="A76" s="15">
        <v>4117</v>
      </c>
      <c r="B76">
        <v>4</v>
      </c>
      <c r="C76">
        <v>4</v>
      </c>
      <c r="D76" t="s">
        <v>125</v>
      </c>
      <c r="E76" t="s">
        <v>203</v>
      </c>
      <c r="F76" s="20">
        <v>44844.43712962963</v>
      </c>
      <c r="G76">
        <v>6</v>
      </c>
      <c r="H76">
        <v>13.3</v>
      </c>
      <c r="I76">
        <v>62.4</v>
      </c>
      <c r="J76" s="21">
        <v>79</v>
      </c>
    </row>
    <row r="77" spans="1:10" ht="15.6" x14ac:dyDescent="0.3">
      <c r="A77" s="15">
        <v>4124</v>
      </c>
      <c r="B77">
        <v>4</v>
      </c>
      <c r="C77">
        <v>5</v>
      </c>
      <c r="D77" t="s">
        <v>167</v>
      </c>
      <c r="E77" t="s">
        <v>203</v>
      </c>
      <c r="F77" s="20">
        <v>44844.437349537038</v>
      </c>
      <c r="G77">
        <v>5.04</v>
      </c>
      <c r="H77">
        <v>13.9</v>
      </c>
      <c r="I77">
        <v>62</v>
      </c>
      <c r="J77" s="21">
        <v>80</v>
      </c>
    </row>
    <row r="78" spans="1:10" ht="15.6" x14ac:dyDescent="0.3">
      <c r="A78" s="15">
        <v>4131</v>
      </c>
      <c r="B78">
        <v>4</v>
      </c>
      <c r="C78">
        <v>6</v>
      </c>
      <c r="D78" t="s">
        <v>168</v>
      </c>
      <c r="E78" t="s">
        <v>203</v>
      </c>
      <c r="F78" s="20">
        <v>44844.437557870369</v>
      </c>
      <c r="G78">
        <v>7.23</v>
      </c>
      <c r="H78">
        <v>12.9</v>
      </c>
      <c r="I78">
        <v>62.6</v>
      </c>
      <c r="J78" s="21">
        <v>81</v>
      </c>
    </row>
    <row r="79" spans="1:10" ht="15.6" x14ac:dyDescent="0.3">
      <c r="A79" s="15">
        <v>4138</v>
      </c>
      <c r="B79">
        <v>4</v>
      </c>
      <c r="C79">
        <v>7</v>
      </c>
      <c r="D79" t="s">
        <v>150</v>
      </c>
      <c r="E79" t="s">
        <v>203</v>
      </c>
      <c r="F79" s="20">
        <v>44844.437800925924</v>
      </c>
      <c r="G79">
        <v>8.89</v>
      </c>
      <c r="H79">
        <v>12.7</v>
      </c>
      <c r="I79">
        <v>62.7</v>
      </c>
      <c r="J79" s="21">
        <v>82</v>
      </c>
    </row>
    <row r="80" spans="1:10" ht="15.6" x14ac:dyDescent="0.3">
      <c r="A80" s="15">
        <v>4145</v>
      </c>
      <c r="B80">
        <v>4</v>
      </c>
      <c r="C80">
        <v>8</v>
      </c>
      <c r="D80" t="s">
        <v>169</v>
      </c>
      <c r="E80" t="s">
        <v>203</v>
      </c>
      <c r="F80" s="20">
        <v>44844.438067129631</v>
      </c>
      <c r="G80">
        <v>4.66</v>
      </c>
      <c r="H80">
        <v>13.8</v>
      </c>
      <c r="I80">
        <v>61.9</v>
      </c>
      <c r="J80" s="21">
        <v>83</v>
      </c>
    </row>
    <row r="81" spans="1:10" ht="15.6" x14ac:dyDescent="0.3">
      <c r="A81" s="15">
        <v>4152</v>
      </c>
      <c r="B81">
        <v>4</v>
      </c>
      <c r="C81">
        <v>9</v>
      </c>
      <c r="D81" t="s">
        <v>131</v>
      </c>
      <c r="E81" t="s">
        <v>203</v>
      </c>
      <c r="F81" s="20">
        <v>44844.438344907408</v>
      </c>
      <c r="G81">
        <v>6.57</v>
      </c>
      <c r="H81">
        <v>13.4</v>
      </c>
      <c r="I81">
        <v>62.4</v>
      </c>
      <c r="J81" s="21">
        <v>84</v>
      </c>
    </row>
    <row r="82" spans="1:10" ht="15.6" x14ac:dyDescent="0.3">
      <c r="A82" s="15">
        <v>4159</v>
      </c>
      <c r="B82">
        <v>4</v>
      </c>
      <c r="C82">
        <v>10</v>
      </c>
      <c r="D82" t="s">
        <v>170</v>
      </c>
      <c r="E82" t="s">
        <v>203</v>
      </c>
      <c r="F82" s="20">
        <v>44844.438611111109</v>
      </c>
      <c r="G82">
        <v>2.85</v>
      </c>
      <c r="H82">
        <v>13.4</v>
      </c>
      <c r="I82">
        <v>62.4</v>
      </c>
      <c r="J82" s="21">
        <v>85</v>
      </c>
    </row>
    <row r="83" spans="1:10" ht="15.6" x14ac:dyDescent="0.3">
      <c r="A83" s="15">
        <v>4166</v>
      </c>
      <c r="B83">
        <v>4</v>
      </c>
      <c r="C83">
        <v>11</v>
      </c>
      <c r="D83" t="s">
        <v>163</v>
      </c>
      <c r="E83" t="s">
        <v>203</v>
      </c>
      <c r="F83" s="20">
        <v>44844.438854166663</v>
      </c>
      <c r="G83">
        <v>3.54</v>
      </c>
      <c r="H83">
        <v>12.8</v>
      </c>
      <c r="I83">
        <v>62.8</v>
      </c>
      <c r="J83" s="21">
        <v>86</v>
      </c>
    </row>
    <row r="84" spans="1:10" ht="15.6" x14ac:dyDescent="0.3">
      <c r="A84" s="15">
        <v>4173</v>
      </c>
      <c r="B84">
        <v>4</v>
      </c>
      <c r="C84">
        <v>12</v>
      </c>
      <c r="D84" t="s">
        <v>171</v>
      </c>
      <c r="E84" t="s">
        <v>203</v>
      </c>
      <c r="F84" s="20">
        <v>44844.439120370371</v>
      </c>
      <c r="G84">
        <v>6.28</v>
      </c>
      <c r="H84">
        <v>13.2</v>
      </c>
      <c r="I84">
        <v>62.5</v>
      </c>
      <c r="J84" s="21">
        <v>87</v>
      </c>
    </row>
    <row r="85" spans="1:10" ht="15.6" x14ac:dyDescent="0.3">
      <c r="A85" s="15">
        <v>4180</v>
      </c>
      <c r="B85">
        <v>4</v>
      </c>
      <c r="C85">
        <v>13</v>
      </c>
      <c r="D85" t="s">
        <v>165</v>
      </c>
      <c r="E85" t="s">
        <v>203</v>
      </c>
      <c r="F85" s="20">
        <v>44844.439375000002</v>
      </c>
      <c r="G85">
        <v>2.14</v>
      </c>
      <c r="H85">
        <v>12.9</v>
      </c>
      <c r="I85">
        <v>62.7</v>
      </c>
      <c r="J85" s="21">
        <v>88</v>
      </c>
    </row>
    <row r="86" spans="1:10" ht="15.6" x14ac:dyDescent="0.3">
      <c r="A86" s="15">
        <v>5103</v>
      </c>
      <c r="B86">
        <v>4</v>
      </c>
      <c r="C86">
        <v>15</v>
      </c>
      <c r="D86" t="s">
        <v>172</v>
      </c>
      <c r="E86" t="s">
        <v>204</v>
      </c>
      <c r="F86" s="20">
        <v>44844.43990740741</v>
      </c>
      <c r="G86">
        <v>5.05</v>
      </c>
      <c r="H86">
        <v>14.2</v>
      </c>
      <c r="I86">
        <v>61.7</v>
      </c>
      <c r="J86" s="21">
        <v>90</v>
      </c>
    </row>
    <row r="87" spans="1:10" ht="15.6" x14ac:dyDescent="0.3">
      <c r="A87" s="15">
        <v>5110</v>
      </c>
      <c r="B87">
        <v>4</v>
      </c>
      <c r="C87">
        <v>16</v>
      </c>
      <c r="D87" t="s">
        <v>173</v>
      </c>
      <c r="E87" t="s">
        <v>204</v>
      </c>
      <c r="F87" s="20">
        <v>44844.440185185187</v>
      </c>
      <c r="G87">
        <v>7.38</v>
      </c>
      <c r="H87">
        <v>14.1</v>
      </c>
      <c r="I87">
        <v>61.8</v>
      </c>
      <c r="J87" s="21">
        <v>91</v>
      </c>
    </row>
    <row r="88" spans="1:10" ht="15.6" x14ac:dyDescent="0.3">
      <c r="A88" s="15">
        <v>5117</v>
      </c>
      <c r="B88">
        <v>4</v>
      </c>
      <c r="C88">
        <v>17</v>
      </c>
      <c r="D88" t="s">
        <v>149</v>
      </c>
      <c r="E88" t="s">
        <v>204</v>
      </c>
      <c r="F88" s="20">
        <v>44844.440451388888</v>
      </c>
      <c r="G88">
        <v>6.47</v>
      </c>
      <c r="H88">
        <v>13.4</v>
      </c>
      <c r="I88">
        <v>62.2</v>
      </c>
      <c r="J88" s="21">
        <v>92</v>
      </c>
    </row>
    <row r="89" spans="1:10" ht="15.6" x14ac:dyDescent="0.3">
      <c r="A89" s="15">
        <v>5124</v>
      </c>
      <c r="B89">
        <v>4</v>
      </c>
      <c r="C89">
        <v>18</v>
      </c>
      <c r="D89" t="s">
        <v>143</v>
      </c>
      <c r="E89" t="s">
        <v>204</v>
      </c>
      <c r="F89" s="20">
        <v>44844.440740740742</v>
      </c>
      <c r="G89">
        <v>4.8899999999999997</v>
      </c>
      <c r="H89">
        <v>13.6</v>
      </c>
      <c r="I89">
        <v>62.3</v>
      </c>
      <c r="J89" s="21">
        <v>93</v>
      </c>
    </row>
    <row r="90" spans="1:10" ht="15.6" x14ac:dyDescent="0.3">
      <c r="A90" s="15">
        <v>5131</v>
      </c>
      <c r="B90">
        <v>4</v>
      </c>
      <c r="C90">
        <v>19</v>
      </c>
      <c r="D90" t="s">
        <v>164</v>
      </c>
      <c r="E90" t="s">
        <v>204</v>
      </c>
      <c r="F90" s="20">
        <v>44844.440983796296</v>
      </c>
      <c r="G90">
        <v>2.98</v>
      </c>
      <c r="H90">
        <v>13.3</v>
      </c>
      <c r="I90">
        <v>62.5</v>
      </c>
      <c r="J90" s="21">
        <v>94</v>
      </c>
    </row>
    <row r="91" spans="1:10" ht="15.6" x14ac:dyDescent="0.3">
      <c r="A91" s="15">
        <v>5138</v>
      </c>
      <c r="B91">
        <v>4</v>
      </c>
      <c r="C91">
        <v>20</v>
      </c>
      <c r="D91" t="s">
        <v>139</v>
      </c>
      <c r="E91" t="s">
        <v>204</v>
      </c>
      <c r="F91" s="20">
        <v>44844.44122685185</v>
      </c>
      <c r="G91">
        <v>4.3099999999999996</v>
      </c>
      <c r="H91">
        <v>13.5</v>
      </c>
      <c r="I91">
        <v>62.3</v>
      </c>
      <c r="J91" s="21">
        <v>95</v>
      </c>
    </row>
    <row r="92" spans="1:10" ht="15.6" x14ac:dyDescent="0.3">
      <c r="A92" s="15">
        <v>5145</v>
      </c>
      <c r="B92">
        <v>4</v>
      </c>
      <c r="C92">
        <v>21</v>
      </c>
      <c r="D92" t="s">
        <v>174</v>
      </c>
      <c r="E92" t="s">
        <v>204</v>
      </c>
      <c r="F92" s="20">
        <v>44844.441574074073</v>
      </c>
      <c r="G92">
        <v>2.16</v>
      </c>
      <c r="H92">
        <v>14.2</v>
      </c>
      <c r="I92">
        <v>61.5</v>
      </c>
      <c r="J92" s="21">
        <v>96</v>
      </c>
    </row>
    <row r="93" spans="1:10" ht="15.6" x14ac:dyDescent="0.3">
      <c r="A93" s="15">
        <v>5152</v>
      </c>
      <c r="B93">
        <v>4</v>
      </c>
      <c r="C93">
        <v>22</v>
      </c>
      <c r="D93" t="s">
        <v>168</v>
      </c>
      <c r="E93" t="s">
        <v>204</v>
      </c>
      <c r="F93" s="20">
        <v>44844.441817129627</v>
      </c>
      <c r="G93">
        <v>3.54</v>
      </c>
      <c r="H93">
        <v>14.1</v>
      </c>
      <c r="I93">
        <v>61.9</v>
      </c>
      <c r="J93" s="21">
        <v>97</v>
      </c>
    </row>
    <row r="94" spans="1:10" ht="15.6" x14ac:dyDescent="0.3">
      <c r="A94" s="15">
        <v>5159</v>
      </c>
      <c r="B94">
        <v>4</v>
      </c>
      <c r="C94">
        <v>23</v>
      </c>
      <c r="D94" t="s">
        <v>124</v>
      </c>
      <c r="E94" t="s">
        <v>204</v>
      </c>
      <c r="F94" s="20">
        <v>44844.442060185182</v>
      </c>
      <c r="G94">
        <v>5.72</v>
      </c>
      <c r="H94">
        <v>13.6</v>
      </c>
      <c r="I94">
        <v>62.2</v>
      </c>
      <c r="J94" s="21">
        <v>98</v>
      </c>
    </row>
    <row r="95" spans="1:10" ht="15.6" x14ac:dyDescent="0.3">
      <c r="A95" s="15">
        <v>5166</v>
      </c>
      <c r="B95">
        <v>4</v>
      </c>
      <c r="C95">
        <v>24</v>
      </c>
      <c r="D95" t="s">
        <v>175</v>
      </c>
      <c r="E95" t="s">
        <v>204</v>
      </c>
      <c r="F95" s="20">
        <v>44844.442314814813</v>
      </c>
      <c r="G95">
        <v>3.18</v>
      </c>
      <c r="H95">
        <v>12.9</v>
      </c>
      <c r="I95">
        <v>62.7</v>
      </c>
      <c r="J95" s="21">
        <v>99</v>
      </c>
    </row>
    <row r="96" spans="1:10" ht="15.6" x14ac:dyDescent="0.3">
      <c r="A96" s="15">
        <v>5173</v>
      </c>
      <c r="B96">
        <v>4</v>
      </c>
      <c r="C96">
        <v>25</v>
      </c>
      <c r="D96" t="s">
        <v>159</v>
      </c>
      <c r="E96" t="s">
        <v>204</v>
      </c>
      <c r="F96" s="20">
        <v>44844.44258101852</v>
      </c>
      <c r="G96">
        <v>5.22</v>
      </c>
      <c r="H96">
        <v>13</v>
      </c>
      <c r="I96">
        <v>62.6</v>
      </c>
      <c r="J96" s="21">
        <v>100</v>
      </c>
    </row>
    <row r="97" spans="1:10" ht="15.6" x14ac:dyDescent="0.3">
      <c r="A97" s="15">
        <v>5180</v>
      </c>
      <c r="B97">
        <v>4</v>
      </c>
      <c r="C97">
        <v>26</v>
      </c>
      <c r="D97" t="s">
        <v>135</v>
      </c>
      <c r="E97" t="s">
        <v>204</v>
      </c>
      <c r="F97" s="20">
        <v>44844.442858796298</v>
      </c>
      <c r="G97">
        <v>3.71</v>
      </c>
      <c r="H97">
        <v>13.8</v>
      </c>
      <c r="I97">
        <v>62.2</v>
      </c>
      <c r="J97" s="21">
        <v>101</v>
      </c>
    </row>
    <row r="98" spans="1:10" ht="15.6" x14ac:dyDescent="0.3">
      <c r="A98" s="15">
        <v>6103</v>
      </c>
      <c r="B98">
        <v>4</v>
      </c>
      <c r="C98">
        <v>28</v>
      </c>
      <c r="D98" t="s">
        <v>176</v>
      </c>
      <c r="E98" t="s">
        <v>205</v>
      </c>
      <c r="F98" s="20">
        <v>44844.443495370368</v>
      </c>
      <c r="G98">
        <v>4.16</v>
      </c>
      <c r="H98">
        <v>13.7</v>
      </c>
      <c r="I98">
        <v>62.2</v>
      </c>
      <c r="J98" s="21">
        <v>103</v>
      </c>
    </row>
    <row r="99" spans="1:10" ht="15.6" x14ac:dyDescent="0.3">
      <c r="A99" s="15">
        <v>6110</v>
      </c>
      <c r="B99">
        <v>4</v>
      </c>
      <c r="C99">
        <v>29</v>
      </c>
      <c r="D99" t="s">
        <v>152</v>
      </c>
      <c r="E99" t="s">
        <v>205</v>
      </c>
      <c r="F99" s="20">
        <v>44844.443773148145</v>
      </c>
      <c r="G99">
        <v>3.53</v>
      </c>
      <c r="H99">
        <v>13.8</v>
      </c>
      <c r="I99">
        <v>62.1</v>
      </c>
      <c r="J99" s="21">
        <v>104</v>
      </c>
    </row>
    <row r="100" spans="1:10" ht="15.6" x14ac:dyDescent="0.3">
      <c r="A100" s="15">
        <v>6117</v>
      </c>
      <c r="B100">
        <v>4</v>
      </c>
      <c r="C100">
        <v>30</v>
      </c>
      <c r="D100" t="s">
        <v>127</v>
      </c>
      <c r="E100" t="s">
        <v>205</v>
      </c>
      <c r="F100" s="20">
        <v>44844.444074074076</v>
      </c>
      <c r="G100">
        <v>3.89</v>
      </c>
      <c r="H100">
        <v>13.1</v>
      </c>
      <c r="I100">
        <v>62.5</v>
      </c>
      <c r="J100" s="21">
        <v>105</v>
      </c>
    </row>
    <row r="101" spans="1:10" ht="15.6" x14ac:dyDescent="0.3">
      <c r="A101" s="15">
        <v>6124</v>
      </c>
      <c r="B101">
        <v>4</v>
      </c>
      <c r="C101">
        <v>31</v>
      </c>
      <c r="D101" t="s">
        <v>150</v>
      </c>
      <c r="E101" t="s">
        <v>205</v>
      </c>
      <c r="F101" s="20">
        <v>44844.444363425922</v>
      </c>
      <c r="G101">
        <v>2.5099999999999998</v>
      </c>
      <c r="H101">
        <v>13.6</v>
      </c>
      <c r="I101">
        <v>62.2</v>
      </c>
      <c r="J101" s="21">
        <v>106</v>
      </c>
    </row>
    <row r="102" spans="1:10" ht="15.6" x14ac:dyDescent="0.3">
      <c r="A102" s="15">
        <v>6131</v>
      </c>
      <c r="B102">
        <v>4</v>
      </c>
      <c r="C102">
        <v>32</v>
      </c>
      <c r="D102" t="s">
        <v>177</v>
      </c>
      <c r="E102" t="s">
        <v>205</v>
      </c>
      <c r="F102" s="20">
        <v>44844.444641203707</v>
      </c>
      <c r="G102">
        <v>4.18</v>
      </c>
      <c r="H102">
        <v>13.1</v>
      </c>
      <c r="I102">
        <v>62.6</v>
      </c>
      <c r="J102" s="21">
        <v>107</v>
      </c>
    </row>
    <row r="103" spans="1:10" ht="15.6" x14ac:dyDescent="0.3">
      <c r="A103" s="15">
        <v>6138</v>
      </c>
      <c r="B103">
        <v>4</v>
      </c>
      <c r="C103">
        <v>33</v>
      </c>
      <c r="D103" t="s">
        <v>178</v>
      </c>
      <c r="E103" t="s">
        <v>205</v>
      </c>
      <c r="F103" s="20">
        <v>44844.444907407407</v>
      </c>
      <c r="G103">
        <v>2.85</v>
      </c>
      <c r="H103">
        <v>13</v>
      </c>
      <c r="I103">
        <v>62.6</v>
      </c>
      <c r="J103" s="21">
        <v>108</v>
      </c>
    </row>
    <row r="104" spans="1:10" ht="15.6" x14ac:dyDescent="0.3">
      <c r="A104" s="15">
        <v>6145</v>
      </c>
      <c r="B104">
        <v>4</v>
      </c>
      <c r="C104">
        <v>34</v>
      </c>
      <c r="D104" t="s">
        <v>157</v>
      </c>
      <c r="E104" t="s">
        <v>205</v>
      </c>
      <c r="F104" s="20">
        <v>44844.445185185185</v>
      </c>
      <c r="G104">
        <v>2.67</v>
      </c>
      <c r="H104">
        <v>12.4</v>
      </c>
      <c r="I104">
        <v>62.9</v>
      </c>
      <c r="J104" s="21">
        <v>109</v>
      </c>
    </row>
    <row r="105" spans="1:10" ht="15.6" x14ac:dyDescent="0.3">
      <c r="A105" s="15">
        <v>6152</v>
      </c>
      <c r="B105">
        <v>4</v>
      </c>
      <c r="C105">
        <v>35</v>
      </c>
      <c r="D105" t="s">
        <v>155</v>
      </c>
      <c r="E105" t="s">
        <v>205</v>
      </c>
      <c r="F105" s="20">
        <v>44844.445439814815</v>
      </c>
      <c r="G105">
        <v>1.36</v>
      </c>
      <c r="H105">
        <v>11</v>
      </c>
      <c r="I105">
        <v>63.8</v>
      </c>
      <c r="J105" s="21">
        <v>110</v>
      </c>
    </row>
    <row r="106" spans="1:10" ht="15.6" x14ac:dyDescent="0.3">
      <c r="A106" s="15">
        <v>6159</v>
      </c>
      <c r="B106">
        <v>4</v>
      </c>
      <c r="C106">
        <v>36</v>
      </c>
      <c r="D106" t="s">
        <v>154</v>
      </c>
      <c r="E106" t="s">
        <v>205</v>
      </c>
      <c r="F106" s="20">
        <v>44844.445740740739</v>
      </c>
      <c r="G106">
        <v>1.52</v>
      </c>
      <c r="H106">
        <v>11.8</v>
      </c>
      <c r="I106">
        <v>63.1</v>
      </c>
      <c r="J106" s="21">
        <v>111</v>
      </c>
    </row>
    <row r="107" spans="1:10" ht="15.6" x14ac:dyDescent="0.3">
      <c r="A107" s="15">
        <v>6166</v>
      </c>
      <c r="B107">
        <v>4</v>
      </c>
      <c r="C107">
        <v>37</v>
      </c>
      <c r="D107" t="s">
        <v>179</v>
      </c>
      <c r="E107" t="s">
        <v>205</v>
      </c>
      <c r="F107" s="20">
        <v>44844.446087962962</v>
      </c>
      <c r="G107">
        <v>1.2</v>
      </c>
      <c r="H107">
        <v>14.1</v>
      </c>
      <c r="I107">
        <v>60.4</v>
      </c>
      <c r="J107" s="21">
        <v>112</v>
      </c>
    </row>
    <row r="108" spans="1:10" ht="15.6" x14ac:dyDescent="0.3">
      <c r="A108" s="15">
        <v>6173</v>
      </c>
      <c r="B108">
        <v>4</v>
      </c>
      <c r="C108">
        <v>38</v>
      </c>
      <c r="D108" t="s">
        <v>180</v>
      </c>
      <c r="E108" t="s">
        <v>205</v>
      </c>
      <c r="F108" s="20">
        <v>44844.44636574074</v>
      </c>
      <c r="G108">
        <v>5.81</v>
      </c>
      <c r="H108">
        <v>13.6</v>
      </c>
      <c r="I108">
        <v>62</v>
      </c>
      <c r="J108" s="21">
        <v>113</v>
      </c>
    </row>
    <row r="109" spans="1:10" ht="15.6" x14ac:dyDescent="0.3">
      <c r="A109" s="15">
        <v>6180</v>
      </c>
      <c r="B109">
        <v>4</v>
      </c>
      <c r="C109">
        <v>39</v>
      </c>
      <c r="D109" t="s">
        <v>172</v>
      </c>
      <c r="E109" t="s">
        <v>205</v>
      </c>
      <c r="F109" s="20">
        <v>44844.446550925924</v>
      </c>
      <c r="G109">
        <v>1.92</v>
      </c>
      <c r="H109">
        <v>13</v>
      </c>
      <c r="I109">
        <v>62.5</v>
      </c>
      <c r="J109" s="21">
        <v>114</v>
      </c>
    </row>
    <row r="110" spans="1:10" ht="15.6" x14ac:dyDescent="0.3">
      <c r="A110" s="15">
        <v>4104</v>
      </c>
      <c r="B110">
        <v>5</v>
      </c>
      <c r="C110">
        <v>2</v>
      </c>
      <c r="D110" t="s">
        <v>136</v>
      </c>
      <c r="E110" t="s">
        <v>203</v>
      </c>
      <c r="F110" s="20">
        <v>44844.456932870373</v>
      </c>
      <c r="G110">
        <v>8.4600000000000009</v>
      </c>
      <c r="H110">
        <v>12.5</v>
      </c>
      <c r="I110">
        <v>62.8</v>
      </c>
      <c r="J110" s="21">
        <v>152</v>
      </c>
    </row>
    <row r="111" spans="1:10" ht="15.6" x14ac:dyDescent="0.3">
      <c r="A111" s="15">
        <v>4111</v>
      </c>
      <c r="B111">
        <v>5</v>
      </c>
      <c r="C111">
        <v>3</v>
      </c>
      <c r="D111" t="s">
        <v>152</v>
      </c>
      <c r="E111" t="s">
        <v>203</v>
      </c>
      <c r="F111" s="20">
        <v>44844.456666666665</v>
      </c>
      <c r="G111">
        <v>4.28</v>
      </c>
      <c r="H111">
        <v>12.9</v>
      </c>
      <c r="I111">
        <v>62.5</v>
      </c>
      <c r="J111" s="21">
        <v>151</v>
      </c>
    </row>
    <row r="112" spans="1:10" ht="15.6" x14ac:dyDescent="0.3">
      <c r="A112" s="15">
        <v>4118</v>
      </c>
      <c r="B112">
        <v>5</v>
      </c>
      <c r="C112">
        <v>4</v>
      </c>
      <c r="D112" t="s">
        <v>159</v>
      </c>
      <c r="E112" t="s">
        <v>203</v>
      </c>
      <c r="F112" s="20">
        <v>44844.456365740742</v>
      </c>
      <c r="G112">
        <v>8.09</v>
      </c>
      <c r="H112">
        <v>12.8</v>
      </c>
      <c r="I112">
        <v>62.6</v>
      </c>
      <c r="J112" s="21">
        <v>150</v>
      </c>
    </row>
    <row r="113" spans="1:10" ht="15.6" x14ac:dyDescent="0.3">
      <c r="A113" s="15">
        <v>4125</v>
      </c>
      <c r="B113">
        <v>5</v>
      </c>
      <c r="C113">
        <v>5</v>
      </c>
      <c r="D113" t="s">
        <v>128</v>
      </c>
      <c r="E113" t="s">
        <v>203</v>
      </c>
      <c r="F113" s="20">
        <v>44844.456099537034</v>
      </c>
      <c r="G113">
        <v>4.8899999999999997</v>
      </c>
      <c r="H113">
        <v>13</v>
      </c>
      <c r="I113">
        <v>62.5</v>
      </c>
      <c r="J113" s="21">
        <v>149</v>
      </c>
    </row>
    <row r="114" spans="1:10" ht="15.6" x14ac:dyDescent="0.3">
      <c r="A114" s="15">
        <v>4132</v>
      </c>
      <c r="B114">
        <v>5</v>
      </c>
      <c r="C114">
        <v>6</v>
      </c>
      <c r="D114" t="s">
        <v>181</v>
      </c>
      <c r="E114" t="s">
        <v>203</v>
      </c>
      <c r="F114" s="20">
        <v>44844.455833333333</v>
      </c>
      <c r="G114">
        <v>2.15</v>
      </c>
      <c r="H114">
        <v>12.8</v>
      </c>
      <c r="I114">
        <v>62.6</v>
      </c>
      <c r="J114" s="21">
        <v>148</v>
      </c>
    </row>
    <row r="115" spans="1:10" ht="15.6" x14ac:dyDescent="0.3">
      <c r="A115" s="15">
        <v>4139</v>
      </c>
      <c r="B115">
        <v>5</v>
      </c>
      <c r="C115">
        <v>7</v>
      </c>
      <c r="D115" t="s">
        <v>176</v>
      </c>
      <c r="E115" t="s">
        <v>203</v>
      </c>
      <c r="F115" s="20">
        <v>44844.455578703702</v>
      </c>
      <c r="G115">
        <v>4.6900000000000004</v>
      </c>
      <c r="H115">
        <v>12.7</v>
      </c>
      <c r="I115">
        <v>62.7</v>
      </c>
      <c r="J115" s="21">
        <v>147</v>
      </c>
    </row>
    <row r="116" spans="1:10" ht="15.6" x14ac:dyDescent="0.3">
      <c r="A116" s="15">
        <v>4146</v>
      </c>
      <c r="B116">
        <v>5</v>
      </c>
      <c r="C116">
        <v>8</v>
      </c>
      <c r="D116" t="s">
        <v>175</v>
      </c>
      <c r="E116" t="s">
        <v>203</v>
      </c>
      <c r="F116" s="20">
        <v>44844.455289351848</v>
      </c>
      <c r="G116">
        <v>2.57</v>
      </c>
      <c r="H116">
        <v>13.1</v>
      </c>
      <c r="I116">
        <v>62.2</v>
      </c>
      <c r="J116" s="21">
        <v>146</v>
      </c>
    </row>
    <row r="117" spans="1:10" ht="15.6" x14ac:dyDescent="0.3">
      <c r="A117" s="15">
        <v>4153</v>
      </c>
      <c r="B117">
        <v>5</v>
      </c>
      <c r="C117">
        <v>9</v>
      </c>
      <c r="D117" t="s">
        <v>174</v>
      </c>
      <c r="E117" t="s">
        <v>203</v>
      </c>
      <c r="F117" s="20">
        <v>44844.455034722225</v>
      </c>
      <c r="G117">
        <v>5.0199999999999996</v>
      </c>
      <c r="H117">
        <v>13.8</v>
      </c>
      <c r="I117">
        <v>61.7</v>
      </c>
      <c r="J117" s="21">
        <v>145</v>
      </c>
    </row>
    <row r="118" spans="1:10" ht="15.6" x14ac:dyDescent="0.3">
      <c r="A118" s="15">
        <v>4160</v>
      </c>
      <c r="B118">
        <v>5</v>
      </c>
      <c r="C118">
        <v>10</v>
      </c>
      <c r="D118" t="s">
        <v>140</v>
      </c>
      <c r="E118" t="s">
        <v>203</v>
      </c>
      <c r="F118" s="20">
        <v>44844.454768518517</v>
      </c>
      <c r="G118">
        <v>9.5</v>
      </c>
      <c r="H118">
        <v>12.7</v>
      </c>
      <c r="I118">
        <v>62.6</v>
      </c>
      <c r="J118" s="21">
        <v>144</v>
      </c>
    </row>
    <row r="119" spans="1:10" ht="15.6" x14ac:dyDescent="0.3">
      <c r="A119" s="15">
        <v>4167</v>
      </c>
      <c r="B119">
        <v>5</v>
      </c>
      <c r="C119">
        <v>11</v>
      </c>
      <c r="D119" t="s">
        <v>182</v>
      </c>
      <c r="E119" t="s">
        <v>203</v>
      </c>
      <c r="F119" s="20">
        <v>44844.45449074074</v>
      </c>
      <c r="G119">
        <v>6.09</v>
      </c>
      <c r="H119">
        <v>13.8</v>
      </c>
      <c r="I119">
        <v>61.8</v>
      </c>
      <c r="J119" s="21">
        <v>143</v>
      </c>
    </row>
    <row r="120" spans="1:10" ht="15.6" x14ac:dyDescent="0.3">
      <c r="A120" s="15">
        <v>4174</v>
      </c>
      <c r="B120">
        <v>5</v>
      </c>
      <c r="C120">
        <v>12</v>
      </c>
      <c r="D120" t="s">
        <v>141</v>
      </c>
      <c r="E120" t="s">
        <v>203</v>
      </c>
      <c r="F120" s="20">
        <v>44844.454212962963</v>
      </c>
      <c r="G120">
        <v>7.2</v>
      </c>
      <c r="H120">
        <v>13.9</v>
      </c>
      <c r="I120">
        <v>61.8</v>
      </c>
      <c r="J120" s="21">
        <v>142</v>
      </c>
    </row>
    <row r="121" spans="1:10" ht="15.6" x14ac:dyDescent="0.3">
      <c r="A121" s="15">
        <v>4181</v>
      </c>
      <c r="B121">
        <v>5</v>
      </c>
      <c r="C121">
        <v>13</v>
      </c>
      <c r="D121" t="s">
        <v>183</v>
      </c>
      <c r="E121" t="s">
        <v>203</v>
      </c>
      <c r="F121" s="20">
        <v>44844.453935185185</v>
      </c>
      <c r="G121">
        <v>6.79</v>
      </c>
      <c r="H121">
        <v>13.1</v>
      </c>
      <c r="I121">
        <v>62.3</v>
      </c>
      <c r="J121" s="21">
        <v>141</v>
      </c>
    </row>
    <row r="122" spans="1:10" ht="15.6" x14ac:dyDescent="0.3">
      <c r="A122" s="15">
        <v>5104</v>
      </c>
      <c r="B122">
        <v>5</v>
      </c>
      <c r="C122">
        <v>15</v>
      </c>
      <c r="D122" t="s">
        <v>184</v>
      </c>
      <c r="E122" t="s">
        <v>204</v>
      </c>
      <c r="F122" s="20">
        <v>44844.453356481485</v>
      </c>
      <c r="G122">
        <v>6.58</v>
      </c>
      <c r="H122">
        <v>13.2</v>
      </c>
      <c r="I122">
        <v>62.3</v>
      </c>
      <c r="J122" s="21">
        <v>139</v>
      </c>
    </row>
    <row r="123" spans="1:10" ht="15.6" x14ac:dyDescent="0.3">
      <c r="A123" s="15">
        <v>5111</v>
      </c>
      <c r="B123">
        <v>5</v>
      </c>
      <c r="C123">
        <v>16</v>
      </c>
      <c r="D123" t="s">
        <v>140</v>
      </c>
      <c r="E123" t="s">
        <v>204</v>
      </c>
      <c r="F123" s="20">
        <v>44844.4530787037</v>
      </c>
      <c r="G123">
        <v>13.87</v>
      </c>
      <c r="H123">
        <v>13.1</v>
      </c>
      <c r="I123">
        <v>62.3</v>
      </c>
      <c r="J123" s="21">
        <v>138</v>
      </c>
    </row>
    <row r="124" spans="1:10" ht="15.6" x14ac:dyDescent="0.3">
      <c r="A124" s="15">
        <v>5118</v>
      </c>
      <c r="B124">
        <v>5</v>
      </c>
      <c r="C124">
        <v>17</v>
      </c>
      <c r="D124" t="s">
        <v>185</v>
      </c>
      <c r="E124" t="s">
        <v>204</v>
      </c>
      <c r="F124" s="20">
        <v>44844.452800925923</v>
      </c>
      <c r="G124">
        <v>9.85</v>
      </c>
      <c r="H124">
        <v>14.1</v>
      </c>
      <c r="I124">
        <v>61.4</v>
      </c>
      <c r="J124" s="21">
        <v>137</v>
      </c>
    </row>
    <row r="125" spans="1:10" ht="15.6" x14ac:dyDescent="0.3">
      <c r="A125" s="15">
        <v>5125</v>
      </c>
      <c r="B125">
        <v>5</v>
      </c>
      <c r="C125">
        <v>18</v>
      </c>
      <c r="D125" t="s">
        <v>179</v>
      </c>
      <c r="E125" t="s">
        <v>204</v>
      </c>
      <c r="F125" s="20">
        <v>44844.452534722222</v>
      </c>
      <c r="G125">
        <v>5.05</v>
      </c>
      <c r="H125">
        <v>15.7</v>
      </c>
      <c r="I125">
        <v>60.1</v>
      </c>
      <c r="J125" s="21">
        <v>136</v>
      </c>
    </row>
    <row r="126" spans="1:10" ht="15.6" x14ac:dyDescent="0.3">
      <c r="A126" s="15">
        <v>5132</v>
      </c>
      <c r="B126">
        <v>5</v>
      </c>
      <c r="C126">
        <v>19</v>
      </c>
      <c r="D126" t="s">
        <v>142</v>
      </c>
      <c r="E126" t="s">
        <v>204</v>
      </c>
      <c r="F126" s="20">
        <v>44844.452268518522</v>
      </c>
      <c r="G126">
        <v>6.46</v>
      </c>
      <c r="H126">
        <v>15.5</v>
      </c>
      <c r="I126">
        <v>60.4</v>
      </c>
      <c r="J126" s="21">
        <v>135</v>
      </c>
    </row>
    <row r="127" spans="1:10" ht="15.6" x14ac:dyDescent="0.3">
      <c r="A127" s="15">
        <v>5139</v>
      </c>
      <c r="B127">
        <v>5</v>
      </c>
      <c r="C127">
        <v>20</v>
      </c>
      <c r="D127" t="s">
        <v>177</v>
      </c>
      <c r="E127" t="s">
        <v>204</v>
      </c>
      <c r="F127" s="20">
        <v>44844.452002314814</v>
      </c>
      <c r="G127">
        <v>6.5</v>
      </c>
      <c r="H127">
        <v>13</v>
      </c>
      <c r="I127">
        <v>62.5</v>
      </c>
      <c r="J127" s="21">
        <v>134</v>
      </c>
    </row>
    <row r="128" spans="1:10" ht="15.6" x14ac:dyDescent="0.3">
      <c r="A128" s="15">
        <v>5146</v>
      </c>
      <c r="B128">
        <v>5</v>
      </c>
      <c r="C128">
        <v>21</v>
      </c>
      <c r="D128" t="s">
        <v>178</v>
      </c>
      <c r="E128" t="s">
        <v>204</v>
      </c>
      <c r="F128" s="20">
        <v>44844.451736111114</v>
      </c>
      <c r="G128">
        <v>6.88</v>
      </c>
      <c r="H128">
        <v>13.2</v>
      </c>
      <c r="I128">
        <v>62.4</v>
      </c>
      <c r="J128" s="21">
        <v>133</v>
      </c>
    </row>
    <row r="129" spans="1:10" ht="15.6" x14ac:dyDescent="0.3">
      <c r="A129" s="15">
        <v>5153</v>
      </c>
      <c r="B129">
        <v>5</v>
      </c>
      <c r="C129">
        <v>22</v>
      </c>
      <c r="D129" t="s">
        <v>186</v>
      </c>
      <c r="E129" t="s">
        <v>204</v>
      </c>
      <c r="F129" s="20">
        <v>44844.451458333337</v>
      </c>
      <c r="G129">
        <v>3.52</v>
      </c>
      <c r="H129">
        <v>14</v>
      </c>
      <c r="I129">
        <v>61.9</v>
      </c>
      <c r="J129" s="21">
        <v>132</v>
      </c>
    </row>
    <row r="130" spans="1:10" ht="15.6" x14ac:dyDescent="0.3">
      <c r="A130" s="15">
        <v>5160</v>
      </c>
      <c r="B130">
        <v>5</v>
      </c>
      <c r="C130">
        <v>23</v>
      </c>
      <c r="D130" t="s">
        <v>182</v>
      </c>
      <c r="E130" t="s">
        <v>204</v>
      </c>
      <c r="F130" s="20">
        <v>44844.451192129629</v>
      </c>
      <c r="G130">
        <v>5.75</v>
      </c>
      <c r="H130">
        <v>13.2</v>
      </c>
      <c r="I130">
        <v>62.5</v>
      </c>
      <c r="J130" s="21">
        <v>131</v>
      </c>
    </row>
    <row r="131" spans="1:10" ht="15.6" x14ac:dyDescent="0.3">
      <c r="A131" s="15">
        <v>5167</v>
      </c>
      <c r="B131">
        <v>5</v>
      </c>
      <c r="C131">
        <v>24</v>
      </c>
      <c r="D131" t="s">
        <v>187</v>
      </c>
      <c r="E131" t="s">
        <v>204</v>
      </c>
      <c r="F131" s="20">
        <v>44844.450937499998</v>
      </c>
      <c r="G131">
        <v>5.14</v>
      </c>
      <c r="H131">
        <v>13.1</v>
      </c>
      <c r="I131">
        <v>62.5</v>
      </c>
      <c r="J131" s="21">
        <v>130</v>
      </c>
    </row>
    <row r="132" spans="1:10" ht="15.6" x14ac:dyDescent="0.3">
      <c r="A132" s="15">
        <v>5174</v>
      </c>
      <c r="B132">
        <v>5</v>
      </c>
      <c r="C132">
        <v>25</v>
      </c>
      <c r="D132" t="s">
        <v>113</v>
      </c>
      <c r="E132" t="s">
        <v>204</v>
      </c>
      <c r="F132" s="20">
        <v>44844.450682870367</v>
      </c>
      <c r="G132">
        <v>3.39</v>
      </c>
      <c r="H132">
        <v>13.7</v>
      </c>
      <c r="I132">
        <v>62</v>
      </c>
      <c r="J132" s="21">
        <v>129</v>
      </c>
    </row>
    <row r="133" spans="1:10" ht="15.6" x14ac:dyDescent="0.3">
      <c r="A133" s="15">
        <v>5181</v>
      </c>
      <c r="B133">
        <v>5</v>
      </c>
      <c r="C133">
        <v>26</v>
      </c>
      <c r="D133" t="s">
        <v>160</v>
      </c>
      <c r="E133" t="s">
        <v>204</v>
      </c>
      <c r="F133" s="20">
        <v>44844.45045138889</v>
      </c>
      <c r="G133">
        <v>0.3</v>
      </c>
      <c r="H133">
        <v>2.48</v>
      </c>
      <c r="I133">
        <v>0</v>
      </c>
      <c r="J133" s="21">
        <v>128</v>
      </c>
    </row>
    <row r="134" spans="1:10" ht="15.6" x14ac:dyDescent="0.3">
      <c r="A134" s="15">
        <v>6104</v>
      </c>
      <c r="B134">
        <v>5</v>
      </c>
      <c r="C134">
        <v>28</v>
      </c>
      <c r="D134" t="s">
        <v>144</v>
      </c>
      <c r="E134" t="s">
        <v>205</v>
      </c>
      <c r="F134" s="20">
        <v>44844.44972222222</v>
      </c>
      <c r="G134">
        <v>5.81</v>
      </c>
      <c r="H134">
        <v>16</v>
      </c>
      <c r="I134">
        <v>60.1</v>
      </c>
      <c r="J134" s="21">
        <v>126</v>
      </c>
    </row>
    <row r="135" spans="1:10" ht="15.6" x14ac:dyDescent="0.3">
      <c r="A135" s="15">
        <v>6111</v>
      </c>
      <c r="B135">
        <v>5</v>
      </c>
      <c r="C135">
        <v>29</v>
      </c>
      <c r="D135" t="s">
        <v>167</v>
      </c>
      <c r="E135" t="s">
        <v>205</v>
      </c>
      <c r="F135" s="20">
        <v>44844.449479166666</v>
      </c>
      <c r="G135">
        <v>5.31</v>
      </c>
      <c r="H135">
        <v>14.1</v>
      </c>
      <c r="I135">
        <v>61.9</v>
      </c>
      <c r="J135" s="21">
        <v>125</v>
      </c>
    </row>
    <row r="136" spans="1:10" ht="15.6" x14ac:dyDescent="0.3">
      <c r="A136" s="15">
        <v>6118</v>
      </c>
      <c r="B136">
        <v>5</v>
      </c>
      <c r="C136">
        <v>30</v>
      </c>
      <c r="D136" t="s">
        <v>169</v>
      </c>
      <c r="E136" t="s">
        <v>205</v>
      </c>
      <c r="F136" s="20">
        <v>44844.449201388888</v>
      </c>
      <c r="G136">
        <v>5.03</v>
      </c>
      <c r="H136">
        <v>13.2</v>
      </c>
      <c r="I136">
        <v>62.4</v>
      </c>
      <c r="J136" s="21">
        <v>124</v>
      </c>
    </row>
    <row r="137" spans="1:10" ht="15.6" x14ac:dyDescent="0.3">
      <c r="A137" s="15">
        <v>6125</v>
      </c>
      <c r="B137">
        <v>5</v>
      </c>
      <c r="C137">
        <v>31</v>
      </c>
      <c r="D137" t="s">
        <v>171</v>
      </c>
      <c r="E137" t="s">
        <v>205</v>
      </c>
      <c r="F137" s="20">
        <v>44844.448946759258</v>
      </c>
      <c r="G137">
        <v>3.76</v>
      </c>
      <c r="H137">
        <v>13.2</v>
      </c>
      <c r="I137">
        <v>62.5</v>
      </c>
      <c r="J137" s="21">
        <v>123</v>
      </c>
    </row>
    <row r="138" spans="1:10" ht="15.6" x14ac:dyDescent="0.3">
      <c r="A138" s="15">
        <v>6132</v>
      </c>
      <c r="B138">
        <v>5</v>
      </c>
      <c r="C138">
        <v>32</v>
      </c>
      <c r="D138" t="s">
        <v>151</v>
      </c>
      <c r="E138" t="s">
        <v>205</v>
      </c>
      <c r="F138" s="20">
        <v>44844.448680555557</v>
      </c>
      <c r="G138">
        <v>5.43</v>
      </c>
      <c r="H138">
        <v>13.1</v>
      </c>
      <c r="I138">
        <v>62.5</v>
      </c>
      <c r="J138" s="21">
        <v>122</v>
      </c>
    </row>
    <row r="139" spans="1:10" ht="15.6" x14ac:dyDescent="0.3">
      <c r="A139" s="15">
        <v>6139</v>
      </c>
      <c r="B139">
        <v>5</v>
      </c>
      <c r="C139">
        <v>33</v>
      </c>
      <c r="D139" t="s">
        <v>188</v>
      </c>
      <c r="E139" t="s">
        <v>205</v>
      </c>
      <c r="F139" s="20">
        <v>44844.448449074072</v>
      </c>
      <c r="G139">
        <v>3.35</v>
      </c>
      <c r="H139">
        <v>15.3</v>
      </c>
      <c r="I139">
        <v>60.7</v>
      </c>
      <c r="J139" s="21">
        <v>121</v>
      </c>
    </row>
    <row r="140" spans="1:10" ht="15.6" x14ac:dyDescent="0.3">
      <c r="A140" s="15">
        <v>6146</v>
      </c>
      <c r="B140">
        <v>5</v>
      </c>
      <c r="C140">
        <v>34</v>
      </c>
      <c r="D140" t="s">
        <v>131</v>
      </c>
      <c r="E140" t="s">
        <v>205</v>
      </c>
      <c r="F140" s="20">
        <v>44844.448182870372</v>
      </c>
      <c r="G140">
        <v>2.92</v>
      </c>
      <c r="H140">
        <v>13.6</v>
      </c>
      <c r="I140">
        <v>62.2</v>
      </c>
      <c r="J140" s="21">
        <v>120</v>
      </c>
    </row>
    <row r="141" spans="1:10" ht="15.6" x14ac:dyDescent="0.3">
      <c r="A141" s="15">
        <v>6153</v>
      </c>
      <c r="B141">
        <v>5</v>
      </c>
      <c r="C141">
        <v>35</v>
      </c>
      <c r="D141" t="s">
        <v>114</v>
      </c>
      <c r="E141" t="s">
        <v>205</v>
      </c>
      <c r="F141" s="20">
        <v>44844.447928240741</v>
      </c>
      <c r="G141">
        <v>1.37</v>
      </c>
      <c r="H141">
        <v>12.2</v>
      </c>
      <c r="I141">
        <v>62.7</v>
      </c>
      <c r="J141" s="21">
        <v>119</v>
      </c>
    </row>
    <row r="142" spans="1:10" ht="15.6" x14ac:dyDescent="0.3">
      <c r="A142" s="15">
        <v>6160</v>
      </c>
      <c r="B142">
        <v>5</v>
      </c>
      <c r="C142">
        <v>36</v>
      </c>
      <c r="D142" t="s">
        <v>189</v>
      </c>
      <c r="E142" t="s">
        <v>205</v>
      </c>
      <c r="F142" s="20">
        <v>44844.447662037041</v>
      </c>
      <c r="G142">
        <v>1.55</v>
      </c>
      <c r="H142">
        <v>12</v>
      </c>
      <c r="I142">
        <v>63.1</v>
      </c>
      <c r="J142" s="21">
        <v>118</v>
      </c>
    </row>
    <row r="143" spans="1:10" ht="15.6" x14ac:dyDescent="0.3">
      <c r="A143" s="15">
        <v>6167</v>
      </c>
      <c r="B143">
        <v>5</v>
      </c>
      <c r="C143">
        <v>37</v>
      </c>
      <c r="D143" t="s">
        <v>124</v>
      </c>
      <c r="E143" t="s">
        <v>205</v>
      </c>
      <c r="F143" s="20">
        <v>44844.447418981479</v>
      </c>
      <c r="G143">
        <v>0.99</v>
      </c>
      <c r="H143">
        <v>9.5500000000000007</v>
      </c>
      <c r="I143">
        <v>64.400000000000006</v>
      </c>
      <c r="J143" s="21">
        <v>117</v>
      </c>
    </row>
    <row r="144" spans="1:10" ht="15.6" x14ac:dyDescent="0.3">
      <c r="A144" s="15">
        <v>6174</v>
      </c>
      <c r="B144">
        <v>5</v>
      </c>
      <c r="C144">
        <v>38</v>
      </c>
      <c r="D144" t="s">
        <v>115</v>
      </c>
      <c r="E144" t="s">
        <v>205</v>
      </c>
      <c r="F144" s="20">
        <v>44844.447164351855</v>
      </c>
      <c r="G144">
        <v>3.88</v>
      </c>
      <c r="H144">
        <v>13.3</v>
      </c>
      <c r="I144">
        <v>62.5</v>
      </c>
      <c r="J144" s="21">
        <v>116</v>
      </c>
    </row>
    <row r="145" spans="1:10" ht="15.6" x14ac:dyDescent="0.3">
      <c r="A145" s="15">
        <v>6181</v>
      </c>
      <c r="B145">
        <v>5</v>
      </c>
      <c r="C145">
        <v>39</v>
      </c>
      <c r="D145" t="s">
        <v>129</v>
      </c>
      <c r="E145" t="s">
        <v>205</v>
      </c>
      <c r="F145" s="20">
        <v>44844.446932870371</v>
      </c>
      <c r="G145">
        <v>0.77</v>
      </c>
      <c r="H145">
        <v>7.51</v>
      </c>
      <c r="I145">
        <v>65</v>
      </c>
      <c r="J145" s="21">
        <v>115</v>
      </c>
    </row>
    <row r="146" spans="1:10" ht="15.6" x14ac:dyDescent="0.3">
      <c r="A146" s="15">
        <v>4105</v>
      </c>
      <c r="B146">
        <v>6</v>
      </c>
      <c r="C146">
        <v>2</v>
      </c>
      <c r="D146" t="s">
        <v>187</v>
      </c>
      <c r="E146" t="s">
        <v>203</v>
      </c>
      <c r="F146" s="20">
        <v>44844.458495370367</v>
      </c>
      <c r="G146">
        <v>4.2300000000000004</v>
      </c>
      <c r="H146">
        <v>12.6</v>
      </c>
      <c r="I146">
        <v>62.7</v>
      </c>
      <c r="J146" s="21">
        <v>153</v>
      </c>
    </row>
    <row r="147" spans="1:10" ht="15.6" x14ac:dyDescent="0.3">
      <c r="A147" s="15">
        <v>4112</v>
      </c>
      <c r="B147">
        <v>6</v>
      </c>
      <c r="C147">
        <v>3</v>
      </c>
      <c r="D147" t="s">
        <v>190</v>
      </c>
      <c r="E147" t="s">
        <v>203</v>
      </c>
      <c r="F147" s="20">
        <v>44844.458784722221</v>
      </c>
      <c r="G147">
        <v>3.83</v>
      </c>
      <c r="H147">
        <v>12.8</v>
      </c>
      <c r="I147">
        <v>62.6</v>
      </c>
      <c r="J147" s="21">
        <v>154</v>
      </c>
    </row>
    <row r="148" spans="1:10" ht="15.6" x14ac:dyDescent="0.3">
      <c r="A148" s="15">
        <v>4119</v>
      </c>
      <c r="B148">
        <v>6</v>
      </c>
      <c r="C148">
        <v>4</v>
      </c>
      <c r="D148" t="s">
        <v>138</v>
      </c>
      <c r="E148" t="s">
        <v>203</v>
      </c>
      <c r="F148" s="20">
        <v>44844.459108796298</v>
      </c>
      <c r="G148">
        <v>7.06</v>
      </c>
      <c r="H148">
        <v>13</v>
      </c>
      <c r="I148">
        <v>62.5</v>
      </c>
      <c r="J148" s="21">
        <v>155</v>
      </c>
    </row>
    <row r="149" spans="1:10" ht="15.6" x14ac:dyDescent="0.3">
      <c r="A149" s="15">
        <v>4126</v>
      </c>
      <c r="B149">
        <v>6</v>
      </c>
      <c r="C149">
        <v>5</v>
      </c>
      <c r="D149" t="s">
        <v>142</v>
      </c>
      <c r="E149" t="s">
        <v>203</v>
      </c>
      <c r="F149" s="20">
        <v>44844.459398148145</v>
      </c>
      <c r="G149">
        <v>7.36</v>
      </c>
      <c r="H149">
        <v>14.6</v>
      </c>
      <c r="I149">
        <v>61.2</v>
      </c>
      <c r="J149" s="21">
        <v>156</v>
      </c>
    </row>
    <row r="150" spans="1:10" ht="15.6" x14ac:dyDescent="0.3">
      <c r="A150" s="15">
        <v>4133</v>
      </c>
      <c r="B150">
        <v>6</v>
      </c>
      <c r="C150">
        <v>6</v>
      </c>
      <c r="D150" t="s">
        <v>137</v>
      </c>
      <c r="E150" t="s">
        <v>203</v>
      </c>
      <c r="F150" s="20">
        <v>44844.459699074076</v>
      </c>
      <c r="G150">
        <v>7.09</v>
      </c>
      <c r="H150">
        <v>12.8</v>
      </c>
      <c r="I150">
        <v>62.5</v>
      </c>
      <c r="J150" s="21">
        <v>157</v>
      </c>
    </row>
    <row r="151" spans="1:10" ht="15.6" x14ac:dyDescent="0.3">
      <c r="A151" s="15">
        <v>4140</v>
      </c>
      <c r="B151">
        <v>6</v>
      </c>
      <c r="C151">
        <v>7</v>
      </c>
      <c r="D151" t="s">
        <v>173</v>
      </c>
      <c r="E151" t="s">
        <v>203</v>
      </c>
      <c r="F151" s="20">
        <v>44844.459988425922</v>
      </c>
      <c r="G151">
        <v>6.95</v>
      </c>
      <c r="H151">
        <v>12</v>
      </c>
      <c r="I151">
        <v>63.1</v>
      </c>
      <c r="J151" s="21">
        <v>158</v>
      </c>
    </row>
    <row r="152" spans="1:10" ht="15.6" x14ac:dyDescent="0.3">
      <c r="A152" s="15">
        <v>4147</v>
      </c>
      <c r="B152">
        <v>6</v>
      </c>
      <c r="C152">
        <v>8</v>
      </c>
      <c r="D152" t="s">
        <v>191</v>
      </c>
      <c r="E152" t="s">
        <v>203</v>
      </c>
      <c r="F152" s="20">
        <v>44844.460324074076</v>
      </c>
      <c r="G152">
        <v>2.2000000000000002</v>
      </c>
      <c r="H152">
        <v>17.899999999999999</v>
      </c>
      <c r="I152">
        <v>57.4</v>
      </c>
      <c r="J152" s="21">
        <v>159</v>
      </c>
    </row>
    <row r="153" spans="1:10" ht="15.6" x14ac:dyDescent="0.3">
      <c r="A153" s="15">
        <v>4154</v>
      </c>
      <c r="B153">
        <v>6</v>
      </c>
      <c r="C153">
        <v>9</v>
      </c>
      <c r="D153" t="s">
        <v>186</v>
      </c>
      <c r="E153" t="s">
        <v>203</v>
      </c>
      <c r="F153" s="20">
        <v>44844.460613425923</v>
      </c>
      <c r="G153">
        <v>4.18</v>
      </c>
      <c r="H153">
        <v>14.1</v>
      </c>
      <c r="I153">
        <v>61.6</v>
      </c>
      <c r="J153" s="21">
        <v>160</v>
      </c>
    </row>
    <row r="154" spans="1:10" ht="15.6" x14ac:dyDescent="0.3">
      <c r="A154" s="15">
        <v>4161</v>
      </c>
      <c r="B154">
        <v>6</v>
      </c>
      <c r="C154">
        <v>10</v>
      </c>
      <c r="D154" t="s">
        <v>162</v>
      </c>
      <c r="E154" t="s">
        <v>203</v>
      </c>
      <c r="F154" s="20">
        <v>44844.460914351854</v>
      </c>
      <c r="G154">
        <v>4.21</v>
      </c>
      <c r="H154">
        <v>13.5</v>
      </c>
      <c r="I154">
        <v>62.2</v>
      </c>
      <c r="J154" s="21">
        <v>161</v>
      </c>
    </row>
    <row r="155" spans="1:10" ht="15.6" x14ac:dyDescent="0.3">
      <c r="A155" s="15">
        <v>4168</v>
      </c>
      <c r="B155">
        <v>6</v>
      </c>
      <c r="C155">
        <v>11</v>
      </c>
      <c r="D155" t="s">
        <v>179</v>
      </c>
      <c r="E155" t="s">
        <v>203</v>
      </c>
      <c r="F155" s="20">
        <v>44844.4612037037</v>
      </c>
      <c r="G155">
        <v>2.66</v>
      </c>
      <c r="H155">
        <v>15.7</v>
      </c>
      <c r="I155">
        <v>60.4</v>
      </c>
      <c r="J155" s="21">
        <v>162</v>
      </c>
    </row>
    <row r="156" spans="1:10" ht="15.6" x14ac:dyDescent="0.3">
      <c r="A156" s="15">
        <v>4175</v>
      </c>
      <c r="B156">
        <v>6</v>
      </c>
      <c r="C156">
        <v>12</v>
      </c>
      <c r="D156" t="s">
        <v>178</v>
      </c>
      <c r="E156" t="s">
        <v>203</v>
      </c>
      <c r="F156" s="20">
        <v>44844.461516203701</v>
      </c>
      <c r="G156">
        <v>6.43</v>
      </c>
      <c r="H156">
        <v>12.9</v>
      </c>
      <c r="I156">
        <v>62.5</v>
      </c>
      <c r="J156" s="21">
        <v>163</v>
      </c>
    </row>
    <row r="157" spans="1:10" ht="15.6" x14ac:dyDescent="0.3">
      <c r="A157" s="15">
        <v>4182</v>
      </c>
      <c r="B157">
        <v>6</v>
      </c>
      <c r="C157">
        <v>13</v>
      </c>
      <c r="D157" t="s">
        <v>177</v>
      </c>
      <c r="E157" t="s">
        <v>203</v>
      </c>
      <c r="F157" s="20">
        <v>44844.461782407408</v>
      </c>
      <c r="G157">
        <v>3.81</v>
      </c>
      <c r="H157">
        <v>12.6</v>
      </c>
      <c r="I157">
        <v>62.7</v>
      </c>
      <c r="J157" s="21">
        <v>164</v>
      </c>
    </row>
    <row r="158" spans="1:10" ht="15.6" x14ac:dyDescent="0.3">
      <c r="A158" s="15">
        <v>5105</v>
      </c>
      <c r="B158">
        <v>6</v>
      </c>
      <c r="C158">
        <v>15</v>
      </c>
      <c r="D158" t="s">
        <v>181</v>
      </c>
      <c r="E158" t="s">
        <v>204</v>
      </c>
      <c r="F158" s="20">
        <v>44844.462395833332</v>
      </c>
      <c r="G158">
        <v>2.44</v>
      </c>
      <c r="H158">
        <v>13.5</v>
      </c>
      <c r="I158">
        <v>62</v>
      </c>
      <c r="J158" s="21">
        <v>166</v>
      </c>
    </row>
    <row r="159" spans="1:10" ht="15.6" x14ac:dyDescent="0.3">
      <c r="A159" s="15">
        <v>5112</v>
      </c>
      <c r="B159">
        <v>6</v>
      </c>
      <c r="C159">
        <v>16</v>
      </c>
      <c r="D159" t="s">
        <v>141</v>
      </c>
      <c r="E159" t="s">
        <v>204</v>
      </c>
      <c r="F159" s="20">
        <v>44844.462673611109</v>
      </c>
      <c r="G159">
        <v>4</v>
      </c>
      <c r="H159">
        <v>14.1</v>
      </c>
      <c r="I159">
        <v>61.7</v>
      </c>
      <c r="J159" s="21">
        <v>167</v>
      </c>
    </row>
    <row r="160" spans="1:10" ht="15.6" x14ac:dyDescent="0.3">
      <c r="A160" s="15">
        <v>5119</v>
      </c>
      <c r="B160">
        <v>6</v>
      </c>
      <c r="C160">
        <v>17</v>
      </c>
      <c r="D160" t="s">
        <v>162</v>
      </c>
      <c r="E160" t="s">
        <v>204</v>
      </c>
      <c r="F160" s="20">
        <v>44844.462962962964</v>
      </c>
      <c r="G160">
        <v>6.39</v>
      </c>
      <c r="H160">
        <v>14.4</v>
      </c>
      <c r="I160">
        <v>61.2</v>
      </c>
      <c r="J160" s="21">
        <v>168</v>
      </c>
    </row>
    <row r="161" spans="1:10" ht="15.6" x14ac:dyDescent="0.3">
      <c r="A161" s="15">
        <v>5126</v>
      </c>
      <c r="B161">
        <v>6</v>
      </c>
      <c r="C161">
        <v>18</v>
      </c>
      <c r="D161" t="s">
        <v>161</v>
      </c>
      <c r="E161" t="s">
        <v>204</v>
      </c>
      <c r="F161" s="20">
        <v>44844.463240740741</v>
      </c>
      <c r="G161">
        <v>2.68</v>
      </c>
      <c r="H161">
        <v>14.4</v>
      </c>
      <c r="I161">
        <v>61.4</v>
      </c>
      <c r="J161" s="21">
        <v>169</v>
      </c>
    </row>
    <row r="162" spans="1:10" ht="15.6" x14ac:dyDescent="0.3">
      <c r="A162" s="15">
        <v>5133</v>
      </c>
      <c r="B162">
        <v>6</v>
      </c>
      <c r="C162">
        <v>19</v>
      </c>
      <c r="D162" t="s">
        <v>147</v>
      </c>
      <c r="E162" t="s">
        <v>204</v>
      </c>
      <c r="F162" s="20">
        <v>44844.463541666664</v>
      </c>
      <c r="G162">
        <v>5.17</v>
      </c>
      <c r="H162">
        <v>13.1</v>
      </c>
      <c r="I162">
        <v>62.2</v>
      </c>
      <c r="J162" s="21">
        <v>170</v>
      </c>
    </row>
    <row r="163" spans="1:10" ht="15.6" x14ac:dyDescent="0.3">
      <c r="A163" s="15">
        <v>5140</v>
      </c>
      <c r="B163">
        <v>6</v>
      </c>
      <c r="C163">
        <v>20</v>
      </c>
      <c r="D163" t="s">
        <v>119</v>
      </c>
      <c r="E163" t="s">
        <v>204</v>
      </c>
      <c r="F163" s="20">
        <v>44844.463888888888</v>
      </c>
      <c r="G163">
        <v>5.45</v>
      </c>
      <c r="H163">
        <v>12.6</v>
      </c>
      <c r="I163">
        <v>62.8</v>
      </c>
      <c r="J163" s="21">
        <v>171</v>
      </c>
    </row>
    <row r="164" spans="1:10" ht="15.6" x14ac:dyDescent="0.3">
      <c r="A164" s="15">
        <v>5147</v>
      </c>
      <c r="B164">
        <v>6</v>
      </c>
      <c r="C164">
        <v>21</v>
      </c>
      <c r="D164" t="s">
        <v>167</v>
      </c>
      <c r="E164" t="s">
        <v>204</v>
      </c>
      <c r="F164" s="20">
        <v>44844.464155092595</v>
      </c>
      <c r="G164">
        <v>3.62</v>
      </c>
      <c r="H164">
        <v>14</v>
      </c>
      <c r="I164">
        <v>61.4</v>
      </c>
      <c r="J164" s="21">
        <v>172</v>
      </c>
    </row>
    <row r="165" spans="1:10" ht="15.6" x14ac:dyDescent="0.3">
      <c r="A165" s="15">
        <v>5154</v>
      </c>
      <c r="B165">
        <v>6</v>
      </c>
      <c r="C165">
        <v>22</v>
      </c>
      <c r="D165" t="s">
        <v>170</v>
      </c>
      <c r="E165" t="s">
        <v>204</v>
      </c>
      <c r="F165" s="20">
        <v>44844.464456018519</v>
      </c>
      <c r="G165">
        <v>0.72</v>
      </c>
      <c r="H165">
        <v>8.76</v>
      </c>
      <c r="I165">
        <v>64.2</v>
      </c>
      <c r="J165" s="21">
        <v>173</v>
      </c>
    </row>
    <row r="166" spans="1:10" ht="15.6" x14ac:dyDescent="0.3">
      <c r="A166" s="15">
        <v>5161</v>
      </c>
      <c r="B166">
        <v>6</v>
      </c>
      <c r="C166">
        <v>23</v>
      </c>
      <c r="D166" t="s">
        <v>148</v>
      </c>
      <c r="E166" t="s">
        <v>204</v>
      </c>
      <c r="F166" s="20">
        <v>44844.465763888889</v>
      </c>
      <c r="G166">
        <v>2.2400000000000002</v>
      </c>
      <c r="H166">
        <v>13.7</v>
      </c>
      <c r="I166">
        <v>61.8</v>
      </c>
      <c r="J166" s="21">
        <v>174</v>
      </c>
    </row>
    <row r="167" spans="1:10" ht="15.6" x14ac:dyDescent="0.3">
      <c r="A167" s="15">
        <v>5168</v>
      </c>
      <c r="B167">
        <v>6</v>
      </c>
      <c r="C167">
        <v>24</v>
      </c>
      <c r="D167" t="s">
        <v>134</v>
      </c>
      <c r="E167" t="s">
        <v>204</v>
      </c>
      <c r="F167" s="20">
        <v>44844.466365740744</v>
      </c>
      <c r="G167">
        <v>2.46</v>
      </c>
      <c r="H167">
        <v>13.4</v>
      </c>
      <c r="I167">
        <v>62.2</v>
      </c>
      <c r="J167" s="21">
        <v>175</v>
      </c>
    </row>
    <row r="168" spans="1:10" ht="15.6" x14ac:dyDescent="0.3">
      <c r="A168" s="15">
        <v>5175</v>
      </c>
      <c r="B168">
        <v>6</v>
      </c>
      <c r="C168">
        <v>25</v>
      </c>
      <c r="D168" t="s">
        <v>165</v>
      </c>
      <c r="E168" t="s">
        <v>204</v>
      </c>
      <c r="F168" s="20">
        <v>44844.466550925928</v>
      </c>
      <c r="G168">
        <v>0.65</v>
      </c>
      <c r="H168">
        <v>4.4400000000000004</v>
      </c>
      <c r="I168">
        <v>65.900000000000006</v>
      </c>
      <c r="J168" s="21">
        <v>176</v>
      </c>
    </row>
    <row r="169" spans="1:10" ht="15.6" x14ac:dyDescent="0.3">
      <c r="A169" s="15">
        <v>5182</v>
      </c>
      <c r="B169">
        <v>6</v>
      </c>
      <c r="C169">
        <v>26</v>
      </c>
      <c r="D169" t="s">
        <v>115</v>
      </c>
      <c r="E169" t="s">
        <v>204</v>
      </c>
      <c r="F169" s="20">
        <v>44844.466874999998</v>
      </c>
      <c r="G169">
        <v>1.33</v>
      </c>
      <c r="H169">
        <v>11.5</v>
      </c>
      <c r="I169">
        <v>63.4</v>
      </c>
      <c r="J169" s="21">
        <v>177</v>
      </c>
    </row>
    <row r="170" spans="1:10" ht="15.6" x14ac:dyDescent="0.3">
      <c r="A170" s="15">
        <v>6105</v>
      </c>
      <c r="B170">
        <v>6</v>
      </c>
      <c r="C170">
        <v>28</v>
      </c>
      <c r="D170" t="s">
        <v>128</v>
      </c>
      <c r="E170" t="s">
        <v>205</v>
      </c>
      <c r="F170" s="20">
        <v>44844.467557870368</v>
      </c>
      <c r="G170">
        <v>3.82</v>
      </c>
      <c r="H170">
        <v>13.9</v>
      </c>
      <c r="I170">
        <v>61.7</v>
      </c>
      <c r="J170" s="21">
        <v>179</v>
      </c>
    </row>
    <row r="171" spans="1:10" ht="15.6" x14ac:dyDescent="0.3">
      <c r="A171" s="15">
        <v>6112</v>
      </c>
      <c r="B171">
        <v>6</v>
      </c>
      <c r="C171">
        <v>29</v>
      </c>
      <c r="D171" t="s">
        <v>185</v>
      </c>
      <c r="E171" t="s">
        <v>205</v>
      </c>
      <c r="F171" s="20">
        <v>44844.467951388891</v>
      </c>
      <c r="G171">
        <v>5.88</v>
      </c>
      <c r="H171">
        <v>13.1</v>
      </c>
      <c r="I171">
        <v>62.4</v>
      </c>
      <c r="J171" s="21">
        <v>180</v>
      </c>
    </row>
    <row r="172" spans="1:10" ht="15.6" x14ac:dyDescent="0.3">
      <c r="A172" s="15">
        <v>6119</v>
      </c>
      <c r="B172">
        <v>6</v>
      </c>
      <c r="C172">
        <v>30</v>
      </c>
      <c r="D172" t="s">
        <v>113</v>
      </c>
      <c r="E172" t="s">
        <v>205</v>
      </c>
      <c r="F172" s="20">
        <v>44844.468298611115</v>
      </c>
      <c r="G172">
        <v>2.67</v>
      </c>
      <c r="H172">
        <v>12.9</v>
      </c>
      <c r="I172">
        <v>62.5</v>
      </c>
      <c r="J172" s="21">
        <v>181</v>
      </c>
    </row>
    <row r="173" spans="1:10" ht="15.6" x14ac:dyDescent="0.3">
      <c r="A173" s="15">
        <v>6126</v>
      </c>
      <c r="B173">
        <v>6</v>
      </c>
      <c r="C173">
        <v>31</v>
      </c>
      <c r="D173" t="s">
        <v>175</v>
      </c>
      <c r="E173" t="s">
        <v>205</v>
      </c>
      <c r="F173" s="20">
        <v>44844.468668981484</v>
      </c>
      <c r="G173">
        <v>1.77</v>
      </c>
      <c r="H173">
        <v>12</v>
      </c>
      <c r="I173">
        <v>63.1</v>
      </c>
      <c r="J173" s="21">
        <v>182</v>
      </c>
    </row>
    <row r="174" spans="1:10" ht="15.6" x14ac:dyDescent="0.3">
      <c r="A174" s="15">
        <v>6133</v>
      </c>
      <c r="B174">
        <v>6</v>
      </c>
      <c r="C174">
        <v>32</v>
      </c>
      <c r="D174" t="s">
        <v>184</v>
      </c>
      <c r="E174" t="s">
        <v>205</v>
      </c>
      <c r="F174" s="20">
        <v>44844.4690162037</v>
      </c>
      <c r="G174">
        <v>3.3</v>
      </c>
      <c r="H174">
        <v>13.6</v>
      </c>
      <c r="I174">
        <v>62.2</v>
      </c>
      <c r="J174" s="21">
        <v>183</v>
      </c>
    </row>
    <row r="175" spans="1:10" ht="15.6" x14ac:dyDescent="0.3">
      <c r="A175" s="15">
        <v>6140</v>
      </c>
      <c r="B175">
        <v>6</v>
      </c>
      <c r="C175">
        <v>33</v>
      </c>
      <c r="D175" t="s">
        <v>168</v>
      </c>
      <c r="E175" t="s">
        <v>205</v>
      </c>
      <c r="F175" s="20">
        <v>44844.469328703701</v>
      </c>
      <c r="G175">
        <v>2.84</v>
      </c>
      <c r="H175">
        <v>14.6</v>
      </c>
      <c r="I175">
        <v>61.2</v>
      </c>
      <c r="J175" s="21">
        <v>184</v>
      </c>
    </row>
    <row r="176" spans="1:10" ht="15.6" x14ac:dyDescent="0.3">
      <c r="A176" s="15">
        <v>6147</v>
      </c>
      <c r="B176">
        <v>6</v>
      </c>
      <c r="C176">
        <v>34</v>
      </c>
      <c r="D176" t="s">
        <v>123</v>
      </c>
      <c r="E176" t="s">
        <v>205</v>
      </c>
      <c r="F176" s="20">
        <v>44844.469606481478</v>
      </c>
      <c r="G176">
        <v>1.85</v>
      </c>
      <c r="H176">
        <v>14.1</v>
      </c>
      <c r="I176">
        <v>61.4</v>
      </c>
      <c r="J176" s="21">
        <v>185</v>
      </c>
    </row>
    <row r="177" spans="1:10" ht="15.6" x14ac:dyDescent="0.3">
      <c r="A177" s="15">
        <v>6154</v>
      </c>
      <c r="B177">
        <v>6</v>
      </c>
      <c r="C177">
        <v>35</v>
      </c>
      <c r="D177" t="s">
        <v>173</v>
      </c>
      <c r="E177" t="s">
        <v>205</v>
      </c>
      <c r="F177" s="20">
        <v>44844.470023148147</v>
      </c>
      <c r="G177">
        <v>2.86</v>
      </c>
      <c r="H177">
        <v>13.5</v>
      </c>
      <c r="I177">
        <v>62.2</v>
      </c>
      <c r="J177" s="21">
        <v>186</v>
      </c>
    </row>
    <row r="178" spans="1:10" ht="15.6" x14ac:dyDescent="0.3">
      <c r="A178" s="15">
        <v>6161</v>
      </c>
      <c r="B178">
        <v>6</v>
      </c>
      <c r="C178">
        <v>36</v>
      </c>
      <c r="D178" t="s">
        <v>132</v>
      </c>
      <c r="E178" t="s">
        <v>205</v>
      </c>
      <c r="F178" s="20">
        <v>44844.470219907409</v>
      </c>
      <c r="G178">
        <v>0.76</v>
      </c>
      <c r="H178">
        <v>6.55</v>
      </c>
      <c r="I178">
        <v>65.3</v>
      </c>
      <c r="J178" s="21">
        <v>187</v>
      </c>
    </row>
    <row r="179" spans="1:10" ht="15.6" x14ac:dyDescent="0.3">
      <c r="A179" s="15">
        <v>6168</v>
      </c>
      <c r="B179">
        <v>6</v>
      </c>
      <c r="C179">
        <v>37</v>
      </c>
      <c r="D179" t="s">
        <v>190</v>
      </c>
      <c r="E179" t="s">
        <v>205</v>
      </c>
      <c r="F179" s="20">
        <v>44844.470497685186</v>
      </c>
      <c r="G179">
        <v>0.5</v>
      </c>
      <c r="H179">
        <v>3.92</v>
      </c>
      <c r="I179">
        <v>0</v>
      </c>
      <c r="J179" s="21">
        <v>188</v>
      </c>
    </row>
    <row r="180" spans="1:10" ht="15.6" x14ac:dyDescent="0.3">
      <c r="A180" s="15">
        <v>6175</v>
      </c>
      <c r="B180">
        <v>6</v>
      </c>
      <c r="C180">
        <v>38</v>
      </c>
      <c r="D180" t="s">
        <v>120</v>
      </c>
      <c r="E180" t="s">
        <v>205</v>
      </c>
      <c r="F180" s="20">
        <v>44844.47079861111</v>
      </c>
      <c r="G180">
        <v>2.86</v>
      </c>
      <c r="H180">
        <v>13</v>
      </c>
      <c r="I180">
        <v>62.4</v>
      </c>
      <c r="J180" s="21">
        <v>189</v>
      </c>
    </row>
    <row r="181" spans="1:10" ht="15.6" x14ac:dyDescent="0.3">
      <c r="A181" s="15">
        <v>6182</v>
      </c>
      <c r="B181">
        <v>6</v>
      </c>
      <c r="C181">
        <v>39</v>
      </c>
      <c r="D181" t="s">
        <v>121</v>
      </c>
      <c r="E181" t="s">
        <v>205</v>
      </c>
      <c r="F181" s="20">
        <v>44844.472268518519</v>
      </c>
      <c r="G181">
        <v>4.1100000000000003</v>
      </c>
      <c r="H181">
        <v>15.4</v>
      </c>
      <c r="I181">
        <v>60.6</v>
      </c>
      <c r="J181" s="21">
        <v>190</v>
      </c>
    </row>
    <row r="182" spans="1:10" ht="15.6" x14ac:dyDescent="0.3">
      <c r="A182" s="15">
        <v>4106</v>
      </c>
      <c r="B182">
        <v>7</v>
      </c>
      <c r="C182">
        <v>2</v>
      </c>
      <c r="D182" t="s">
        <v>154</v>
      </c>
      <c r="E182" t="s">
        <v>203</v>
      </c>
      <c r="F182" s="20">
        <v>44844.48170138889</v>
      </c>
      <c r="G182">
        <v>3.52</v>
      </c>
      <c r="H182">
        <v>12.7</v>
      </c>
      <c r="I182">
        <v>62.6</v>
      </c>
      <c r="J182" s="21">
        <v>228</v>
      </c>
    </row>
    <row r="183" spans="1:10" ht="15.6" x14ac:dyDescent="0.3">
      <c r="A183" s="15">
        <v>4113</v>
      </c>
      <c r="B183">
        <v>7</v>
      </c>
      <c r="C183">
        <v>3</v>
      </c>
      <c r="D183" t="s">
        <v>184</v>
      </c>
      <c r="E183" t="s">
        <v>203</v>
      </c>
      <c r="F183" s="20">
        <v>44844.481446759259</v>
      </c>
      <c r="G183">
        <v>6.2</v>
      </c>
      <c r="H183">
        <v>16.2</v>
      </c>
      <c r="I183">
        <v>59.3</v>
      </c>
      <c r="J183" s="21">
        <v>227</v>
      </c>
    </row>
    <row r="184" spans="1:10" ht="15.6" x14ac:dyDescent="0.3">
      <c r="A184" s="15">
        <v>4120</v>
      </c>
      <c r="B184">
        <v>7</v>
      </c>
      <c r="C184">
        <v>4</v>
      </c>
      <c r="D184" t="s">
        <v>158</v>
      </c>
      <c r="E184" t="s">
        <v>203</v>
      </c>
      <c r="F184" s="20">
        <v>44844.481215277781</v>
      </c>
      <c r="G184">
        <v>3.48</v>
      </c>
      <c r="H184">
        <v>12.8</v>
      </c>
      <c r="I184">
        <v>62.4</v>
      </c>
      <c r="J184" s="21">
        <v>226</v>
      </c>
    </row>
    <row r="185" spans="1:10" ht="15.6" x14ac:dyDescent="0.3">
      <c r="A185" s="15">
        <v>4127</v>
      </c>
      <c r="B185">
        <v>7</v>
      </c>
      <c r="C185">
        <v>5</v>
      </c>
      <c r="D185" t="s">
        <v>161</v>
      </c>
      <c r="E185" t="s">
        <v>203</v>
      </c>
      <c r="F185" s="20">
        <v>44844.480983796297</v>
      </c>
      <c r="G185">
        <v>3.4</v>
      </c>
      <c r="H185">
        <v>13.3</v>
      </c>
      <c r="I185">
        <v>62.3</v>
      </c>
      <c r="J185" s="21">
        <v>225</v>
      </c>
    </row>
    <row r="186" spans="1:10" ht="15.6" x14ac:dyDescent="0.3">
      <c r="A186" s="15">
        <v>4134</v>
      </c>
      <c r="B186">
        <v>7</v>
      </c>
      <c r="C186">
        <v>6</v>
      </c>
      <c r="D186" t="s">
        <v>135</v>
      </c>
      <c r="E186" t="s">
        <v>203</v>
      </c>
      <c r="F186" s="20">
        <v>44844.480729166666</v>
      </c>
      <c r="G186">
        <v>2.59</v>
      </c>
      <c r="H186">
        <v>13</v>
      </c>
      <c r="I186">
        <v>62.5</v>
      </c>
      <c r="J186" s="21">
        <v>224</v>
      </c>
    </row>
    <row r="187" spans="1:10" ht="15.6" x14ac:dyDescent="0.3">
      <c r="A187" s="15">
        <v>4141</v>
      </c>
      <c r="B187">
        <v>7</v>
      </c>
      <c r="C187">
        <v>7</v>
      </c>
      <c r="D187" t="s">
        <v>160</v>
      </c>
      <c r="E187" t="s">
        <v>203</v>
      </c>
      <c r="F187" s="20">
        <v>44844.480520833335</v>
      </c>
      <c r="G187">
        <v>1.31</v>
      </c>
      <c r="H187">
        <v>11.2</v>
      </c>
      <c r="I187">
        <v>63.3</v>
      </c>
      <c r="J187" s="21">
        <v>223</v>
      </c>
    </row>
    <row r="188" spans="1:10" ht="15.6" x14ac:dyDescent="0.3">
      <c r="A188" s="15">
        <v>4148</v>
      </c>
      <c r="B188">
        <v>7</v>
      </c>
      <c r="C188">
        <v>8</v>
      </c>
      <c r="D188" t="s">
        <v>172</v>
      </c>
      <c r="E188" t="s">
        <v>203</v>
      </c>
      <c r="F188" s="20">
        <v>44844.48027777778</v>
      </c>
      <c r="G188">
        <v>4.01</v>
      </c>
      <c r="H188">
        <v>12.7</v>
      </c>
      <c r="I188">
        <v>62.5</v>
      </c>
      <c r="J188" s="21">
        <v>222</v>
      </c>
    </row>
    <row r="189" spans="1:10" ht="15.6" x14ac:dyDescent="0.3">
      <c r="A189" s="15">
        <v>4155</v>
      </c>
      <c r="B189">
        <v>7</v>
      </c>
      <c r="C189">
        <v>9</v>
      </c>
      <c r="D189" t="s">
        <v>130</v>
      </c>
      <c r="E189" t="s">
        <v>203</v>
      </c>
      <c r="F189" s="20">
        <v>44844.480034722219</v>
      </c>
      <c r="G189">
        <v>1.43</v>
      </c>
      <c r="H189">
        <v>11.4</v>
      </c>
      <c r="I189">
        <v>63.2</v>
      </c>
      <c r="J189" s="21">
        <v>221</v>
      </c>
    </row>
    <row r="190" spans="1:10" ht="15.6" x14ac:dyDescent="0.3">
      <c r="A190" s="15">
        <v>4162</v>
      </c>
      <c r="B190">
        <v>7</v>
      </c>
      <c r="C190">
        <v>10</v>
      </c>
      <c r="D190" t="s">
        <v>157</v>
      </c>
      <c r="E190" t="s">
        <v>203</v>
      </c>
      <c r="F190" s="20">
        <v>44844.479780092595</v>
      </c>
      <c r="G190">
        <v>5.15</v>
      </c>
      <c r="H190">
        <v>11.8</v>
      </c>
      <c r="I190">
        <v>63.1</v>
      </c>
      <c r="J190" s="21">
        <v>220</v>
      </c>
    </row>
    <row r="191" spans="1:10" ht="15.6" x14ac:dyDescent="0.3">
      <c r="A191" s="15">
        <v>4169</v>
      </c>
      <c r="B191">
        <v>7</v>
      </c>
      <c r="C191">
        <v>11</v>
      </c>
      <c r="D191" t="s">
        <v>127</v>
      </c>
      <c r="E191" t="s">
        <v>203</v>
      </c>
      <c r="F191" s="20">
        <v>44844.479537037034</v>
      </c>
      <c r="G191">
        <v>5.49</v>
      </c>
      <c r="H191">
        <v>14</v>
      </c>
      <c r="I191">
        <v>60.9</v>
      </c>
      <c r="J191" s="21">
        <v>219</v>
      </c>
    </row>
    <row r="192" spans="1:10" ht="15.6" x14ac:dyDescent="0.3">
      <c r="A192" s="15">
        <v>4176</v>
      </c>
      <c r="B192">
        <v>7</v>
      </c>
      <c r="C192">
        <v>12</v>
      </c>
      <c r="D192" t="s">
        <v>155</v>
      </c>
      <c r="E192" t="s">
        <v>203</v>
      </c>
      <c r="F192" s="20">
        <v>44844.479270833333</v>
      </c>
      <c r="G192">
        <v>4.07</v>
      </c>
      <c r="H192">
        <v>12.5</v>
      </c>
      <c r="I192">
        <v>62.6</v>
      </c>
      <c r="J192" s="21">
        <v>218</v>
      </c>
    </row>
    <row r="193" spans="1:10" ht="15.6" x14ac:dyDescent="0.3">
      <c r="A193" s="15">
        <v>4183</v>
      </c>
      <c r="B193">
        <v>7</v>
      </c>
      <c r="C193">
        <v>13</v>
      </c>
      <c r="D193" t="s">
        <v>180</v>
      </c>
      <c r="E193" t="s">
        <v>203</v>
      </c>
      <c r="F193" s="20">
        <v>44844.479050925926</v>
      </c>
      <c r="G193">
        <v>9.58</v>
      </c>
      <c r="H193">
        <v>12.4</v>
      </c>
      <c r="I193">
        <v>62.7</v>
      </c>
      <c r="J193" s="21">
        <v>217</v>
      </c>
    </row>
    <row r="194" spans="1:10" ht="15.6" x14ac:dyDescent="0.3">
      <c r="A194" s="15">
        <v>5106</v>
      </c>
      <c r="B194">
        <v>7</v>
      </c>
      <c r="C194">
        <v>15</v>
      </c>
      <c r="D194" t="s">
        <v>180</v>
      </c>
      <c r="E194" t="s">
        <v>204</v>
      </c>
      <c r="F194" s="20">
        <v>44844.478587962964</v>
      </c>
      <c r="G194">
        <v>10.94</v>
      </c>
      <c r="H194">
        <v>13.2</v>
      </c>
      <c r="I194">
        <v>61.9</v>
      </c>
      <c r="J194" s="21">
        <v>215</v>
      </c>
    </row>
    <row r="195" spans="1:10" ht="15.6" x14ac:dyDescent="0.3">
      <c r="A195" s="15">
        <v>5113</v>
      </c>
      <c r="B195">
        <v>7</v>
      </c>
      <c r="C195">
        <v>16</v>
      </c>
      <c r="D195" t="s">
        <v>145</v>
      </c>
      <c r="E195" t="s">
        <v>204</v>
      </c>
      <c r="F195" s="20">
        <v>44844.478356481479</v>
      </c>
      <c r="G195">
        <v>6.22</v>
      </c>
      <c r="H195">
        <v>12.9</v>
      </c>
      <c r="I195">
        <v>62.2</v>
      </c>
      <c r="J195" s="21">
        <v>214</v>
      </c>
    </row>
    <row r="196" spans="1:10" ht="15.6" x14ac:dyDescent="0.3">
      <c r="A196" s="15">
        <v>5120</v>
      </c>
      <c r="B196">
        <v>7</v>
      </c>
      <c r="C196">
        <v>17</v>
      </c>
      <c r="D196" t="s">
        <v>122</v>
      </c>
      <c r="E196" t="s">
        <v>204</v>
      </c>
      <c r="F196" s="20">
        <v>44844.478136574071</v>
      </c>
      <c r="G196">
        <v>9.44</v>
      </c>
      <c r="H196">
        <v>13.4</v>
      </c>
      <c r="I196">
        <v>61.9</v>
      </c>
      <c r="J196" s="21">
        <v>213</v>
      </c>
    </row>
    <row r="197" spans="1:10" ht="15.6" x14ac:dyDescent="0.3">
      <c r="A197" s="15">
        <v>5127</v>
      </c>
      <c r="B197">
        <v>7</v>
      </c>
      <c r="C197">
        <v>18</v>
      </c>
      <c r="D197" t="s">
        <v>188</v>
      </c>
      <c r="E197" t="s">
        <v>204</v>
      </c>
      <c r="F197" s="20">
        <v>44844.477916666663</v>
      </c>
      <c r="G197">
        <v>14.48</v>
      </c>
      <c r="H197">
        <v>14.8</v>
      </c>
      <c r="I197">
        <v>60.7</v>
      </c>
      <c r="J197" s="21">
        <v>212</v>
      </c>
    </row>
    <row r="198" spans="1:10" ht="15.6" x14ac:dyDescent="0.3">
      <c r="A198" s="15">
        <v>5134</v>
      </c>
      <c r="B198">
        <v>7</v>
      </c>
      <c r="C198">
        <v>19</v>
      </c>
      <c r="D198" t="s">
        <v>190</v>
      </c>
      <c r="E198" t="s">
        <v>204</v>
      </c>
      <c r="F198" s="20">
        <v>44844.477673611109</v>
      </c>
      <c r="G198">
        <v>4.07</v>
      </c>
      <c r="H198">
        <v>13.5</v>
      </c>
      <c r="I198">
        <v>61.8</v>
      </c>
      <c r="J198" s="21">
        <v>211</v>
      </c>
    </row>
    <row r="199" spans="1:10" ht="15.6" x14ac:dyDescent="0.3">
      <c r="A199" s="15">
        <v>5141</v>
      </c>
      <c r="B199">
        <v>7</v>
      </c>
      <c r="C199">
        <v>20</v>
      </c>
      <c r="D199" t="s">
        <v>191</v>
      </c>
      <c r="E199" t="s">
        <v>204</v>
      </c>
      <c r="F199" s="20">
        <v>44844.477476851855</v>
      </c>
      <c r="G199">
        <v>0.69</v>
      </c>
      <c r="H199">
        <v>8.17</v>
      </c>
      <c r="I199">
        <v>64.5</v>
      </c>
      <c r="J199" s="21">
        <v>210</v>
      </c>
    </row>
    <row r="200" spans="1:10" ht="15.6" x14ac:dyDescent="0.3">
      <c r="A200" s="15">
        <v>5148</v>
      </c>
      <c r="B200">
        <v>7</v>
      </c>
      <c r="C200">
        <v>21</v>
      </c>
      <c r="D200" t="s">
        <v>176</v>
      </c>
      <c r="E200" t="s">
        <v>204</v>
      </c>
      <c r="F200" s="20">
        <v>44844.47724537037</v>
      </c>
      <c r="G200">
        <v>4.41</v>
      </c>
      <c r="H200">
        <v>13.6</v>
      </c>
      <c r="I200">
        <v>62</v>
      </c>
      <c r="J200" s="21">
        <v>209</v>
      </c>
    </row>
    <row r="201" spans="1:10" ht="15.6" x14ac:dyDescent="0.3">
      <c r="A201" s="15">
        <v>5155</v>
      </c>
      <c r="B201">
        <v>7</v>
      </c>
      <c r="C201">
        <v>22</v>
      </c>
      <c r="D201" t="s">
        <v>121</v>
      </c>
      <c r="E201" t="s">
        <v>204</v>
      </c>
      <c r="F201" s="20">
        <v>44844.477013888885</v>
      </c>
      <c r="G201">
        <v>4.6500000000000004</v>
      </c>
      <c r="H201">
        <v>13.2</v>
      </c>
      <c r="I201">
        <v>62.3</v>
      </c>
      <c r="J201" s="21">
        <v>208</v>
      </c>
    </row>
    <row r="202" spans="1:10" ht="15.6" x14ac:dyDescent="0.3">
      <c r="A202" s="15">
        <v>5162</v>
      </c>
      <c r="B202">
        <v>7</v>
      </c>
      <c r="C202">
        <v>23</v>
      </c>
      <c r="D202" t="s">
        <v>114</v>
      </c>
      <c r="E202" t="s">
        <v>204</v>
      </c>
      <c r="F202" s="20">
        <v>44844.476770833331</v>
      </c>
      <c r="G202">
        <v>2.76</v>
      </c>
      <c r="H202">
        <v>13.8</v>
      </c>
      <c r="I202">
        <v>61.6</v>
      </c>
      <c r="J202" s="21">
        <v>207</v>
      </c>
    </row>
    <row r="203" spans="1:10" ht="15.6" x14ac:dyDescent="0.3">
      <c r="A203" s="15">
        <v>5169</v>
      </c>
      <c r="B203">
        <v>7</v>
      </c>
      <c r="C203">
        <v>24</v>
      </c>
      <c r="D203" t="s">
        <v>163</v>
      </c>
      <c r="E203" t="s">
        <v>204</v>
      </c>
      <c r="F203" s="20">
        <v>44844.476550925923</v>
      </c>
      <c r="G203">
        <v>1.4</v>
      </c>
      <c r="H203">
        <v>11.7</v>
      </c>
      <c r="I203">
        <v>63</v>
      </c>
      <c r="J203" s="21">
        <v>206</v>
      </c>
    </row>
    <row r="204" spans="1:10" ht="15.6" x14ac:dyDescent="0.3">
      <c r="A204" s="15">
        <v>5176</v>
      </c>
      <c r="B204">
        <v>7</v>
      </c>
      <c r="C204">
        <v>25</v>
      </c>
      <c r="D204" t="s">
        <v>116</v>
      </c>
      <c r="E204" t="s">
        <v>204</v>
      </c>
      <c r="F204" s="20">
        <v>44844.476331018515</v>
      </c>
      <c r="G204">
        <v>2.65</v>
      </c>
      <c r="H204">
        <v>13.6</v>
      </c>
      <c r="I204">
        <v>61.8</v>
      </c>
      <c r="J204" s="21">
        <v>205</v>
      </c>
    </row>
    <row r="205" spans="1:10" ht="15.6" x14ac:dyDescent="0.3">
      <c r="A205" s="15">
        <v>5183</v>
      </c>
      <c r="B205">
        <v>7</v>
      </c>
      <c r="C205">
        <v>26</v>
      </c>
      <c r="D205" t="s">
        <v>189</v>
      </c>
      <c r="E205" t="s">
        <v>204</v>
      </c>
      <c r="F205" s="20">
        <v>44844.476122685184</v>
      </c>
      <c r="G205">
        <v>0.77</v>
      </c>
      <c r="H205">
        <v>6.55</v>
      </c>
      <c r="I205">
        <v>65</v>
      </c>
      <c r="J205" s="21">
        <v>204</v>
      </c>
    </row>
    <row r="206" spans="1:10" ht="15.6" x14ac:dyDescent="0.3">
      <c r="A206" s="15">
        <v>6106</v>
      </c>
      <c r="B206">
        <v>7</v>
      </c>
      <c r="C206">
        <v>28</v>
      </c>
      <c r="D206" t="s">
        <v>118</v>
      </c>
      <c r="E206" t="s">
        <v>205</v>
      </c>
      <c r="F206" s="20">
        <v>44844.475671296299</v>
      </c>
      <c r="G206">
        <v>4.5</v>
      </c>
      <c r="H206">
        <v>13.2</v>
      </c>
      <c r="I206">
        <v>62.2</v>
      </c>
      <c r="J206" s="21">
        <v>202</v>
      </c>
    </row>
    <row r="207" spans="1:10" ht="15.6" x14ac:dyDescent="0.3">
      <c r="A207" s="15">
        <v>6113</v>
      </c>
      <c r="B207">
        <v>7</v>
      </c>
      <c r="C207">
        <v>29</v>
      </c>
      <c r="D207" t="s">
        <v>153</v>
      </c>
      <c r="E207" t="s">
        <v>205</v>
      </c>
      <c r="F207" s="20">
        <v>44844.475416666668</v>
      </c>
      <c r="G207">
        <v>3.25</v>
      </c>
      <c r="H207">
        <v>12.4</v>
      </c>
      <c r="I207">
        <v>62.8</v>
      </c>
      <c r="J207" s="21">
        <v>201</v>
      </c>
    </row>
    <row r="208" spans="1:10" ht="15.6" x14ac:dyDescent="0.3">
      <c r="A208" s="15">
        <v>6120</v>
      </c>
      <c r="B208">
        <v>7</v>
      </c>
      <c r="C208">
        <v>30</v>
      </c>
      <c r="D208" t="s">
        <v>125</v>
      </c>
      <c r="E208" t="s">
        <v>205</v>
      </c>
      <c r="F208" s="20">
        <v>44844.47519675926</v>
      </c>
      <c r="G208">
        <v>2.59</v>
      </c>
      <c r="H208">
        <v>12.4</v>
      </c>
      <c r="I208">
        <v>62.7</v>
      </c>
      <c r="J208" s="21">
        <v>200</v>
      </c>
    </row>
    <row r="209" spans="1:10" ht="15.6" x14ac:dyDescent="0.3">
      <c r="A209" s="15">
        <v>6127</v>
      </c>
      <c r="B209">
        <v>7</v>
      </c>
      <c r="C209">
        <v>31</v>
      </c>
      <c r="D209" t="s">
        <v>182</v>
      </c>
      <c r="E209" t="s">
        <v>205</v>
      </c>
      <c r="F209" s="20">
        <v>44844.474965277775</v>
      </c>
      <c r="G209">
        <v>2.58</v>
      </c>
      <c r="H209">
        <v>13.5</v>
      </c>
      <c r="I209">
        <v>61.9</v>
      </c>
      <c r="J209" s="21">
        <v>199</v>
      </c>
    </row>
    <row r="210" spans="1:10" ht="15.6" x14ac:dyDescent="0.3">
      <c r="A210" s="15">
        <v>6134</v>
      </c>
      <c r="B210">
        <v>7</v>
      </c>
      <c r="C210">
        <v>32</v>
      </c>
      <c r="D210" t="s">
        <v>148</v>
      </c>
      <c r="E210" t="s">
        <v>205</v>
      </c>
      <c r="F210" s="20">
        <v>44844.474710648145</v>
      </c>
      <c r="G210">
        <v>2.2799999999999998</v>
      </c>
      <c r="H210">
        <v>13.5</v>
      </c>
      <c r="I210">
        <v>61.9</v>
      </c>
      <c r="J210" s="21">
        <v>198</v>
      </c>
    </row>
    <row r="211" spans="1:10" ht="15.6" x14ac:dyDescent="0.3">
      <c r="A211" s="15">
        <v>6141</v>
      </c>
      <c r="B211">
        <v>7</v>
      </c>
      <c r="C211">
        <v>33</v>
      </c>
      <c r="D211" t="s">
        <v>166</v>
      </c>
      <c r="E211" t="s">
        <v>205</v>
      </c>
      <c r="F211" s="20">
        <v>44844.474490740744</v>
      </c>
      <c r="G211">
        <v>1.86</v>
      </c>
      <c r="H211">
        <v>13.3</v>
      </c>
      <c r="I211">
        <v>61.9</v>
      </c>
      <c r="J211" s="21">
        <v>197</v>
      </c>
    </row>
    <row r="212" spans="1:10" ht="15.6" x14ac:dyDescent="0.3">
      <c r="A212" s="15">
        <v>6148</v>
      </c>
      <c r="B212">
        <v>7</v>
      </c>
      <c r="C212">
        <v>34</v>
      </c>
      <c r="D212" t="s">
        <v>147</v>
      </c>
      <c r="E212" t="s">
        <v>205</v>
      </c>
      <c r="F212" s="20">
        <v>44844.474143518521</v>
      </c>
      <c r="G212">
        <v>2.91</v>
      </c>
      <c r="H212">
        <v>13.3</v>
      </c>
      <c r="I212">
        <v>62</v>
      </c>
      <c r="J212" s="21">
        <v>196</v>
      </c>
    </row>
    <row r="213" spans="1:10" ht="15.6" x14ac:dyDescent="0.3">
      <c r="A213" s="15">
        <v>6155</v>
      </c>
      <c r="B213">
        <v>7</v>
      </c>
      <c r="C213">
        <v>35</v>
      </c>
      <c r="D213" t="s">
        <v>186</v>
      </c>
      <c r="E213" t="s">
        <v>205</v>
      </c>
      <c r="F213" s="20">
        <v>44844.473900462966</v>
      </c>
      <c r="G213">
        <v>1.71</v>
      </c>
      <c r="H213">
        <v>13.2</v>
      </c>
      <c r="I213">
        <v>61.6</v>
      </c>
      <c r="J213" s="21">
        <v>195</v>
      </c>
    </row>
    <row r="214" spans="1:10" ht="15.6" x14ac:dyDescent="0.3">
      <c r="A214" s="15">
        <v>6162</v>
      </c>
      <c r="B214">
        <v>7</v>
      </c>
      <c r="C214">
        <v>36</v>
      </c>
      <c r="D214" t="s">
        <v>116</v>
      </c>
      <c r="E214" t="s">
        <v>205</v>
      </c>
      <c r="F214" s="20">
        <v>44844.473668981482</v>
      </c>
      <c r="G214">
        <v>2.16</v>
      </c>
      <c r="H214">
        <v>14.3</v>
      </c>
      <c r="I214">
        <v>61.1</v>
      </c>
      <c r="J214" s="21">
        <v>194</v>
      </c>
    </row>
    <row r="215" spans="1:10" ht="15.6" x14ac:dyDescent="0.3">
      <c r="A215" s="15">
        <v>6169</v>
      </c>
      <c r="B215">
        <v>7</v>
      </c>
      <c r="C215">
        <v>37</v>
      </c>
      <c r="D215" t="s">
        <v>183</v>
      </c>
      <c r="E215" t="s">
        <v>205</v>
      </c>
      <c r="F215" s="20">
        <v>44844.473379629628</v>
      </c>
      <c r="G215">
        <v>1.97</v>
      </c>
      <c r="H215">
        <v>12.6</v>
      </c>
      <c r="I215">
        <v>62.7</v>
      </c>
      <c r="J215" s="21">
        <v>193</v>
      </c>
    </row>
    <row r="216" spans="1:10" ht="15.6" x14ac:dyDescent="0.3">
      <c r="A216" s="15">
        <v>6176</v>
      </c>
      <c r="B216">
        <v>7</v>
      </c>
      <c r="C216">
        <v>38</v>
      </c>
      <c r="D216" t="s">
        <v>181</v>
      </c>
      <c r="E216" t="s">
        <v>205</v>
      </c>
      <c r="F216" s="20">
        <v>44844.47315972222</v>
      </c>
      <c r="G216">
        <v>2.4300000000000002</v>
      </c>
      <c r="H216">
        <v>12.2</v>
      </c>
      <c r="I216">
        <v>63</v>
      </c>
      <c r="J216" s="21">
        <v>192</v>
      </c>
    </row>
    <row r="217" spans="1:10" ht="15.6" x14ac:dyDescent="0.3">
      <c r="A217" s="15">
        <v>6183</v>
      </c>
      <c r="B217">
        <v>7</v>
      </c>
      <c r="C217">
        <v>39</v>
      </c>
      <c r="D217" t="s">
        <v>145</v>
      </c>
      <c r="E217" t="s">
        <v>205</v>
      </c>
      <c r="F217" s="20">
        <v>44844.472962962966</v>
      </c>
      <c r="G217">
        <v>1.93</v>
      </c>
      <c r="H217">
        <v>12</v>
      </c>
      <c r="I217">
        <v>63.1</v>
      </c>
      <c r="J217" s="21">
        <v>191</v>
      </c>
    </row>
    <row r="218" spans="1:10" ht="15.6" x14ac:dyDescent="0.3">
      <c r="A218" s="15">
        <v>4107</v>
      </c>
      <c r="B218">
        <v>8</v>
      </c>
      <c r="C218">
        <v>2</v>
      </c>
      <c r="D218" t="s">
        <v>156</v>
      </c>
      <c r="E218" t="s">
        <v>203</v>
      </c>
      <c r="F218" s="20">
        <v>44844.484432870369</v>
      </c>
      <c r="G218">
        <v>10.76</v>
      </c>
      <c r="H218">
        <v>12.7</v>
      </c>
      <c r="I218">
        <v>62.6</v>
      </c>
      <c r="J218" s="21">
        <v>229</v>
      </c>
    </row>
    <row r="219" spans="1:10" ht="15.6" x14ac:dyDescent="0.3">
      <c r="A219" s="15">
        <v>4114</v>
      </c>
      <c r="B219">
        <v>8</v>
      </c>
      <c r="C219">
        <v>3</v>
      </c>
      <c r="D219" t="s">
        <v>188</v>
      </c>
      <c r="E219" t="s">
        <v>203</v>
      </c>
      <c r="F219" s="20">
        <v>44844.484675925924</v>
      </c>
      <c r="G219">
        <v>7.62</v>
      </c>
      <c r="H219">
        <v>12.5</v>
      </c>
      <c r="I219">
        <v>62.8</v>
      </c>
      <c r="J219" s="21">
        <v>230</v>
      </c>
    </row>
    <row r="220" spans="1:10" ht="15.6" x14ac:dyDescent="0.3">
      <c r="A220" s="15">
        <v>4121</v>
      </c>
      <c r="B220">
        <v>8</v>
      </c>
      <c r="C220">
        <v>4</v>
      </c>
      <c r="D220" t="s">
        <v>185</v>
      </c>
      <c r="E220" t="s">
        <v>203</v>
      </c>
      <c r="F220" s="20">
        <v>44844.484976851854</v>
      </c>
      <c r="G220">
        <v>10.47</v>
      </c>
      <c r="H220">
        <v>12.6</v>
      </c>
      <c r="I220">
        <v>62.7</v>
      </c>
      <c r="J220" s="21">
        <v>231</v>
      </c>
    </row>
    <row r="221" spans="1:10" ht="15.6" x14ac:dyDescent="0.3">
      <c r="A221" s="15">
        <v>4128</v>
      </c>
      <c r="B221">
        <v>8</v>
      </c>
      <c r="C221">
        <v>5</v>
      </c>
      <c r="D221" t="s">
        <v>164</v>
      </c>
      <c r="E221" t="s">
        <v>203</v>
      </c>
      <c r="F221" s="20">
        <v>44844.485219907408</v>
      </c>
      <c r="G221">
        <v>5.69</v>
      </c>
      <c r="H221">
        <v>12.7</v>
      </c>
      <c r="I221">
        <v>62.7</v>
      </c>
      <c r="J221" s="21">
        <v>232</v>
      </c>
    </row>
    <row r="222" spans="1:10" ht="15.6" x14ac:dyDescent="0.3">
      <c r="A222" s="15">
        <v>4135</v>
      </c>
      <c r="B222">
        <v>8</v>
      </c>
      <c r="C222">
        <v>6</v>
      </c>
      <c r="D222" t="s">
        <v>151</v>
      </c>
      <c r="E222" t="s">
        <v>203</v>
      </c>
      <c r="F222" s="20">
        <v>44844.485509259262</v>
      </c>
      <c r="G222">
        <v>4.37</v>
      </c>
      <c r="H222">
        <v>12.7</v>
      </c>
      <c r="I222">
        <v>62.7</v>
      </c>
      <c r="J222" s="21">
        <v>233</v>
      </c>
    </row>
    <row r="223" spans="1:10" ht="15.6" x14ac:dyDescent="0.3">
      <c r="A223" s="15">
        <v>4142</v>
      </c>
      <c r="B223">
        <v>8</v>
      </c>
      <c r="C223">
        <v>7</v>
      </c>
      <c r="D223" t="s">
        <v>189</v>
      </c>
      <c r="E223" t="s">
        <v>203</v>
      </c>
      <c r="F223" s="20">
        <v>44844.485763888886</v>
      </c>
      <c r="G223">
        <v>3.91</v>
      </c>
      <c r="H223">
        <v>12.6</v>
      </c>
      <c r="I223">
        <v>62.7</v>
      </c>
      <c r="J223" s="21">
        <v>234</v>
      </c>
    </row>
    <row r="224" spans="1:10" ht="15.6" x14ac:dyDescent="0.3">
      <c r="A224" s="15">
        <v>4149</v>
      </c>
      <c r="B224">
        <v>8</v>
      </c>
      <c r="C224">
        <v>8</v>
      </c>
      <c r="D224" t="s">
        <v>132</v>
      </c>
      <c r="E224" t="s">
        <v>203</v>
      </c>
      <c r="F224" s="20">
        <v>44844.486030092594</v>
      </c>
      <c r="G224">
        <v>4.8600000000000003</v>
      </c>
      <c r="H224">
        <v>12.7</v>
      </c>
      <c r="I224">
        <v>62.7</v>
      </c>
      <c r="J224" s="21">
        <v>235</v>
      </c>
    </row>
    <row r="225" spans="1:10" ht="15.6" x14ac:dyDescent="0.3">
      <c r="A225" s="15">
        <v>4156</v>
      </c>
      <c r="B225">
        <v>8</v>
      </c>
      <c r="C225">
        <v>9</v>
      </c>
      <c r="D225" t="s">
        <v>180</v>
      </c>
      <c r="E225" t="s">
        <v>203</v>
      </c>
      <c r="F225" s="20">
        <v>44844.486307870371</v>
      </c>
      <c r="G225">
        <v>8.7200000000000006</v>
      </c>
      <c r="H225">
        <v>12.4</v>
      </c>
      <c r="I225">
        <v>62.9</v>
      </c>
      <c r="J225" s="21">
        <v>236</v>
      </c>
    </row>
    <row r="226" spans="1:10" ht="15.6" x14ac:dyDescent="0.3">
      <c r="A226" s="15">
        <v>4163</v>
      </c>
      <c r="B226">
        <v>8</v>
      </c>
      <c r="C226">
        <v>10</v>
      </c>
      <c r="D226" t="s">
        <v>180</v>
      </c>
      <c r="E226" t="s">
        <v>203</v>
      </c>
      <c r="F226" s="20">
        <v>44844.486574074072</v>
      </c>
      <c r="G226">
        <v>5.51</v>
      </c>
      <c r="H226">
        <v>12.5</v>
      </c>
      <c r="I226">
        <v>62.8</v>
      </c>
      <c r="J226" s="21">
        <v>237</v>
      </c>
    </row>
    <row r="227" spans="1:10" ht="15.6" x14ac:dyDescent="0.3">
      <c r="A227" s="15">
        <v>4170</v>
      </c>
      <c r="B227">
        <v>8</v>
      </c>
      <c r="C227">
        <v>11</v>
      </c>
      <c r="D227" t="s">
        <v>180</v>
      </c>
      <c r="E227" t="s">
        <v>203</v>
      </c>
      <c r="F227" s="20">
        <v>44844.486863425926</v>
      </c>
      <c r="G227">
        <v>11.44</v>
      </c>
      <c r="H227">
        <v>12.3</v>
      </c>
      <c r="I227">
        <v>63</v>
      </c>
      <c r="J227" s="21">
        <v>238</v>
      </c>
    </row>
    <row r="228" spans="1:10" ht="15.6" x14ac:dyDescent="0.3">
      <c r="A228" s="15">
        <v>4177</v>
      </c>
      <c r="B228">
        <v>8</v>
      </c>
      <c r="C228">
        <v>12</v>
      </c>
      <c r="D228" t="s">
        <v>180</v>
      </c>
      <c r="E228" t="s">
        <v>203</v>
      </c>
      <c r="F228" s="20">
        <v>44844.487118055556</v>
      </c>
      <c r="G228">
        <v>8.91</v>
      </c>
      <c r="H228">
        <v>12.4</v>
      </c>
      <c r="I228">
        <v>62.9</v>
      </c>
      <c r="J228" s="21">
        <v>239</v>
      </c>
    </row>
    <row r="229" spans="1:10" ht="15.6" x14ac:dyDescent="0.3">
      <c r="A229" s="15">
        <v>4184</v>
      </c>
      <c r="B229">
        <v>8</v>
      </c>
      <c r="C229">
        <v>13</v>
      </c>
      <c r="D229" t="s">
        <v>128</v>
      </c>
      <c r="E229" t="s">
        <v>203</v>
      </c>
      <c r="F229" s="20">
        <v>44844.487407407411</v>
      </c>
      <c r="G229">
        <v>7.05</v>
      </c>
      <c r="H229">
        <v>13.3</v>
      </c>
      <c r="I229">
        <v>61.9</v>
      </c>
      <c r="J229" s="21">
        <v>240</v>
      </c>
    </row>
    <row r="230" spans="1:10" ht="15.6" x14ac:dyDescent="0.3">
      <c r="A230" s="15">
        <v>5107</v>
      </c>
      <c r="B230">
        <v>8</v>
      </c>
      <c r="C230">
        <v>15</v>
      </c>
      <c r="D230" t="s">
        <v>169</v>
      </c>
      <c r="E230" t="s">
        <v>204</v>
      </c>
      <c r="F230" s="20">
        <v>44844.487951388888</v>
      </c>
      <c r="G230">
        <v>10.15</v>
      </c>
      <c r="H230">
        <v>14.3</v>
      </c>
      <c r="I230">
        <v>61.1</v>
      </c>
      <c r="J230" s="21">
        <v>242</v>
      </c>
    </row>
    <row r="231" spans="1:10" ht="15.6" x14ac:dyDescent="0.3">
      <c r="A231" s="15">
        <v>5114</v>
      </c>
      <c r="B231">
        <v>8</v>
      </c>
      <c r="C231">
        <v>16</v>
      </c>
      <c r="D231" t="s">
        <v>183</v>
      </c>
      <c r="E231" t="s">
        <v>204</v>
      </c>
      <c r="F231" s="20">
        <v>44844.488229166665</v>
      </c>
      <c r="G231">
        <v>6.29</v>
      </c>
      <c r="H231">
        <v>13.3</v>
      </c>
      <c r="I231">
        <v>61.9</v>
      </c>
      <c r="J231" s="21">
        <v>243</v>
      </c>
    </row>
    <row r="232" spans="1:10" ht="15.6" x14ac:dyDescent="0.3">
      <c r="A232" s="15">
        <v>5121</v>
      </c>
      <c r="B232">
        <v>8</v>
      </c>
      <c r="C232">
        <v>17</v>
      </c>
      <c r="D232" t="s">
        <v>171</v>
      </c>
      <c r="E232" t="s">
        <v>204</v>
      </c>
      <c r="F232" s="20">
        <v>44844.488506944443</v>
      </c>
      <c r="G232">
        <v>8.15</v>
      </c>
      <c r="H232">
        <v>13.1</v>
      </c>
      <c r="I232">
        <v>62.1</v>
      </c>
      <c r="J232" s="21">
        <v>244</v>
      </c>
    </row>
    <row r="233" spans="1:10" ht="15.6" x14ac:dyDescent="0.3">
      <c r="A233" s="15">
        <v>5128</v>
      </c>
      <c r="B233">
        <v>8</v>
      </c>
      <c r="C233">
        <v>18</v>
      </c>
      <c r="D233" t="s">
        <v>138</v>
      </c>
      <c r="E233" t="s">
        <v>204</v>
      </c>
      <c r="F233" s="20">
        <v>44844.488761574074</v>
      </c>
      <c r="G233">
        <v>7.73</v>
      </c>
      <c r="H233">
        <v>13</v>
      </c>
      <c r="I233">
        <v>62.4</v>
      </c>
      <c r="J233" s="21">
        <v>245</v>
      </c>
    </row>
    <row r="234" spans="1:10" ht="15.6" x14ac:dyDescent="0.3">
      <c r="A234" s="15">
        <v>5135</v>
      </c>
      <c r="B234">
        <v>8</v>
      </c>
      <c r="C234">
        <v>19</v>
      </c>
      <c r="D234" t="s">
        <v>136</v>
      </c>
      <c r="E234" t="s">
        <v>204</v>
      </c>
      <c r="F234" s="20">
        <v>44844.489016203705</v>
      </c>
      <c r="G234">
        <v>10.4</v>
      </c>
      <c r="H234">
        <v>12.8</v>
      </c>
      <c r="I234">
        <v>62.5</v>
      </c>
      <c r="J234" s="21">
        <v>246</v>
      </c>
    </row>
    <row r="235" spans="1:10" ht="15.6" x14ac:dyDescent="0.3">
      <c r="A235" s="15">
        <v>5142</v>
      </c>
      <c r="B235">
        <v>8</v>
      </c>
      <c r="C235">
        <v>20</v>
      </c>
      <c r="D235" t="s">
        <v>144</v>
      </c>
      <c r="E235" t="s">
        <v>204</v>
      </c>
      <c r="F235" s="20">
        <v>44844.489259259259</v>
      </c>
      <c r="G235">
        <v>4.62</v>
      </c>
      <c r="H235">
        <v>14</v>
      </c>
      <c r="I235">
        <v>61.4</v>
      </c>
      <c r="J235" s="21">
        <v>247</v>
      </c>
    </row>
    <row r="236" spans="1:10" ht="15.6" x14ac:dyDescent="0.3">
      <c r="A236" s="15">
        <v>5149</v>
      </c>
      <c r="B236">
        <v>8</v>
      </c>
      <c r="C236">
        <v>21</v>
      </c>
      <c r="D236" t="s">
        <v>166</v>
      </c>
      <c r="E236" t="s">
        <v>204</v>
      </c>
      <c r="F236" s="20">
        <v>44844.48951388889</v>
      </c>
      <c r="G236">
        <v>2.31</v>
      </c>
      <c r="H236">
        <v>14.5</v>
      </c>
      <c r="I236">
        <v>61</v>
      </c>
      <c r="J236" s="21">
        <v>248</v>
      </c>
    </row>
    <row r="237" spans="1:10" ht="15.6" x14ac:dyDescent="0.3">
      <c r="A237" s="15">
        <v>5156</v>
      </c>
      <c r="B237">
        <v>8</v>
      </c>
      <c r="C237">
        <v>22</v>
      </c>
      <c r="D237" t="s">
        <v>180</v>
      </c>
      <c r="E237" t="s">
        <v>204</v>
      </c>
      <c r="F237" s="20">
        <v>44844.489791666667</v>
      </c>
      <c r="G237">
        <v>9.7799999999999994</v>
      </c>
      <c r="H237">
        <v>12.6</v>
      </c>
      <c r="I237">
        <v>62.5</v>
      </c>
      <c r="J237" s="21">
        <v>249</v>
      </c>
    </row>
    <row r="238" spans="1:10" ht="15.6" x14ac:dyDescent="0.3">
      <c r="A238" s="15">
        <v>5163</v>
      </c>
      <c r="B238">
        <v>8</v>
      </c>
      <c r="C238">
        <v>23</v>
      </c>
      <c r="D238" t="s">
        <v>180</v>
      </c>
      <c r="E238" t="s">
        <v>204</v>
      </c>
      <c r="F238" s="20">
        <v>44844.490034722221</v>
      </c>
      <c r="G238">
        <v>4.66</v>
      </c>
      <c r="H238">
        <v>12.1</v>
      </c>
      <c r="I238">
        <v>62.9</v>
      </c>
      <c r="J238" s="21">
        <v>250</v>
      </c>
    </row>
    <row r="239" spans="1:10" ht="15.6" x14ac:dyDescent="0.3">
      <c r="A239" s="15">
        <v>5170</v>
      </c>
      <c r="B239">
        <v>8</v>
      </c>
      <c r="C239">
        <v>24</v>
      </c>
      <c r="D239" t="s">
        <v>180</v>
      </c>
      <c r="E239" t="s">
        <v>204</v>
      </c>
      <c r="F239" s="20">
        <v>44844.490289351852</v>
      </c>
      <c r="G239">
        <v>9.36</v>
      </c>
      <c r="H239">
        <v>12.4</v>
      </c>
      <c r="I239">
        <v>62.7</v>
      </c>
      <c r="J239" s="21">
        <v>251</v>
      </c>
    </row>
    <row r="240" spans="1:10" ht="15.6" x14ac:dyDescent="0.3">
      <c r="A240" s="15">
        <v>5177</v>
      </c>
      <c r="B240">
        <v>8</v>
      </c>
      <c r="C240">
        <v>25</v>
      </c>
      <c r="D240" t="s">
        <v>180</v>
      </c>
      <c r="E240" t="s">
        <v>204</v>
      </c>
      <c r="F240" s="20">
        <v>44844.490543981483</v>
      </c>
      <c r="G240">
        <v>7.7</v>
      </c>
      <c r="H240">
        <v>12</v>
      </c>
      <c r="I240">
        <v>63</v>
      </c>
      <c r="J240" s="21">
        <v>252</v>
      </c>
    </row>
    <row r="241" spans="1:10" ht="15.6" x14ac:dyDescent="0.3">
      <c r="A241" s="15">
        <v>5184</v>
      </c>
      <c r="B241">
        <v>8</v>
      </c>
      <c r="C241">
        <v>26</v>
      </c>
      <c r="D241" t="s">
        <v>149</v>
      </c>
      <c r="E241" t="s">
        <v>204</v>
      </c>
      <c r="F241" s="20">
        <v>44844.490787037037</v>
      </c>
      <c r="G241">
        <v>5.85</v>
      </c>
      <c r="H241">
        <v>12.4</v>
      </c>
      <c r="I241">
        <v>62.7</v>
      </c>
      <c r="J241" s="21">
        <v>253</v>
      </c>
    </row>
    <row r="242" spans="1:10" ht="15.6" x14ac:dyDescent="0.3">
      <c r="A242" s="15">
        <v>6107</v>
      </c>
      <c r="B242">
        <v>8</v>
      </c>
      <c r="C242">
        <v>28</v>
      </c>
      <c r="D242" t="s">
        <v>187</v>
      </c>
      <c r="E242" t="s">
        <v>205</v>
      </c>
      <c r="F242" s="20">
        <v>44844.491307870368</v>
      </c>
      <c r="G242">
        <v>5.29</v>
      </c>
      <c r="H242">
        <v>12.1</v>
      </c>
      <c r="I242">
        <v>63</v>
      </c>
      <c r="J242" s="21">
        <v>255</v>
      </c>
    </row>
    <row r="243" spans="1:10" ht="15.6" x14ac:dyDescent="0.3">
      <c r="A243" s="15">
        <v>6114</v>
      </c>
      <c r="B243">
        <v>8</v>
      </c>
      <c r="C243">
        <v>29</v>
      </c>
      <c r="D243" t="s">
        <v>191</v>
      </c>
      <c r="E243" t="s">
        <v>205</v>
      </c>
      <c r="F243" s="20">
        <v>44844.491574074076</v>
      </c>
      <c r="G243">
        <v>1.24</v>
      </c>
      <c r="H243">
        <v>11.1</v>
      </c>
      <c r="I243">
        <v>63.1</v>
      </c>
      <c r="J243" s="21">
        <v>256</v>
      </c>
    </row>
    <row r="244" spans="1:10" ht="15.6" x14ac:dyDescent="0.3">
      <c r="A244" s="15">
        <v>6121</v>
      </c>
      <c r="B244">
        <v>8</v>
      </c>
      <c r="C244">
        <v>30</v>
      </c>
      <c r="D244" t="s">
        <v>149</v>
      </c>
      <c r="E244" t="s">
        <v>205</v>
      </c>
      <c r="F244" s="20">
        <v>44844.491851851853</v>
      </c>
      <c r="G244">
        <v>4.84</v>
      </c>
      <c r="H244">
        <v>12.8</v>
      </c>
      <c r="I244">
        <v>62.5</v>
      </c>
      <c r="J244" s="21">
        <v>257</v>
      </c>
    </row>
    <row r="245" spans="1:10" ht="15.6" x14ac:dyDescent="0.3">
      <c r="A245" s="15">
        <v>6128</v>
      </c>
      <c r="B245">
        <v>8</v>
      </c>
      <c r="C245">
        <v>31</v>
      </c>
      <c r="D245" t="s">
        <v>130</v>
      </c>
      <c r="E245" t="s">
        <v>205</v>
      </c>
      <c r="F245" s="20">
        <v>44844.492094907408</v>
      </c>
      <c r="G245">
        <v>0.49</v>
      </c>
      <c r="H245">
        <v>1.89</v>
      </c>
      <c r="I245">
        <v>0</v>
      </c>
      <c r="J245" s="21">
        <v>258</v>
      </c>
    </row>
    <row r="246" spans="1:10" ht="15.6" x14ac:dyDescent="0.3">
      <c r="A246" s="15">
        <v>6135</v>
      </c>
      <c r="B246">
        <v>8</v>
      </c>
      <c r="C246">
        <v>32</v>
      </c>
      <c r="D246" t="s">
        <v>174</v>
      </c>
      <c r="E246" t="s">
        <v>205</v>
      </c>
      <c r="F246" s="20">
        <v>44844.492361111108</v>
      </c>
      <c r="G246">
        <v>2.58</v>
      </c>
      <c r="H246">
        <v>13.8</v>
      </c>
      <c r="I246">
        <v>61.7</v>
      </c>
      <c r="J246" s="21">
        <v>259</v>
      </c>
    </row>
    <row r="247" spans="1:10" ht="15.6" x14ac:dyDescent="0.3">
      <c r="A247" s="15">
        <v>6142</v>
      </c>
      <c r="B247">
        <v>8</v>
      </c>
      <c r="C247">
        <v>33</v>
      </c>
      <c r="D247" t="s">
        <v>126</v>
      </c>
      <c r="E247" t="s">
        <v>205</v>
      </c>
      <c r="F247" s="20">
        <v>44844.492662037039</v>
      </c>
      <c r="G247">
        <v>1.37</v>
      </c>
      <c r="H247">
        <v>11.7</v>
      </c>
      <c r="I247">
        <v>62.8</v>
      </c>
      <c r="J247" s="21">
        <v>260</v>
      </c>
    </row>
    <row r="248" spans="1:10" ht="15.6" x14ac:dyDescent="0.3">
      <c r="A248" s="15">
        <v>6149</v>
      </c>
      <c r="B248">
        <v>8</v>
      </c>
      <c r="C248">
        <v>34</v>
      </c>
      <c r="D248" t="s">
        <v>170</v>
      </c>
      <c r="E248" t="s">
        <v>205</v>
      </c>
      <c r="F248" s="20">
        <v>44844.492905092593</v>
      </c>
      <c r="G248">
        <v>1.58</v>
      </c>
      <c r="H248">
        <v>11.4</v>
      </c>
      <c r="I248">
        <v>63.2</v>
      </c>
      <c r="J248" s="21">
        <v>261</v>
      </c>
    </row>
    <row r="249" spans="1:10" ht="15.6" x14ac:dyDescent="0.3">
      <c r="A249" s="15">
        <v>6156</v>
      </c>
      <c r="B249">
        <v>8</v>
      </c>
      <c r="C249">
        <v>35</v>
      </c>
      <c r="D249" t="s">
        <v>119</v>
      </c>
      <c r="E249" t="s">
        <v>205</v>
      </c>
      <c r="F249" s="20">
        <v>44844.493159722224</v>
      </c>
      <c r="G249">
        <v>2.85</v>
      </c>
      <c r="H249">
        <v>12.4</v>
      </c>
      <c r="I249">
        <v>62.7</v>
      </c>
      <c r="J249" s="21">
        <v>262</v>
      </c>
    </row>
    <row r="250" spans="1:10" ht="15.6" x14ac:dyDescent="0.3">
      <c r="A250" s="15">
        <v>6163</v>
      </c>
      <c r="B250">
        <v>8</v>
      </c>
      <c r="C250">
        <v>36</v>
      </c>
      <c r="D250" t="s">
        <v>124</v>
      </c>
      <c r="E250" t="s">
        <v>205</v>
      </c>
      <c r="F250" s="20">
        <v>44844.493437500001</v>
      </c>
      <c r="G250">
        <v>4.07</v>
      </c>
      <c r="H250">
        <v>13.2</v>
      </c>
      <c r="I250">
        <v>61.9</v>
      </c>
      <c r="J250" s="21">
        <v>263</v>
      </c>
    </row>
    <row r="251" spans="1:10" ht="15.6" x14ac:dyDescent="0.3">
      <c r="A251" s="15">
        <v>6170</v>
      </c>
      <c r="B251">
        <v>8</v>
      </c>
      <c r="C251">
        <v>37</v>
      </c>
      <c r="D251" t="s">
        <v>115</v>
      </c>
      <c r="E251" t="s">
        <v>205</v>
      </c>
      <c r="F251" s="20">
        <v>44844.493726851855</v>
      </c>
      <c r="G251">
        <v>5.08</v>
      </c>
      <c r="H251">
        <v>13.8</v>
      </c>
      <c r="I251">
        <v>61.9</v>
      </c>
      <c r="J251" s="21">
        <v>264</v>
      </c>
    </row>
    <row r="252" spans="1:10" ht="15.6" x14ac:dyDescent="0.3">
      <c r="A252" s="15">
        <v>6177</v>
      </c>
      <c r="B252">
        <v>8</v>
      </c>
      <c r="C252">
        <v>38</v>
      </c>
      <c r="D252" t="s">
        <v>180</v>
      </c>
      <c r="E252" t="s">
        <v>205</v>
      </c>
      <c r="F252" s="20">
        <v>44844.494004629632</v>
      </c>
      <c r="G252">
        <v>4.5</v>
      </c>
      <c r="H252">
        <v>13.2</v>
      </c>
      <c r="I252">
        <v>62.2</v>
      </c>
      <c r="J252" s="21">
        <v>265</v>
      </c>
    </row>
    <row r="253" spans="1:10" ht="15.6" x14ac:dyDescent="0.3">
      <c r="A253" s="15">
        <v>6184</v>
      </c>
      <c r="B253">
        <v>8</v>
      </c>
      <c r="C253">
        <v>39</v>
      </c>
      <c r="D253" t="s">
        <v>136</v>
      </c>
      <c r="E253" t="s">
        <v>205</v>
      </c>
      <c r="F253" s="20">
        <v>44844.49428240741</v>
      </c>
      <c r="G253">
        <v>4.55</v>
      </c>
      <c r="H253">
        <v>12.7</v>
      </c>
      <c r="I253">
        <v>62.6</v>
      </c>
      <c r="J253" s="21">
        <v>266</v>
      </c>
    </row>
    <row r="254" spans="1:10" ht="15.6" x14ac:dyDescent="0.3">
      <c r="A254" s="15">
        <v>4201</v>
      </c>
      <c r="B254">
        <v>9</v>
      </c>
      <c r="C254">
        <v>2</v>
      </c>
      <c r="D254" t="s">
        <v>188</v>
      </c>
      <c r="E254" t="s">
        <v>203</v>
      </c>
      <c r="F254" s="20">
        <v>44844.504479166666</v>
      </c>
      <c r="G254">
        <v>6.92</v>
      </c>
      <c r="H254">
        <v>13.1</v>
      </c>
      <c r="I254">
        <v>62.3</v>
      </c>
      <c r="J254" s="21">
        <v>304</v>
      </c>
    </row>
    <row r="255" spans="1:10" ht="15.6" x14ac:dyDescent="0.3">
      <c r="A255" s="15">
        <v>4208</v>
      </c>
      <c r="B255">
        <v>9</v>
      </c>
      <c r="C255">
        <v>3</v>
      </c>
      <c r="D255" t="s">
        <v>156</v>
      </c>
      <c r="E255" t="s">
        <v>203</v>
      </c>
      <c r="F255" s="20">
        <v>44844.504166666666</v>
      </c>
      <c r="G255">
        <v>11.61</v>
      </c>
      <c r="H255">
        <v>12.5</v>
      </c>
      <c r="I255">
        <v>62.8</v>
      </c>
      <c r="J255" s="21">
        <v>303</v>
      </c>
    </row>
    <row r="256" spans="1:10" ht="15.6" x14ac:dyDescent="0.3">
      <c r="A256" s="15">
        <v>4215</v>
      </c>
      <c r="B256">
        <v>9</v>
      </c>
      <c r="C256">
        <v>4</v>
      </c>
      <c r="D256" t="s">
        <v>173</v>
      </c>
      <c r="E256" t="s">
        <v>203</v>
      </c>
      <c r="F256" s="20">
        <v>44844.503912037035</v>
      </c>
      <c r="G256">
        <v>6.54</v>
      </c>
      <c r="H256">
        <v>12.5</v>
      </c>
      <c r="I256">
        <v>62.7</v>
      </c>
      <c r="J256" s="21">
        <v>302</v>
      </c>
    </row>
    <row r="257" spans="1:10" ht="15.6" x14ac:dyDescent="0.3">
      <c r="A257" s="15">
        <v>4222</v>
      </c>
      <c r="B257">
        <v>9</v>
      </c>
      <c r="C257">
        <v>5</v>
      </c>
      <c r="D257" t="s">
        <v>146</v>
      </c>
      <c r="E257" t="s">
        <v>203</v>
      </c>
      <c r="F257" s="20">
        <v>44844.503668981481</v>
      </c>
      <c r="G257">
        <v>8.7799999999999994</v>
      </c>
      <c r="H257">
        <v>12.2</v>
      </c>
      <c r="I257">
        <v>63</v>
      </c>
      <c r="J257" s="21">
        <v>301</v>
      </c>
    </row>
    <row r="258" spans="1:10" ht="15.6" x14ac:dyDescent="0.3">
      <c r="A258" s="15">
        <v>4229</v>
      </c>
      <c r="B258">
        <v>9</v>
      </c>
      <c r="C258">
        <v>6</v>
      </c>
      <c r="D258" t="s">
        <v>131</v>
      </c>
      <c r="E258" t="s">
        <v>203</v>
      </c>
      <c r="F258" s="20">
        <v>44844.503425925926</v>
      </c>
      <c r="G258">
        <v>7.56</v>
      </c>
      <c r="H258">
        <v>12.7</v>
      </c>
      <c r="I258">
        <v>62.6</v>
      </c>
      <c r="J258" s="21">
        <v>300</v>
      </c>
    </row>
    <row r="259" spans="1:10" ht="15.6" x14ac:dyDescent="0.3">
      <c r="A259" s="15">
        <v>4236</v>
      </c>
      <c r="B259">
        <v>9</v>
      </c>
      <c r="C259">
        <v>7</v>
      </c>
      <c r="D259" t="s">
        <v>186</v>
      </c>
      <c r="E259" t="s">
        <v>203</v>
      </c>
      <c r="F259" s="20">
        <v>44844.503206018519</v>
      </c>
      <c r="G259">
        <v>3.77</v>
      </c>
      <c r="H259">
        <v>15.5</v>
      </c>
      <c r="I259">
        <v>60.3</v>
      </c>
      <c r="J259" s="21">
        <v>299</v>
      </c>
    </row>
    <row r="260" spans="1:10" ht="15.6" x14ac:dyDescent="0.3">
      <c r="A260" s="15">
        <v>4243</v>
      </c>
      <c r="B260">
        <v>9</v>
      </c>
      <c r="C260">
        <v>8</v>
      </c>
      <c r="D260" t="s">
        <v>179</v>
      </c>
      <c r="E260" t="s">
        <v>203</v>
      </c>
      <c r="F260" s="20">
        <v>44844.502951388888</v>
      </c>
      <c r="G260">
        <v>4.78</v>
      </c>
      <c r="H260">
        <v>14.6</v>
      </c>
      <c r="I260">
        <v>60.9</v>
      </c>
      <c r="J260" s="21">
        <v>298</v>
      </c>
    </row>
    <row r="261" spans="1:10" ht="15.6" x14ac:dyDescent="0.3">
      <c r="A261" s="15">
        <v>4250</v>
      </c>
      <c r="B261">
        <v>9</v>
      </c>
      <c r="C261">
        <v>9</v>
      </c>
      <c r="D261" t="s">
        <v>178</v>
      </c>
      <c r="E261" t="s">
        <v>203</v>
      </c>
      <c r="F261" s="20">
        <v>44844.502708333333</v>
      </c>
      <c r="G261">
        <v>8.01</v>
      </c>
      <c r="H261">
        <v>12.4</v>
      </c>
      <c r="I261">
        <v>62.8</v>
      </c>
      <c r="J261" s="21">
        <v>297</v>
      </c>
    </row>
    <row r="262" spans="1:10" ht="15.6" x14ac:dyDescent="0.3">
      <c r="A262" s="15">
        <v>4257</v>
      </c>
      <c r="B262">
        <v>9</v>
      </c>
      <c r="C262">
        <v>10</v>
      </c>
      <c r="D262" t="s">
        <v>183</v>
      </c>
      <c r="E262" t="s">
        <v>203</v>
      </c>
      <c r="F262" s="20">
        <v>44844.502442129633</v>
      </c>
      <c r="G262">
        <v>7.68</v>
      </c>
      <c r="H262">
        <v>12.6</v>
      </c>
      <c r="I262">
        <v>62.8</v>
      </c>
      <c r="J262" s="21">
        <v>296</v>
      </c>
    </row>
    <row r="263" spans="1:10" ht="15.6" x14ac:dyDescent="0.3">
      <c r="A263" s="15">
        <v>4264</v>
      </c>
      <c r="B263">
        <v>9</v>
      </c>
      <c r="C263">
        <v>11</v>
      </c>
      <c r="D263" t="s">
        <v>185</v>
      </c>
      <c r="E263" t="s">
        <v>203</v>
      </c>
      <c r="F263" s="20">
        <v>44844.502175925925</v>
      </c>
      <c r="G263">
        <v>8.98</v>
      </c>
      <c r="H263">
        <v>12.5</v>
      </c>
      <c r="I263">
        <v>62.8</v>
      </c>
      <c r="J263" s="21">
        <v>295</v>
      </c>
    </row>
    <row r="264" spans="1:10" ht="15.6" x14ac:dyDescent="0.3">
      <c r="A264" s="15">
        <v>4271</v>
      </c>
      <c r="B264">
        <v>9</v>
      </c>
      <c r="C264">
        <v>12</v>
      </c>
      <c r="D264" t="s">
        <v>125</v>
      </c>
      <c r="E264" t="s">
        <v>203</v>
      </c>
      <c r="F264" s="20">
        <v>44844.501921296294</v>
      </c>
      <c r="G264">
        <v>5.44</v>
      </c>
      <c r="H264">
        <v>12.6</v>
      </c>
      <c r="I264">
        <v>62.7</v>
      </c>
      <c r="J264" s="21">
        <v>294</v>
      </c>
    </row>
    <row r="265" spans="1:10" ht="15.6" x14ac:dyDescent="0.3">
      <c r="A265" s="15">
        <v>4278</v>
      </c>
      <c r="B265">
        <v>9</v>
      </c>
      <c r="C265">
        <v>13</v>
      </c>
      <c r="D265" t="s">
        <v>171</v>
      </c>
      <c r="E265" t="s">
        <v>203</v>
      </c>
      <c r="F265" s="20">
        <v>44844.501655092594</v>
      </c>
      <c r="G265">
        <v>8.65</v>
      </c>
      <c r="H265">
        <v>13.6</v>
      </c>
      <c r="I265">
        <v>61.9</v>
      </c>
      <c r="J265" s="21">
        <v>293</v>
      </c>
    </row>
    <row r="266" spans="1:10" ht="15.6" x14ac:dyDescent="0.3">
      <c r="A266" s="15">
        <v>5201</v>
      </c>
      <c r="B266">
        <v>9</v>
      </c>
      <c r="C266">
        <v>15</v>
      </c>
      <c r="D266" t="s">
        <v>154</v>
      </c>
      <c r="E266" t="s">
        <v>204</v>
      </c>
      <c r="F266" s="20">
        <v>44844.501157407409</v>
      </c>
      <c r="G266">
        <v>13.34</v>
      </c>
      <c r="H266">
        <v>13.7</v>
      </c>
      <c r="I266">
        <v>61.4</v>
      </c>
      <c r="J266" s="21">
        <v>291</v>
      </c>
    </row>
    <row r="267" spans="1:10" ht="15.6" x14ac:dyDescent="0.3">
      <c r="A267" s="15">
        <v>5208</v>
      </c>
      <c r="B267">
        <v>9</v>
      </c>
      <c r="C267">
        <v>16</v>
      </c>
      <c r="D267" t="s">
        <v>190</v>
      </c>
      <c r="E267" t="s">
        <v>204</v>
      </c>
      <c r="F267" s="20">
        <v>44844.500659722224</v>
      </c>
      <c r="G267">
        <v>6.27</v>
      </c>
      <c r="H267">
        <v>13.9</v>
      </c>
      <c r="I267">
        <v>61.3</v>
      </c>
      <c r="J267" s="21">
        <v>290</v>
      </c>
    </row>
    <row r="268" spans="1:10" ht="15.6" x14ac:dyDescent="0.3">
      <c r="A268" s="15">
        <v>5215</v>
      </c>
      <c r="B268">
        <v>9</v>
      </c>
      <c r="C268">
        <v>17</v>
      </c>
      <c r="D268" t="s">
        <v>155</v>
      </c>
      <c r="E268" t="s">
        <v>204</v>
      </c>
      <c r="F268" s="20">
        <v>44844.500416666669</v>
      </c>
      <c r="G268">
        <v>3.05</v>
      </c>
      <c r="H268">
        <v>13</v>
      </c>
      <c r="I268">
        <v>62.2</v>
      </c>
      <c r="J268" s="21">
        <v>289</v>
      </c>
    </row>
    <row r="269" spans="1:10" ht="15.6" x14ac:dyDescent="0.3">
      <c r="A269" s="15">
        <v>5222</v>
      </c>
      <c r="B269">
        <v>9</v>
      </c>
      <c r="C269">
        <v>18</v>
      </c>
      <c r="D269" t="s">
        <v>125</v>
      </c>
      <c r="E269" t="s">
        <v>204</v>
      </c>
      <c r="F269" s="20">
        <v>44844.500138888892</v>
      </c>
      <c r="G269">
        <v>2.83</v>
      </c>
      <c r="H269">
        <v>12.8</v>
      </c>
      <c r="I269">
        <v>62.3</v>
      </c>
      <c r="J269" s="21">
        <v>288</v>
      </c>
    </row>
    <row r="270" spans="1:10" ht="15.6" x14ac:dyDescent="0.3">
      <c r="A270" s="15">
        <v>5229</v>
      </c>
      <c r="B270">
        <v>9</v>
      </c>
      <c r="C270">
        <v>19</v>
      </c>
      <c r="D270" t="s">
        <v>126</v>
      </c>
      <c r="E270" t="s">
        <v>204</v>
      </c>
      <c r="F270" s="20">
        <v>44844.499918981484</v>
      </c>
      <c r="G270">
        <v>6.37</v>
      </c>
      <c r="H270">
        <v>14.6</v>
      </c>
      <c r="I270">
        <v>60.7</v>
      </c>
      <c r="J270" s="21">
        <v>287</v>
      </c>
    </row>
    <row r="271" spans="1:10" ht="15.6" x14ac:dyDescent="0.3">
      <c r="A271" s="15">
        <v>5236</v>
      </c>
      <c r="B271">
        <v>9</v>
      </c>
      <c r="C271">
        <v>20</v>
      </c>
      <c r="D271" t="s">
        <v>179</v>
      </c>
      <c r="E271" t="s">
        <v>204</v>
      </c>
      <c r="F271" s="20">
        <v>44844.499675925923</v>
      </c>
      <c r="G271">
        <v>3.34</v>
      </c>
      <c r="H271">
        <v>16.100000000000001</v>
      </c>
      <c r="I271">
        <v>59.7</v>
      </c>
      <c r="J271" s="21">
        <v>286</v>
      </c>
    </row>
    <row r="272" spans="1:10" ht="15.6" x14ac:dyDescent="0.3">
      <c r="A272" s="15">
        <v>5243</v>
      </c>
      <c r="B272">
        <v>9</v>
      </c>
      <c r="C272">
        <v>21</v>
      </c>
      <c r="D272" t="s">
        <v>138</v>
      </c>
      <c r="E272" t="s">
        <v>204</v>
      </c>
      <c r="F272" s="20">
        <v>44844.499456018515</v>
      </c>
      <c r="G272">
        <v>6.52</v>
      </c>
      <c r="H272">
        <v>13.2</v>
      </c>
      <c r="I272">
        <v>62.2</v>
      </c>
      <c r="J272" s="21">
        <v>285</v>
      </c>
    </row>
    <row r="273" spans="1:10" ht="15.6" x14ac:dyDescent="0.3">
      <c r="A273" s="15">
        <v>5250</v>
      </c>
      <c r="B273">
        <v>9</v>
      </c>
      <c r="C273">
        <v>22</v>
      </c>
      <c r="D273" t="s">
        <v>183</v>
      </c>
      <c r="E273" t="s">
        <v>204</v>
      </c>
      <c r="F273" s="20">
        <v>44844.499212962961</v>
      </c>
      <c r="G273">
        <v>5.56</v>
      </c>
      <c r="H273">
        <v>13.1</v>
      </c>
      <c r="I273">
        <v>62.3</v>
      </c>
      <c r="J273" s="21">
        <v>284</v>
      </c>
    </row>
    <row r="274" spans="1:10" ht="15.6" x14ac:dyDescent="0.3">
      <c r="A274" s="15">
        <v>5257</v>
      </c>
      <c r="B274">
        <v>9</v>
      </c>
      <c r="C274">
        <v>23</v>
      </c>
      <c r="D274" t="s">
        <v>169</v>
      </c>
      <c r="E274" t="s">
        <v>204</v>
      </c>
      <c r="F274" s="20">
        <v>44844.49895833333</v>
      </c>
      <c r="G274">
        <v>5.69</v>
      </c>
      <c r="H274">
        <v>13.1</v>
      </c>
      <c r="I274">
        <v>62.3</v>
      </c>
      <c r="J274" s="21">
        <v>283</v>
      </c>
    </row>
    <row r="275" spans="1:10" ht="15.6" x14ac:dyDescent="0.3">
      <c r="A275" s="15">
        <v>5264</v>
      </c>
      <c r="B275">
        <v>9</v>
      </c>
      <c r="C275">
        <v>24</v>
      </c>
      <c r="D275" t="s">
        <v>145</v>
      </c>
      <c r="E275" t="s">
        <v>204</v>
      </c>
      <c r="F275" s="20">
        <v>44844.498726851853</v>
      </c>
      <c r="G275">
        <v>4.24</v>
      </c>
      <c r="H275">
        <v>12.7</v>
      </c>
      <c r="I275">
        <v>62.6</v>
      </c>
      <c r="J275" s="21">
        <v>282</v>
      </c>
    </row>
    <row r="276" spans="1:10" ht="15.6" x14ac:dyDescent="0.3">
      <c r="A276" s="15">
        <v>5271</v>
      </c>
      <c r="B276">
        <v>9</v>
      </c>
      <c r="C276">
        <v>25</v>
      </c>
      <c r="D276" t="s">
        <v>153</v>
      </c>
      <c r="E276" t="s">
        <v>204</v>
      </c>
      <c r="F276" s="20">
        <v>44844.498483796298</v>
      </c>
      <c r="G276">
        <v>4.84</v>
      </c>
      <c r="H276">
        <v>12.5</v>
      </c>
      <c r="I276">
        <v>62.6</v>
      </c>
      <c r="J276" s="21">
        <v>281</v>
      </c>
    </row>
    <row r="277" spans="1:10" ht="15.6" x14ac:dyDescent="0.3">
      <c r="A277" s="15">
        <v>5278</v>
      </c>
      <c r="B277">
        <v>9</v>
      </c>
      <c r="C277">
        <v>26</v>
      </c>
      <c r="D277" t="s">
        <v>120</v>
      </c>
      <c r="E277" t="s">
        <v>204</v>
      </c>
      <c r="F277" s="20">
        <v>44844.498229166667</v>
      </c>
      <c r="G277">
        <v>5.01</v>
      </c>
      <c r="H277">
        <v>13.8</v>
      </c>
      <c r="I277">
        <v>61.7</v>
      </c>
      <c r="J277" s="21">
        <v>280</v>
      </c>
    </row>
    <row r="278" spans="1:10" ht="15.6" x14ac:dyDescent="0.3">
      <c r="A278" s="15">
        <v>6201</v>
      </c>
      <c r="B278">
        <v>9</v>
      </c>
      <c r="C278">
        <v>28</v>
      </c>
      <c r="D278" t="s">
        <v>185</v>
      </c>
      <c r="E278" t="s">
        <v>205</v>
      </c>
      <c r="F278" s="20">
        <v>44844.497650462959</v>
      </c>
      <c r="G278">
        <v>8.76</v>
      </c>
      <c r="H278">
        <v>12.4</v>
      </c>
      <c r="I278">
        <v>62.9</v>
      </c>
      <c r="J278" s="21">
        <v>278</v>
      </c>
    </row>
    <row r="279" spans="1:10" ht="15.6" x14ac:dyDescent="0.3">
      <c r="A279" s="15">
        <v>6208</v>
      </c>
      <c r="B279">
        <v>9</v>
      </c>
      <c r="C279">
        <v>29</v>
      </c>
      <c r="D279" t="s">
        <v>146</v>
      </c>
      <c r="E279" t="s">
        <v>205</v>
      </c>
      <c r="F279" s="20">
        <v>44844.497384259259</v>
      </c>
      <c r="G279">
        <v>6.55</v>
      </c>
      <c r="H279">
        <v>12.5</v>
      </c>
      <c r="I279">
        <v>62.6</v>
      </c>
      <c r="J279" s="21">
        <v>277</v>
      </c>
    </row>
    <row r="280" spans="1:10" ht="15.6" x14ac:dyDescent="0.3">
      <c r="A280" s="15">
        <v>6215</v>
      </c>
      <c r="B280">
        <v>9</v>
      </c>
      <c r="C280">
        <v>30</v>
      </c>
      <c r="D280" t="s">
        <v>149</v>
      </c>
      <c r="E280" t="s">
        <v>205</v>
      </c>
      <c r="F280" s="20">
        <v>44844.497106481482</v>
      </c>
      <c r="G280">
        <v>6.94</v>
      </c>
      <c r="H280">
        <v>12.7</v>
      </c>
      <c r="I280">
        <v>62.7</v>
      </c>
      <c r="J280" s="21">
        <v>276</v>
      </c>
    </row>
    <row r="281" spans="1:10" ht="15.6" x14ac:dyDescent="0.3">
      <c r="A281" s="15">
        <v>6222</v>
      </c>
      <c r="B281">
        <v>9</v>
      </c>
      <c r="C281">
        <v>31</v>
      </c>
      <c r="D281" t="s">
        <v>191</v>
      </c>
      <c r="E281" t="s">
        <v>205</v>
      </c>
      <c r="F281" s="20">
        <v>44844.496828703705</v>
      </c>
      <c r="G281">
        <v>0.39</v>
      </c>
      <c r="H281">
        <v>1.95</v>
      </c>
      <c r="I281">
        <v>0</v>
      </c>
      <c r="J281" s="21">
        <v>275</v>
      </c>
    </row>
    <row r="282" spans="1:10" ht="15.6" x14ac:dyDescent="0.3">
      <c r="A282" s="15">
        <v>6229</v>
      </c>
      <c r="B282">
        <v>9</v>
      </c>
      <c r="C282">
        <v>32</v>
      </c>
      <c r="D282" t="s">
        <v>144</v>
      </c>
      <c r="E282" t="s">
        <v>205</v>
      </c>
      <c r="F282" s="20">
        <v>44844.496562499997</v>
      </c>
      <c r="G282">
        <v>5.0599999999999996</v>
      </c>
      <c r="H282">
        <v>15.2</v>
      </c>
      <c r="I282">
        <v>60.6</v>
      </c>
      <c r="J282" s="21">
        <v>274</v>
      </c>
    </row>
    <row r="283" spans="1:10" ht="15.6" x14ac:dyDescent="0.3">
      <c r="A283" s="15">
        <v>6236</v>
      </c>
      <c r="B283">
        <v>9</v>
      </c>
      <c r="C283">
        <v>33</v>
      </c>
      <c r="D283" t="s">
        <v>120</v>
      </c>
      <c r="E283" t="s">
        <v>205</v>
      </c>
      <c r="F283" s="20">
        <v>44844.496319444443</v>
      </c>
      <c r="G283">
        <v>3.67</v>
      </c>
      <c r="H283">
        <v>15.9</v>
      </c>
      <c r="I283">
        <v>60.1</v>
      </c>
      <c r="J283" s="21">
        <v>273</v>
      </c>
    </row>
    <row r="284" spans="1:10" ht="15.6" x14ac:dyDescent="0.3">
      <c r="A284" s="15">
        <v>6243</v>
      </c>
      <c r="B284">
        <v>9</v>
      </c>
      <c r="C284">
        <v>34</v>
      </c>
      <c r="D284" t="s">
        <v>172</v>
      </c>
      <c r="E284" t="s">
        <v>205</v>
      </c>
      <c r="F284" s="20">
        <v>44844.496064814812</v>
      </c>
      <c r="G284">
        <v>2.86</v>
      </c>
      <c r="H284">
        <v>13</v>
      </c>
      <c r="I284">
        <v>62.3</v>
      </c>
      <c r="J284" s="21">
        <v>272</v>
      </c>
    </row>
    <row r="285" spans="1:10" ht="15.6" x14ac:dyDescent="0.3">
      <c r="A285" s="15">
        <v>6250</v>
      </c>
      <c r="B285">
        <v>9</v>
      </c>
      <c r="C285">
        <v>35</v>
      </c>
      <c r="D285" t="s">
        <v>178</v>
      </c>
      <c r="E285" t="s">
        <v>205</v>
      </c>
      <c r="F285" s="20">
        <v>44844.495810185188</v>
      </c>
      <c r="G285">
        <v>4.34</v>
      </c>
      <c r="H285">
        <v>12.5</v>
      </c>
      <c r="I285">
        <v>62.7</v>
      </c>
      <c r="J285" s="21">
        <v>271</v>
      </c>
    </row>
    <row r="286" spans="1:10" ht="15.6" x14ac:dyDescent="0.3">
      <c r="A286" s="15">
        <v>6257</v>
      </c>
      <c r="B286">
        <v>9</v>
      </c>
      <c r="C286">
        <v>36</v>
      </c>
      <c r="D286" t="s">
        <v>156</v>
      </c>
      <c r="E286" t="s">
        <v>205</v>
      </c>
      <c r="F286" s="20">
        <v>44844.495509259257</v>
      </c>
      <c r="G286">
        <v>8.93</v>
      </c>
      <c r="H286">
        <v>12.6</v>
      </c>
      <c r="I286">
        <v>62.7</v>
      </c>
      <c r="J286" s="21">
        <v>270</v>
      </c>
    </row>
    <row r="287" spans="1:10" ht="15.6" x14ac:dyDescent="0.3">
      <c r="A287" s="15">
        <v>6264</v>
      </c>
      <c r="B287">
        <v>9</v>
      </c>
      <c r="C287">
        <v>37</v>
      </c>
      <c r="D287" t="s">
        <v>113</v>
      </c>
      <c r="E287" t="s">
        <v>205</v>
      </c>
      <c r="F287" s="20">
        <v>44844.495185185187</v>
      </c>
      <c r="G287">
        <v>3.55</v>
      </c>
      <c r="H287">
        <v>12.8</v>
      </c>
      <c r="I287">
        <v>62.1</v>
      </c>
      <c r="J287" s="21">
        <v>269</v>
      </c>
    </row>
    <row r="288" spans="1:10" ht="15.6" x14ac:dyDescent="0.3">
      <c r="A288" s="15">
        <v>6271</v>
      </c>
      <c r="B288">
        <v>9</v>
      </c>
      <c r="C288">
        <v>38</v>
      </c>
      <c r="D288" t="s">
        <v>158</v>
      </c>
      <c r="E288" t="s">
        <v>205</v>
      </c>
      <c r="F288" s="20">
        <v>44844.494930555556</v>
      </c>
      <c r="G288">
        <v>1.26</v>
      </c>
      <c r="H288">
        <v>11.4</v>
      </c>
      <c r="I288">
        <v>62.8</v>
      </c>
      <c r="J288" s="21">
        <v>268</v>
      </c>
    </row>
    <row r="289" spans="1:10" ht="15.6" x14ac:dyDescent="0.3">
      <c r="A289" s="15">
        <v>6278</v>
      </c>
      <c r="B289">
        <v>9</v>
      </c>
      <c r="C289">
        <v>39</v>
      </c>
      <c r="D289" t="s">
        <v>139</v>
      </c>
      <c r="E289" t="s">
        <v>205</v>
      </c>
      <c r="F289" s="20">
        <v>44844.494722222225</v>
      </c>
      <c r="G289">
        <v>1.2</v>
      </c>
      <c r="H289">
        <v>11.3</v>
      </c>
      <c r="I289">
        <v>62.9</v>
      </c>
      <c r="J289" s="21">
        <v>267</v>
      </c>
    </row>
    <row r="290" spans="1:10" ht="15.6" x14ac:dyDescent="0.3">
      <c r="A290" s="15">
        <v>4202</v>
      </c>
      <c r="B290">
        <v>10</v>
      </c>
      <c r="C290">
        <v>2</v>
      </c>
      <c r="D290" t="s">
        <v>140</v>
      </c>
      <c r="E290" t="s">
        <v>203</v>
      </c>
      <c r="F290" s="20">
        <v>44844.504872685182</v>
      </c>
      <c r="G290">
        <v>11.14</v>
      </c>
      <c r="H290">
        <v>12.7</v>
      </c>
      <c r="I290">
        <v>62.6</v>
      </c>
      <c r="J290" s="21">
        <v>305</v>
      </c>
    </row>
    <row r="291" spans="1:10" ht="15.6" x14ac:dyDescent="0.3">
      <c r="A291" s="15">
        <v>4209</v>
      </c>
      <c r="B291">
        <v>10</v>
      </c>
      <c r="C291">
        <v>3</v>
      </c>
      <c r="D291" t="s">
        <v>187</v>
      </c>
      <c r="E291" t="s">
        <v>203</v>
      </c>
      <c r="F291" s="20">
        <v>44844.50509259259</v>
      </c>
      <c r="G291">
        <v>8.16</v>
      </c>
      <c r="H291">
        <v>12.3</v>
      </c>
      <c r="I291">
        <v>62.9</v>
      </c>
      <c r="J291" s="21">
        <v>306</v>
      </c>
    </row>
    <row r="292" spans="1:10" ht="15.6" x14ac:dyDescent="0.3">
      <c r="A292" s="15">
        <v>4216</v>
      </c>
      <c r="B292">
        <v>10</v>
      </c>
      <c r="C292">
        <v>4</v>
      </c>
      <c r="D292" t="s">
        <v>148</v>
      </c>
      <c r="E292" t="s">
        <v>203</v>
      </c>
      <c r="F292" s="20">
        <v>44844.505590277775</v>
      </c>
      <c r="G292">
        <v>2.6</v>
      </c>
      <c r="H292">
        <v>12.1</v>
      </c>
      <c r="I292">
        <v>62.5</v>
      </c>
      <c r="J292" s="21">
        <v>307</v>
      </c>
    </row>
    <row r="293" spans="1:10" ht="15.6" x14ac:dyDescent="0.3">
      <c r="A293" s="15">
        <v>4223</v>
      </c>
      <c r="B293">
        <v>10</v>
      </c>
      <c r="C293">
        <v>5</v>
      </c>
      <c r="D293" t="s">
        <v>158</v>
      </c>
      <c r="E293" t="s">
        <v>203</v>
      </c>
      <c r="F293" s="20">
        <v>44844.50582175926</v>
      </c>
      <c r="G293">
        <v>3.48</v>
      </c>
      <c r="H293">
        <v>12</v>
      </c>
      <c r="I293">
        <v>62.6</v>
      </c>
      <c r="J293" s="21">
        <v>308</v>
      </c>
    </row>
    <row r="294" spans="1:10" ht="15.6" x14ac:dyDescent="0.3">
      <c r="A294" s="15">
        <v>4230</v>
      </c>
      <c r="B294">
        <v>10</v>
      </c>
      <c r="C294">
        <v>6</v>
      </c>
      <c r="D294" t="s">
        <v>143</v>
      </c>
      <c r="E294" t="s">
        <v>203</v>
      </c>
      <c r="F294" s="20">
        <v>44844.506041666667</v>
      </c>
      <c r="G294">
        <v>7.77</v>
      </c>
      <c r="H294">
        <v>12.3</v>
      </c>
      <c r="I294">
        <v>62.5</v>
      </c>
      <c r="J294" s="21">
        <v>309</v>
      </c>
    </row>
    <row r="295" spans="1:10" ht="15.6" x14ac:dyDescent="0.3">
      <c r="A295" s="15">
        <v>4237</v>
      </c>
      <c r="B295">
        <v>10</v>
      </c>
      <c r="C295">
        <v>7</v>
      </c>
      <c r="D295" t="s">
        <v>191</v>
      </c>
      <c r="E295" t="s">
        <v>203</v>
      </c>
      <c r="F295" s="20">
        <v>44844.506273148145</v>
      </c>
      <c r="G295">
        <v>1.1200000000000001</v>
      </c>
      <c r="H295">
        <v>10.3</v>
      </c>
      <c r="I295">
        <v>63.4</v>
      </c>
      <c r="J295" s="21">
        <v>310</v>
      </c>
    </row>
    <row r="296" spans="1:10" ht="15.6" x14ac:dyDescent="0.3">
      <c r="A296" s="15">
        <v>4244</v>
      </c>
      <c r="B296">
        <v>10</v>
      </c>
      <c r="C296">
        <v>8</v>
      </c>
      <c r="D296" t="s">
        <v>117</v>
      </c>
      <c r="E296" t="s">
        <v>203</v>
      </c>
      <c r="F296" s="20">
        <v>44844.506516203706</v>
      </c>
      <c r="G296">
        <v>0.86</v>
      </c>
      <c r="H296">
        <v>7.92</v>
      </c>
      <c r="I296">
        <v>64.3</v>
      </c>
      <c r="J296" s="21">
        <v>311</v>
      </c>
    </row>
    <row r="297" spans="1:10" ht="15.6" x14ac:dyDescent="0.3">
      <c r="A297" s="15">
        <v>4251</v>
      </c>
      <c r="B297">
        <v>10</v>
      </c>
      <c r="C297">
        <v>9</v>
      </c>
      <c r="D297" t="s">
        <v>172</v>
      </c>
      <c r="E297" t="s">
        <v>203</v>
      </c>
      <c r="F297" s="20">
        <v>44844.506747685184</v>
      </c>
      <c r="G297">
        <v>3.88</v>
      </c>
      <c r="H297">
        <v>12.7</v>
      </c>
      <c r="I297">
        <v>62</v>
      </c>
      <c r="J297" s="21">
        <v>312</v>
      </c>
    </row>
    <row r="298" spans="1:10" ht="15.6" x14ac:dyDescent="0.3">
      <c r="A298" s="15">
        <v>4258</v>
      </c>
      <c r="B298">
        <v>10</v>
      </c>
      <c r="C298">
        <v>10</v>
      </c>
      <c r="D298" t="s">
        <v>129</v>
      </c>
      <c r="E298" t="s">
        <v>203</v>
      </c>
      <c r="F298" s="20">
        <v>44844.507245370369</v>
      </c>
      <c r="G298">
        <v>2.94</v>
      </c>
      <c r="H298">
        <v>12.2</v>
      </c>
      <c r="I298">
        <v>62.4</v>
      </c>
      <c r="J298" s="21">
        <v>313</v>
      </c>
    </row>
    <row r="299" spans="1:10" ht="15.6" x14ac:dyDescent="0.3">
      <c r="A299" s="15">
        <v>4265</v>
      </c>
      <c r="B299">
        <v>10</v>
      </c>
      <c r="C299">
        <v>11</v>
      </c>
      <c r="D299" t="s">
        <v>155</v>
      </c>
      <c r="E299" t="s">
        <v>203</v>
      </c>
      <c r="F299" s="20">
        <v>44844.507847222223</v>
      </c>
      <c r="G299">
        <v>3.21</v>
      </c>
      <c r="H299">
        <v>12.2</v>
      </c>
      <c r="I299">
        <v>62.4</v>
      </c>
      <c r="J299" s="21">
        <v>314</v>
      </c>
    </row>
    <row r="300" spans="1:10" ht="15.6" x14ac:dyDescent="0.3">
      <c r="A300" s="15">
        <v>4272</v>
      </c>
      <c r="B300">
        <v>10</v>
      </c>
      <c r="C300">
        <v>12</v>
      </c>
      <c r="D300" t="s">
        <v>182</v>
      </c>
      <c r="E300" t="s">
        <v>203</v>
      </c>
      <c r="F300" s="20">
        <v>44844.508067129631</v>
      </c>
      <c r="G300">
        <v>4.76</v>
      </c>
      <c r="H300">
        <v>12.4</v>
      </c>
      <c r="I300">
        <v>62.3</v>
      </c>
      <c r="J300" s="21">
        <v>315</v>
      </c>
    </row>
    <row r="301" spans="1:10" ht="15.6" x14ac:dyDescent="0.3">
      <c r="A301" s="15">
        <v>4279</v>
      </c>
      <c r="B301">
        <v>10</v>
      </c>
      <c r="C301">
        <v>13</v>
      </c>
      <c r="D301" t="s">
        <v>136</v>
      </c>
      <c r="E301" t="s">
        <v>203</v>
      </c>
      <c r="F301" s="20">
        <v>44844.508310185185</v>
      </c>
      <c r="G301">
        <v>8.51</v>
      </c>
      <c r="H301">
        <v>12.7</v>
      </c>
      <c r="I301">
        <v>62</v>
      </c>
      <c r="J301" s="21">
        <v>316</v>
      </c>
    </row>
    <row r="302" spans="1:10" ht="15.6" x14ac:dyDescent="0.3">
      <c r="A302" s="15">
        <v>5202</v>
      </c>
      <c r="B302">
        <v>10</v>
      </c>
      <c r="C302">
        <v>15</v>
      </c>
      <c r="D302" t="s">
        <v>162</v>
      </c>
      <c r="E302" t="s">
        <v>204</v>
      </c>
      <c r="F302" s="20">
        <v>44844.508796296293</v>
      </c>
      <c r="G302">
        <v>7.52</v>
      </c>
      <c r="H302">
        <v>12.7</v>
      </c>
      <c r="I302">
        <v>62.1</v>
      </c>
      <c r="J302" s="21">
        <v>318</v>
      </c>
    </row>
    <row r="303" spans="1:10" ht="15.6" x14ac:dyDescent="0.3">
      <c r="A303" s="15">
        <v>5209</v>
      </c>
      <c r="B303">
        <v>10</v>
      </c>
      <c r="C303">
        <v>16</v>
      </c>
      <c r="D303" t="s">
        <v>146</v>
      </c>
      <c r="E303" t="s">
        <v>204</v>
      </c>
      <c r="F303" s="20">
        <v>44844.509027777778</v>
      </c>
      <c r="G303">
        <v>3.9</v>
      </c>
      <c r="H303">
        <v>12.5</v>
      </c>
      <c r="I303">
        <v>62.2</v>
      </c>
      <c r="J303" s="21">
        <v>319</v>
      </c>
    </row>
    <row r="304" spans="1:10" ht="15.6" x14ac:dyDescent="0.3">
      <c r="A304" s="15">
        <v>5216</v>
      </c>
      <c r="B304">
        <v>10</v>
      </c>
      <c r="C304">
        <v>17</v>
      </c>
      <c r="D304" t="s">
        <v>186</v>
      </c>
      <c r="E304" t="s">
        <v>204</v>
      </c>
      <c r="F304" s="20">
        <v>44844.509317129632</v>
      </c>
      <c r="G304">
        <v>3.15</v>
      </c>
      <c r="H304">
        <v>13.3</v>
      </c>
      <c r="I304">
        <v>61.4</v>
      </c>
      <c r="J304" s="21">
        <v>320</v>
      </c>
    </row>
    <row r="305" spans="1:10" ht="15.6" x14ac:dyDescent="0.3">
      <c r="A305" s="15">
        <v>5223</v>
      </c>
      <c r="B305">
        <v>10</v>
      </c>
      <c r="C305">
        <v>18</v>
      </c>
      <c r="D305" t="s">
        <v>123</v>
      </c>
      <c r="E305" t="s">
        <v>204</v>
      </c>
      <c r="F305" s="20">
        <v>44844.509525462963</v>
      </c>
      <c r="G305">
        <v>6.59</v>
      </c>
      <c r="H305">
        <v>14.9</v>
      </c>
      <c r="I305">
        <v>60.4</v>
      </c>
      <c r="J305" s="21">
        <v>321</v>
      </c>
    </row>
    <row r="306" spans="1:10" ht="15.6" x14ac:dyDescent="0.3">
      <c r="A306" s="15">
        <v>5230</v>
      </c>
      <c r="B306">
        <v>10</v>
      </c>
      <c r="C306">
        <v>19</v>
      </c>
      <c r="D306" t="s">
        <v>156</v>
      </c>
      <c r="E306" t="s">
        <v>204</v>
      </c>
      <c r="F306" s="20">
        <v>44844.509710648148</v>
      </c>
      <c r="G306">
        <v>12.27</v>
      </c>
      <c r="H306">
        <v>12.9</v>
      </c>
      <c r="I306">
        <v>61.9</v>
      </c>
      <c r="J306" s="21">
        <v>322</v>
      </c>
    </row>
    <row r="307" spans="1:10" ht="15.6" x14ac:dyDescent="0.3">
      <c r="A307" s="15">
        <v>5237</v>
      </c>
      <c r="B307">
        <v>10</v>
      </c>
      <c r="C307">
        <v>20</v>
      </c>
      <c r="D307" t="s">
        <v>168</v>
      </c>
      <c r="E307" t="s">
        <v>204</v>
      </c>
      <c r="F307" s="20">
        <v>44844.509930555556</v>
      </c>
      <c r="G307">
        <v>5.67</v>
      </c>
      <c r="H307">
        <v>12.6</v>
      </c>
      <c r="I307">
        <v>62.1</v>
      </c>
      <c r="J307" s="21">
        <v>323</v>
      </c>
    </row>
    <row r="308" spans="1:10" ht="15.6" x14ac:dyDescent="0.3">
      <c r="A308" s="15">
        <v>5244</v>
      </c>
      <c r="B308">
        <v>10</v>
      </c>
      <c r="C308">
        <v>21</v>
      </c>
      <c r="D308" t="s">
        <v>188</v>
      </c>
      <c r="E308" t="s">
        <v>204</v>
      </c>
      <c r="F308" s="20">
        <v>44844.510150462964</v>
      </c>
      <c r="G308">
        <v>7.19</v>
      </c>
      <c r="H308">
        <v>12.7</v>
      </c>
      <c r="I308">
        <v>62.1</v>
      </c>
      <c r="J308" s="21">
        <v>324</v>
      </c>
    </row>
    <row r="309" spans="1:10" ht="15.6" x14ac:dyDescent="0.3">
      <c r="A309" s="15">
        <v>5251</v>
      </c>
      <c r="B309">
        <v>10</v>
      </c>
      <c r="C309">
        <v>22</v>
      </c>
      <c r="D309" t="s">
        <v>172</v>
      </c>
      <c r="E309" t="s">
        <v>204</v>
      </c>
      <c r="F309" s="20">
        <v>44844.510474537034</v>
      </c>
      <c r="G309">
        <v>5.31</v>
      </c>
      <c r="H309">
        <v>13</v>
      </c>
      <c r="I309">
        <v>61.7</v>
      </c>
      <c r="J309" s="21">
        <v>325</v>
      </c>
    </row>
    <row r="310" spans="1:10" ht="15.6" x14ac:dyDescent="0.3">
      <c r="A310" s="15">
        <v>5258</v>
      </c>
      <c r="B310">
        <v>10</v>
      </c>
      <c r="C310">
        <v>23</v>
      </c>
      <c r="D310" t="s">
        <v>129</v>
      </c>
      <c r="E310" t="s">
        <v>204</v>
      </c>
      <c r="F310" s="20">
        <v>44844.510636574072</v>
      </c>
      <c r="G310">
        <v>1.18</v>
      </c>
      <c r="H310">
        <v>10.199999999999999</v>
      </c>
      <c r="I310">
        <v>63.6</v>
      </c>
      <c r="J310" s="21">
        <v>326</v>
      </c>
    </row>
    <row r="311" spans="1:10" ht="15.6" x14ac:dyDescent="0.3">
      <c r="A311" s="15">
        <v>5265</v>
      </c>
      <c r="B311">
        <v>10</v>
      </c>
      <c r="C311">
        <v>24</v>
      </c>
      <c r="D311" t="s">
        <v>159</v>
      </c>
      <c r="E311" t="s">
        <v>204</v>
      </c>
      <c r="F311" s="20">
        <v>44844.510868055557</v>
      </c>
      <c r="G311">
        <v>3.71</v>
      </c>
      <c r="H311">
        <v>12.3</v>
      </c>
      <c r="I311">
        <v>62.3</v>
      </c>
      <c r="J311" s="21">
        <v>327</v>
      </c>
    </row>
    <row r="312" spans="1:10" ht="15.6" x14ac:dyDescent="0.3">
      <c r="A312" s="15">
        <v>5272</v>
      </c>
      <c r="B312">
        <v>10</v>
      </c>
      <c r="C312">
        <v>25</v>
      </c>
      <c r="D312" t="s">
        <v>167</v>
      </c>
      <c r="E312" t="s">
        <v>204</v>
      </c>
      <c r="F312" s="20">
        <v>44844.511064814818</v>
      </c>
      <c r="G312">
        <v>4.32</v>
      </c>
      <c r="H312">
        <v>12.8</v>
      </c>
      <c r="I312">
        <v>61.9</v>
      </c>
      <c r="J312" s="21">
        <v>328</v>
      </c>
    </row>
    <row r="313" spans="1:10" ht="15.6" x14ac:dyDescent="0.3">
      <c r="A313" s="15">
        <v>5279</v>
      </c>
      <c r="B313">
        <v>10</v>
      </c>
      <c r="C313">
        <v>26</v>
      </c>
      <c r="D313" t="s">
        <v>137</v>
      </c>
      <c r="E313" t="s">
        <v>204</v>
      </c>
      <c r="F313" s="20">
        <v>44844.511261574073</v>
      </c>
      <c r="G313">
        <v>4.6900000000000004</v>
      </c>
      <c r="H313">
        <v>12</v>
      </c>
      <c r="I313">
        <v>62.5</v>
      </c>
      <c r="J313" s="21">
        <v>329</v>
      </c>
    </row>
    <row r="314" spans="1:10" ht="15.6" x14ac:dyDescent="0.3">
      <c r="A314" s="15">
        <v>6202</v>
      </c>
      <c r="B314">
        <v>10</v>
      </c>
      <c r="C314">
        <v>28</v>
      </c>
      <c r="D314" t="s">
        <v>192</v>
      </c>
      <c r="E314" t="s">
        <v>205</v>
      </c>
      <c r="F314" s="20">
        <v>44844.511712962965</v>
      </c>
      <c r="G314">
        <v>5.2</v>
      </c>
      <c r="H314">
        <v>12.3</v>
      </c>
      <c r="I314">
        <v>62.4</v>
      </c>
      <c r="J314" s="21">
        <v>331</v>
      </c>
    </row>
    <row r="315" spans="1:10" ht="15.6" x14ac:dyDescent="0.3">
      <c r="A315" s="15">
        <v>6209</v>
      </c>
      <c r="B315">
        <v>10</v>
      </c>
      <c r="C315">
        <v>29</v>
      </c>
      <c r="D315" t="s">
        <v>189</v>
      </c>
      <c r="E315" t="s">
        <v>205</v>
      </c>
      <c r="F315" s="20">
        <v>44844.511932870373</v>
      </c>
      <c r="G315">
        <v>3.4</v>
      </c>
      <c r="H315">
        <v>13.1</v>
      </c>
      <c r="I315">
        <v>61.7</v>
      </c>
      <c r="J315" s="21">
        <v>332</v>
      </c>
    </row>
    <row r="316" spans="1:10" ht="15.6" x14ac:dyDescent="0.3">
      <c r="A316" s="15">
        <v>6216</v>
      </c>
      <c r="B316">
        <v>10</v>
      </c>
      <c r="C316">
        <v>30</v>
      </c>
      <c r="D316" t="s">
        <v>171</v>
      </c>
      <c r="E316" t="s">
        <v>205</v>
      </c>
      <c r="F316" s="20">
        <v>44844.512187499997</v>
      </c>
      <c r="G316">
        <v>5.5</v>
      </c>
      <c r="H316">
        <v>12.3</v>
      </c>
      <c r="I316">
        <v>62.3</v>
      </c>
      <c r="J316" s="21">
        <v>333</v>
      </c>
    </row>
    <row r="317" spans="1:10" ht="15.6" x14ac:dyDescent="0.3">
      <c r="A317" s="15">
        <v>6223</v>
      </c>
      <c r="B317">
        <v>10</v>
      </c>
      <c r="C317">
        <v>31</v>
      </c>
      <c r="D317" t="s">
        <v>164</v>
      </c>
      <c r="E317" t="s">
        <v>205</v>
      </c>
      <c r="F317" s="20">
        <v>44844.512418981481</v>
      </c>
      <c r="G317">
        <v>2.16</v>
      </c>
      <c r="H317">
        <v>12.7</v>
      </c>
      <c r="I317">
        <v>61.7</v>
      </c>
      <c r="J317" s="21">
        <v>334</v>
      </c>
    </row>
    <row r="318" spans="1:10" ht="15.6" x14ac:dyDescent="0.3">
      <c r="A318" s="15">
        <v>6230</v>
      </c>
      <c r="B318">
        <v>10</v>
      </c>
      <c r="C318">
        <v>32</v>
      </c>
      <c r="D318" t="s">
        <v>175</v>
      </c>
      <c r="E318" t="s">
        <v>205</v>
      </c>
      <c r="F318" s="20">
        <v>44844.512650462966</v>
      </c>
      <c r="G318">
        <v>1.55</v>
      </c>
      <c r="H318">
        <v>11.2</v>
      </c>
      <c r="I318">
        <v>62.8</v>
      </c>
      <c r="J318" s="21">
        <v>335</v>
      </c>
    </row>
    <row r="319" spans="1:10" ht="15.6" x14ac:dyDescent="0.3">
      <c r="A319" s="15">
        <v>6237</v>
      </c>
      <c r="B319">
        <v>10</v>
      </c>
      <c r="C319">
        <v>33</v>
      </c>
      <c r="D319" t="s">
        <v>121</v>
      </c>
      <c r="E319" t="s">
        <v>205</v>
      </c>
      <c r="F319" s="20">
        <v>44844.51284722222</v>
      </c>
      <c r="G319">
        <v>1.54</v>
      </c>
      <c r="H319">
        <v>11.8</v>
      </c>
      <c r="I319">
        <v>62.2</v>
      </c>
      <c r="J319" s="21">
        <v>336</v>
      </c>
    </row>
    <row r="320" spans="1:10" ht="15.6" x14ac:dyDescent="0.3">
      <c r="A320" s="15">
        <v>6244</v>
      </c>
      <c r="B320">
        <v>10</v>
      </c>
      <c r="C320">
        <v>34</v>
      </c>
      <c r="D320" t="s">
        <v>135</v>
      </c>
      <c r="E320" t="s">
        <v>205</v>
      </c>
      <c r="F320" s="20">
        <v>44844.513067129628</v>
      </c>
      <c r="G320">
        <v>0.89</v>
      </c>
      <c r="H320">
        <v>8.2899999999999991</v>
      </c>
      <c r="I320">
        <v>64.2</v>
      </c>
      <c r="J320" s="21">
        <v>337</v>
      </c>
    </row>
    <row r="321" spans="1:10" ht="15.6" x14ac:dyDescent="0.3">
      <c r="A321" s="15">
        <v>6251</v>
      </c>
      <c r="B321">
        <v>10</v>
      </c>
      <c r="C321">
        <v>35</v>
      </c>
      <c r="D321" t="s">
        <v>183</v>
      </c>
      <c r="E321" t="s">
        <v>205</v>
      </c>
      <c r="F321" s="20">
        <v>44844.513425925928</v>
      </c>
      <c r="G321">
        <v>1.42</v>
      </c>
      <c r="H321">
        <v>11.2</v>
      </c>
      <c r="I321">
        <v>62.7</v>
      </c>
      <c r="J321" s="21">
        <v>338</v>
      </c>
    </row>
    <row r="322" spans="1:10" ht="15.6" x14ac:dyDescent="0.3">
      <c r="A322" s="15">
        <v>6258</v>
      </c>
      <c r="B322">
        <v>10</v>
      </c>
      <c r="C322">
        <v>36</v>
      </c>
      <c r="D322" t="s">
        <v>190</v>
      </c>
      <c r="E322" t="s">
        <v>205</v>
      </c>
      <c r="F322" s="20">
        <v>44844.513680555552</v>
      </c>
      <c r="G322">
        <v>1.62</v>
      </c>
      <c r="H322">
        <v>11.6</v>
      </c>
      <c r="I322">
        <v>62.8</v>
      </c>
      <c r="J322" s="21">
        <v>339</v>
      </c>
    </row>
    <row r="323" spans="1:10" ht="15.6" x14ac:dyDescent="0.3">
      <c r="A323" s="15">
        <v>6265</v>
      </c>
      <c r="B323">
        <v>10</v>
      </c>
      <c r="C323">
        <v>37</v>
      </c>
      <c r="D323" t="s">
        <v>181</v>
      </c>
      <c r="E323" t="s">
        <v>205</v>
      </c>
      <c r="F323" s="20">
        <v>44844.51390046296</v>
      </c>
      <c r="G323">
        <v>0.35</v>
      </c>
      <c r="H323">
        <v>2.12</v>
      </c>
      <c r="I323">
        <v>0</v>
      </c>
      <c r="J323" s="21">
        <v>340</v>
      </c>
    </row>
    <row r="324" spans="1:10" ht="15.6" x14ac:dyDescent="0.3">
      <c r="A324" s="15">
        <v>6272</v>
      </c>
      <c r="B324">
        <v>10</v>
      </c>
      <c r="C324">
        <v>38</v>
      </c>
      <c r="D324" t="s">
        <v>182</v>
      </c>
      <c r="E324" t="s">
        <v>205</v>
      </c>
      <c r="F324" s="20">
        <v>44844.514131944445</v>
      </c>
      <c r="G324">
        <v>1.62</v>
      </c>
      <c r="H324">
        <v>12.1</v>
      </c>
      <c r="I324">
        <v>62.1</v>
      </c>
      <c r="J324" s="21">
        <v>341</v>
      </c>
    </row>
    <row r="325" spans="1:10" ht="15.6" x14ac:dyDescent="0.3">
      <c r="A325" s="15">
        <v>6279</v>
      </c>
      <c r="B325">
        <v>10</v>
      </c>
      <c r="C325">
        <v>39</v>
      </c>
      <c r="D325" t="s">
        <v>145</v>
      </c>
      <c r="E325" t="s">
        <v>205</v>
      </c>
      <c r="F325" s="20">
        <v>44844.514317129629</v>
      </c>
      <c r="G325">
        <v>2.16</v>
      </c>
      <c r="H325">
        <v>11.7</v>
      </c>
      <c r="I325">
        <v>62.7</v>
      </c>
      <c r="J325" s="21">
        <v>342</v>
      </c>
    </row>
    <row r="326" spans="1:10" ht="15.6" x14ac:dyDescent="0.3">
      <c r="A326" s="15">
        <v>4203</v>
      </c>
      <c r="B326">
        <v>11</v>
      </c>
      <c r="C326">
        <v>2</v>
      </c>
      <c r="D326" t="s">
        <v>121</v>
      </c>
      <c r="E326" t="s">
        <v>203</v>
      </c>
      <c r="F326" s="20">
        <v>44844.554745370369</v>
      </c>
      <c r="G326">
        <v>5.59</v>
      </c>
      <c r="H326">
        <v>13</v>
      </c>
      <c r="I326">
        <v>61.7</v>
      </c>
      <c r="J326" s="21">
        <v>380</v>
      </c>
    </row>
    <row r="327" spans="1:10" ht="15.6" x14ac:dyDescent="0.3">
      <c r="A327" s="15">
        <v>4210</v>
      </c>
      <c r="B327">
        <v>11</v>
      </c>
      <c r="C327">
        <v>3</v>
      </c>
      <c r="D327" t="s">
        <v>190</v>
      </c>
      <c r="E327" t="s">
        <v>203</v>
      </c>
      <c r="F327" s="20">
        <v>44844.554548611108</v>
      </c>
      <c r="G327">
        <v>4.54</v>
      </c>
      <c r="H327">
        <v>12.2</v>
      </c>
      <c r="I327">
        <v>62.4</v>
      </c>
      <c r="J327" s="21">
        <v>379</v>
      </c>
    </row>
    <row r="328" spans="1:10" ht="15.6" x14ac:dyDescent="0.3">
      <c r="A328" s="15">
        <v>4217</v>
      </c>
      <c r="B328">
        <v>11</v>
      </c>
      <c r="C328">
        <v>4</v>
      </c>
      <c r="D328" t="s">
        <v>154</v>
      </c>
      <c r="E328" t="s">
        <v>203</v>
      </c>
      <c r="F328" s="20">
        <v>44844.554305555554</v>
      </c>
      <c r="G328">
        <v>0.96</v>
      </c>
      <c r="H328">
        <v>7.88</v>
      </c>
      <c r="I328">
        <v>64.3</v>
      </c>
      <c r="J328" s="21">
        <v>378</v>
      </c>
    </row>
    <row r="329" spans="1:10" ht="15.6" x14ac:dyDescent="0.3">
      <c r="A329" s="15">
        <v>4224</v>
      </c>
      <c r="B329">
        <v>11</v>
      </c>
      <c r="C329">
        <v>5</v>
      </c>
      <c r="D329" t="s">
        <v>160</v>
      </c>
      <c r="E329" t="s">
        <v>203</v>
      </c>
      <c r="F329" s="20">
        <v>44844.554120370369</v>
      </c>
      <c r="G329">
        <v>1.2</v>
      </c>
      <c r="H329">
        <v>10</v>
      </c>
      <c r="I329">
        <v>63.7</v>
      </c>
      <c r="J329" s="21">
        <v>377</v>
      </c>
    </row>
    <row r="330" spans="1:10" ht="15.6" x14ac:dyDescent="0.3">
      <c r="A330" s="15">
        <v>4231</v>
      </c>
      <c r="B330">
        <v>11</v>
      </c>
      <c r="C330">
        <v>6</v>
      </c>
      <c r="D330" t="s">
        <v>165</v>
      </c>
      <c r="E330" t="s">
        <v>203</v>
      </c>
      <c r="F330" s="20">
        <v>44844.553923611114</v>
      </c>
      <c r="G330">
        <v>1.33</v>
      </c>
      <c r="H330">
        <v>10.5</v>
      </c>
      <c r="I330">
        <v>63.4</v>
      </c>
      <c r="J330" s="21">
        <v>376</v>
      </c>
    </row>
    <row r="331" spans="1:10" ht="15.6" x14ac:dyDescent="0.3">
      <c r="A331" s="15">
        <v>4238</v>
      </c>
      <c r="B331">
        <v>11</v>
      </c>
      <c r="C331">
        <v>7</v>
      </c>
      <c r="D331" t="s">
        <v>122</v>
      </c>
      <c r="E331" t="s">
        <v>203</v>
      </c>
      <c r="F331" s="20">
        <v>44844.553738425922</v>
      </c>
      <c r="G331">
        <v>8.1999999999999993</v>
      </c>
      <c r="H331">
        <v>12</v>
      </c>
      <c r="I331">
        <v>62.7</v>
      </c>
      <c r="J331" s="21">
        <v>375</v>
      </c>
    </row>
    <row r="332" spans="1:10" ht="15.6" x14ac:dyDescent="0.3">
      <c r="A332" s="15">
        <v>4245</v>
      </c>
      <c r="B332">
        <v>11</v>
      </c>
      <c r="C332">
        <v>8</v>
      </c>
      <c r="D332" t="s">
        <v>119</v>
      </c>
      <c r="E332" t="s">
        <v>203</v>
      </c>
      <c r="F332" s="20">
        <v>44844.553541666668</v>
      </c>
      <c r="G332">
        <v>4.32</v>
      </c>
      <c r="H332">
        <v>12.2</v>
      </c>
      <c r="I332">
        <v>62.5</v>
      </c>
      <c r="J332" s="21">
        <v>374</v>
      </c>
    </row>
    <row r="333" spans="1:10" ht="15.6" x14ac:dyDescent="0.3">
      <c r="A333" s="15">
        <v>4252</v>
      </c>
      <c r="B333">
        <v>11</v>
      </c>
      <c r="C333">
        <v>9</v>
      </c>
      <c r="D333" t="s">
        <v>118</v>
      </c>
      <c r="E333" t="s">
        <v>203</v>
      </c>
      <c r="F333" s="20">
        <v>44844.553333333337</v>
      </c>
      <c r="G333">
        <v>1.66</v>
      </c>
      <c r="H333">
        <v>12.1</v>
      </c>
      <c r="I333">
        <v>62.1</v>
      </c>
      <c r="J333" s="21">
        <v>373</v>
      </c>
    </row>
    <row r="334" spans="1:10" ht="15.6" x14ac:dyDescent="0.3">
      <c r="A334" s="15">
        <v>4259</v>
      </c>
      <c r="B334">
        <v>11</v>
      </c>
      <c r="C334">
        <v>10</v>
      </c>
      <c r="D334" t="s">
        <v>123</v>
      </c>
      <c r="E334" t="s">
        <v>203</v>
      </c>
      <c r="F334" s="20">
        <v>44844.553124999999</v>
      </c>
      <c r="G334">
        <v>5.98</v>
      </c>
      <c r="H334">
        <v>14.3</v>
      </c>
      <c r="I334">
        <v>60.8</v>
      </c>
      <c r="J334" s="21">
        <v>372</v>
      </c>
    </row>
    <row r="335" spans="1:10" ht="15.6" x14ac:dyDescent="0.3">
      <c r="A335" s="15">
        <v>4266</v>
      </c>
      <c r="B335">
        <v>11</v>
      </c>
      <c r="C335">
        <v>11</v>
      </c>
      <c r="D335" t="s">
        <v>174</v>
      </c>
      <c r="E335" t="s">
        <v>203</v>
      </c>
      <c r="F335" s="20">
        <v>44844.552928240744</v>
      </c>
      <c r="G335">
        <v>1.63</v>
      </c>
      <c r="H335">
        <v>13.1</v>
      </c>
      <c r="I335">
        <v>61</v>
      </c>
      <c r="J335" s="21">
        <v>371</v>
      </c>
    </row>
    <row r="336" spans="1:10" ht="15.6" x14ac:dyDescent="0.3">
      <c r="A336" s="15">
        <v>4273</v>
      </c>
      <c r="B336">
        <v>11</v>
      </c>
      <c r="C336">
        <v>12</v>
      </c>
      <c r="D336" t="s">
        <v>164</v>
      </c>
      <c r="E336" t="s">
        <v>203</v>
      </c>
      <c r="F336" s="20">
        <v>44844.552719907406</v>
      </c>
      <c r="G336">
        <v>4.87</v>
      </c>
      <c r="H336">
        <v>12.5</v>
      </c>
      <c r="I336">
        <v>62.4</v>
      </c>
      <c r="J336" s="21">
        <v>370</v>
      </c>
    </row>
    <row r="337" spans="1:10" ht="15.6" x14ac:dyDescent="0.3">
      <c r="A337" s="15">
        <v>4280</v>
      </c>
      <c r="B337">
        <v>11</v>
      </c>
      <c r="C337">
        <v>13</v>
      </c>
      <c r="D337" t="s">
        <v>161</v>
      </c>
      <c r="E337" t="s">
        <v>203</v>
      </c>
      <c r="F337" s="20">
        <v>44844.552499999998</v>
      </c>
      <c r="G337">
        <v>3.63</v>
      </c>
      <c r="H337">
        <v>13</v>
      </c>
      <c r="I337">
        <v>61.8</v>
      </c>
      <c r="J337" s="21">
        <v>369</v>
      </c>
    </row>
    <row r="338" spans="1:10" ht="15.6" x14ac:dyDescent="0.3">
      <c r="A338" s="15">
        <v>5203</v>
      </c>
      <c r="B338">
        <v>11</v>
      </c>
      <c r="C338">
        <v>15</v>
      </c>
      <c r="D338" t="s">
        <v>122</v>
      </c>
      <c r="E338" t="s">
        <v>204</v>
      </c>
      <c r="F338" s="20">
        <v>44844.552071759259</v>
      </c>
      <c r="G338">
        <v>8.34</v>
      </c>
      <c r="H338">
        <v>12.9</v>
      </c>
      <c r="I338">
        <v>61.8</v>
      </c>
      <c r="J338" s="21">
        <v>367</v>
      </c>
    </row>
    <row r="339" spans="1:10" ht="15.6" x14ac:dyDescent="0.3">
      <c r="A339" s="15">
        <v>5210</v>
      </c>
      <c r="B339">
        <v>11</v>
      </c>
      <c r="C339">
        <v>16</v>
      </c>
      <c r="D339" t="s">
        <v>114</v>
      </c>
      <c r="E339" t="s">
        <v>204</v>
      </c>
      <c r="F339" s="20">
        <v>44844.551874999997</v>
      </c>
      <c r="G339">
        <v>5.86</v>
      </c>
      <c r="H339">
        <v>14.2</v>
      </c>
      <c r="I339">
        <v>60.7</v>
      </c>
      <c r="J339" s="21">
        <v>366</v>
      </c>
    </row>
    <row r="340" spans="1:10" ht="15.6" x14ac:dyDescent="0.3">
      <c r="A340" s="15">
        <v>5217</v>
      </c>
      <c r="B340">
        <v>11</v>
      </c>
      <c r="C340">
        <v>17</v>
      </c>
      <c r="D340" t="s">
        <v>193</v>
      </c>
      <c r="E340" t="s">
        <v>204</v>
      </c>
      <c r="F340" s="20">
        <v>44844.551655092589</v>
      </c>
      <c r="G340">
        <v>7.23</v>
      </c>
      <c r="H340">
        <v>13.1</v>
      </c>
      <c r="I340">
        <v>61.6</v>
      </c>
      <c r="J340" s="21">
        <v>365</v>
      </c>
    </row>
    <row r="341" spans="1:10" ht="15.6" x14ac:dyDescent="0.3">
      <c r="A341" s="15">
        <v>5224</v>
      </c>
      <c r="B341">
        <v>11</v>
      </c>
      <c r="C341">
        <v>18</v>
      </c>
      <c r="D341" t="s">
        <v>189</v>
      </c>
      <c r="E341" t="s">
        <v>204</v>
      </c>
      <c r="F341" s="20">
        <v>44844.551435185182</v>
      </c>
      <c r="G341">
        <v>2.9</v>
      </c>
      <c r="H341">
        <v>13.2</v>
      </c>
      <c r="I341">
        <v>61.5</v>
      </c>
      <c r="J341" s="21">
        <v>364</v>
      </c>
    </row>
    <row r="342" spans="1:10" ht="15.6" x14ac:dyDescent="0.3">
      <c r="A342" s="15">
        <v>5231</v>
      </c>
      <c r="B342">
        <v>11</v>
      </c>
      <c r="C342">
        <v>19</v>
      </c>
      <c r="D342" t="s">
        <v>158</v>
      </c>
      <c r="E342" t="s">
        <v>204</v>
      </c>
      <c r="F342" s="20">
        <v>44844.551215277781</v>
      </c>
      <c r="G342">
        <v>2.95</v>
      </c>
      <c r="H342">
        <v>12.2</v>
      </c>
      <c r="I342">
        <v>62.4</v>
      </c>
      <c r="J342" s="21">
        <v>363</v>
      </c>
    </row>
    <row r="343" spans="1:10" ht="15.6" x14ac:dyDescent="0.3">
      <c r="A343" s="15">
        <v>5238</v>
      </c>
      <c r="B343">
        <v>11</v>
      </c>
      <c r="C343">
        <v>20</v>
      </c>
      <c r="D343" t="s">
        <v>161</v>
      </c>
      <c r="E343" t="s">
        <v>204</v>
      </c>
      <c r="F343" s="20">
        <v>44844.551006944443</v>
      </c>
      <c r="G343">
        <v>2.25</v>
      </c>
      <c r="H343">
        <v>12.1</v>
      </c>
      <c r="I343">
        <v>62.6</v>
      </c>
      <c r="J343" s="21">
        <v>362</v>
      </c>
    </row>
    <row r="344" spans="1:10" ht="15.6" x14ac:dyDescent="0.3">
      <c r="A344" s="15">
        <v>5245</v>
      </c>
      <c r="B344">
        <v>11</v>
      </c>
      <c r="C344">
        <v>21</v>
      </c>
      <c r="D344" t="s">
        <v>116</v>
      </c>
      <c r="E344" t="s">
        <v>204</v>
      </c>
      <c r="F344" s="20">
        <v>44844.550787037035</v>
      </c>
      <c r="G344">
        <v>3.07</v>
      </c>
      <c r="H344">
        <v>12.6</v>
      </c>
      <c r="I344">
        <v>62.2</v>
      </c>
      <c r="J344" s="21">
        <v>361</v>
      </c>
    </row>
    <row r="345" spans="1:10" ht="15.6" x14ac:dyDescent="0.3">
      <c r="A345" s="15">
        <v>5252</v>
      </c>
      <c r="B345">
        <v>11</v>
      </c>
      <c r="C345">
        <v>22</v>
      </c>
      <c r="D345" t="s">
        <v>135</v>
      </c>
      <c r="E345" t="s">
        <v>204</v>
      </c>
      <c r="F345" s="20">
        <v>44844.550567129627</v>
      </c>
      <c r="G345">
        <v>3.46</v>
      </c>
      <c r="H345">
        <v>12.7</v>
      </c>
      <c r="I345">
        <v>62.3</v>
      </c>
      <c r="J345" s="21">
        <v>360</v>
      </c>
    </row>
    <row r="346" spans="1:10" ht="15.6" x14ac:dyDescent="0.3">
      <c r="A346" s="15">
        <v>5259</v>
      </c>
      <c r="B346">
        <v>11</v>
      </c>
      <c r="C346">
        <v>23</v>
      </c>
      <c r="D346" t="s">
        <v>127</v>
      </c>
      <c r="E346" t="s">
        <v>204</v>
      </c>
      <c r="F346" s="20">
        <v>44844.550370370373</v>
      </c>
      <c r="G346">
        <v>3.55</v>
      </c>
      <c r="H346">
        <v>12.2</v>
      </c>
      <c r="I346">
        <v>62.6</v>
      </c>
      <c r="J346" s="21">
        <v>359</v>
      </c>
    </row>
    <row r="347" spans="1:10" ht="15.6" x14ac:dyDescent="0.3">
      <c r="A347" s="15">
        <v>5266</v>
      </c>
      <c r="B347">
        <v>11</v>
      </c>
      <c r="C347">
        <v>24</v>
      </c>
      <c r="D347" t="s">
        <v>134</v>
      </c>
      <c r="E347" t="s">
        <v>204</v>
      </c>
      <c r="F347" s="20">
        <v>44844.550150462965</v>
      </c>
      <c r="G347">
        <v>3.34</v>
      </c>
      <c r="H347">
        <v>12.5</v>
      </c>
      <c r="I347">
        <v>62.4</v>
      </c>
      <c r="J347" s="21">
        <v>358</v>
      </c>
    </row>
    <row r="348" spans="1:10" ht="15.6" x14ac:dyDescent="0.3">
      <c r="A348" s="15">
        <v>5273</v>
      </c>
      <c r="B348">
        <v>11</v>
      </c>
      <c r="C348">
        <v>25</v>
      </c>
      <c r="D348" t="s">
        <v>181</v>
      </c>
      <c r="E348" t="s">
        <v>204</v>
      </c>
      <c r="F348" s="20">
        <v>44844.549942129626</v>
      </c>
      <c r="G348">
        <v>2.2799999999999998</v>
      </c>
      <c r="H348">
        <v>12.2</v>
      </c>
      <c r="I348">
        <v>62.5</v>
      </c>
      <c r="J348" s="21">
        <v>357</v>
      </c>
    </row>
    <row r="349" spans="1:10" ht="15.6" x14ac:dyDescent="0.3">
      <c r="A349" s="15">
        <v>5280</v>
      </c>
      <c r="B349">
        <v>11</v>
      </c>
      <c r="C349">
        <v>26</v>
      </c>
      <c r="D349" t="s">
        <v>142</v>
      </c>
      <c r="E349" t="s">
        <v>204</v>
      </c>
      <c r="F349" s="20">
        <v>44844.549733796295</v>
      </c>
      <c r="G349">
        <v>2.2400000000000002</v>
      </c>
      <c r="H349">
        <v>13.6</v>
      </c>
      <c r="I349">
        <v>61.1</v>
      </c>
      <c r="J349" s="21">
        <v>356</v>
      </c>
    </row>
    <row r="350" spans="1:10" ht="15.6" x14ac:dyDescent="0.3">
      <c r="A350" s="15">
        <v>6203</v>
      </c>
      <c r="B350">
        <v>11</v>
      </c>
      <c r="C350">
        <v>28</v>
      </c>
      <c r="D350" t="s">
        <v>193</v>
      </c>
      <c r="E350" t="s">
        <v>205</v>
      </c>
      <c r="F350" s="20">
        <v>44844.549270833333</v>
      </c>
      <c r="G350">
        <v>3.69</v>
      </c>
      <c r="H350">
        <v>12.4</v>
      </c>
      <c r="I350">
        <v>62.5</v>
      </c>
      <c r="J350" s="21">
        <v>354</v>
      </c>
    </row>
    <row r="351" spans="1:10" ht="15.6" x14ac:dyDescent="0.3">
      <c r="A351" s="15">
        <v>6210</v>
      </c>
      <c r="B351">
        <v>11</v>
      </c>
      <c r="C351">
        <v>29</v>
      </c>
      <c r="D351" t="s">
        <v>138</v>
      </c>
      <c r="E351" t="s">
        <v>205</v>
      </c>
      <c r="F351" s="20">
        <v>44844.549039351848</v>
      </c>
      <c r="G351">
        <v>4.01</v>
      </c>
      <c r="H351">
        <v>12.8</v>
      </c>
      <c r="I351">
        <v>62.3</v>
      </c>
      <c r="J351" s="21">
        <v>353</v>
      </c>
    </row>
    <row r="352" spans="1:10" ht="15.6" x14ac:dyDescent="0.3">
      <c r="A352" s="15">
        <v>6217</v>
      </c>
      <c r="B352">
        <v>11</v>
      </c>
      <c r="C352">
        <v>30</v>
      </c>
      <c r="D352" t="s">
        <v>176</v>
      </c>
      <c r="E352" t="s">
        <v>205</v>
      </c>
      <c r="F352" s="20">
        <v>44844.548831018517</v>
      </c>
      <c r="G352">
        <v>3.42</v>
      </c>
      <c r="H352">
        <v>12.5</v>
      </c>
      <c r="I352">
        <v>62.4</v>
      </c>
      <c r="J352" s="21">
        <v>352</v>
      </c>
    </row>
    <row r="353" spans="1:10" ht="15.6" x14ac:dyDescent="0.3">
      <c r="A353" s="15">
        <v>6224</v>
      </c>
      <c r="B353">
        <v>11</v>
      </c>
      <c r="C353">
        <v>31</v>
      </c>
      <c r="D353" t="s">
        <v>150</v>
      </c>
      <c r="E353" t="s">
        <v>205</v>
      </c>
      <c r="F353" s="20">
        <v>44844.548611111109</v>
      </c>
      <c r="G353">
        <v>2.48</v>
      </c>
      <c r="H353">
        <v>12.7</v>
      </c>
      <c r="I353">
        <v>62.1</v>
      </c>
      <c r="J353" s="21">
        <v>351</v>
      </c>
    </row>
    <row r="354" spans="1:10" ht="15.6" x14ac:dyDescent="0.3">
      <c r="A354" s="15">
        <v>6231</v>
      </c>
      <c r="B354">
        <v>11</v>
      </c>
      <c r="C354">
        <v>32</v>
      </c>
      <c r="D354" t="s">
        <v>194</v>
      </c>
      <c r="E354" t="s">
        <v>205</v>
      </c>
      <c r="F354" s="20">
        <v>44844.548402777778</v>
      </c>
      <c r="G354">
        <v>3.12</v>
      </c>
      <c r="H354">
        <v>12.6</v>
      </c>
      <c r="I354">
        <v>62.2</v>
      </c>
      <c r="J354" s="21">
        <v>350</v>
      </c>
    </row>
    <row r="355" spans="1:10" ht="15.6" x14ac:dyDescent="0.3">
      <c r="A355" s="15">
        <v>6238</v>
      </c>
      <c r="B355">
        <v>11</v>
      </c>
      <c r="C355">
        <v>33</v>
      </c>
      <c r="D355" t="s">
        <v>116</v>
      </c>
      <c r="E355" t="s">
        <v>205</v>
      </c>
      <c r="F355" s="20">
        <v>44844.548159722224</v>
      </c>
      <c r="G355">
        <v>1.07</v>
      </c>
      <c r="H355">
        <v>10.9</v>
      </c>
      <c r="I355">
        <v>62.4</v>
      </c>
      <c r="J355" s="21">
        <v>349</v>
      </c>
    </row>
    <row r="356" spans="1:10" ht="15.6" x14ac:dyDescent="0.3">
      <c r="A356" s="15">
        <v>6245</v>
      </c>
      <c r="B356">
        <v>11</v>
      </c>
      <c r="C356">
        <v>34</v>
      </c>
      <c r="D356" t="s">
        <v>118</v>
      </c>
      <c r="E356" t="s">
        <v>205</v>
      </c>
      <c r="F356" s="20">
        <v>44844.547905092593</v>
      </c>
      <c r="G356">
        <v>0.48</v>
      </c>
      <c r="H356">
        <v>3.23</v>
      </c>
      <c r="I356">
        <v>0</v>
      </c>
      <c r="J356" s="21">
        <v>348</v>
      </c>
    </row>
    <row r="357" spans="1:10" ht="15.6" x14ac:dyDescent="0.3">
      <c r="A357" s="15">
        <v>6252</v>
      </c>
      <c r="B357">
        <v>11</v>
      </c>
      <c r="C357">
        <v>35</v>
      </c>
      <c r="D357" t="s">
        <v>129</v>
      </c>
      <c r="E357" t="s">
        <v>205</v>
      </c>
      <c r="F357" s="20">
        <v>44844.547627314816</v>
      </c>
      <c r="G357">
        <v>1.34</v>
      </c>
      <c r="H357">
        <v>10.8</v>
      </c>
      <c r="I357">
        <v>63.3</v>
      </c>
      <c r="J357" s="21">
        <v>347</v>
      </c>
    </row>
    <row r="358" spans="1:10" ht="15.6" x14ac:dyDescent="0.3">
      <c r="A358" s="15">
        <v>6259</v>
      </c>
      <c r="B358">
        <v>11</v>
      </c>
      <c r="C358">
        <v>36</v>
      </c>
      <c r="D358" t="s">
        <v>169</v>
      </c>
      <c r="E358" t="s">
        <v>205</v>
      </c>
      <c r="F358" s="20">
        <v>44844.547395833331</v>
      </c>
      <c r="G358">
        <v>2.3199999999999998</v>
      </c>
      <c r="H358">
        <v>12.2</v>
      </c>
      <c r="I358">
        <v>62.6</v>
      </c>
      <c r="J358" s="21">
        <v>346</v>
      </c>
    </row>
    <row r="359" spans="1:10" ht="15.6" x14ac:dyDescent="0.3">
      <c r="A359" s="15">
        <v>6266</v>
      </c>
      <c r="B359">
        <v>11</v>
      </c>
      <c r="C359">
        <v>37</v>
      </c>
      <c r="D359" t="s">
        <v>173</v>
      </c>
      <c r="E359" t="s">
        <v>205</v>
      </c>
      <c r="F359" s="20">
        <v>44844.547164351854</v>
      </c>
      <c r="G359">
        <v>0.79</v>
      </c>
      <c r="H359">
        <v>7.73</v>
      </c>
      <c r="I359">
        <v>64.599999999999994</v>
      </c>
      <c r="J359" s="21">
        <v>345</v>
      </c>
    </row>
    <row r="360" spans="1:10" ht="15.6" x14ac:dyDescent="0.3">
      <c r="A360" s="15">
        <v>6273</v>
      </c>
      <c r="B360">
        <v>11</v>
      </c>
      <c r="C360">
        <v>38</v>
      </c>
      <c r="D360" t="s">
        <v>123</v>
      </c>
      <c r="E360" t="s">
        <v>205</v>
      </c>
      <c r="F360" s="20">
        <v>44844.546956018516</v>
      </c>
      <c r="G360">
        <v>2.71</v>
      </c>
      <c r="H360">
        <v>12.2</v>
      </c>
      <c r="I360">
        <v>62.6</v>
      </c>
      <c r="J360" s="21">
        <v>344</v>
      </c>
    </row>
    <row r="361" spans="1:10" ht="15.6" x14ac:dyDescent="0.3">
      <c r="A361" s="15">
        <v>6280</v>
      </c>
      <c r="B361">
        <v>11</v>
      </c>
      <c r="C361">
        <v>39</v>
      </c>
      <c r="D361" t="s">
        <v>137</v>
      </c>
      <c r="E361" t="s">
        <v>205</v>
      </c>
      <c r="F361" s="20">
        <v>44844.546666666669</v>
      </c>
      <c r="G361">
        <v>4.12</v>
      </c>
      <c r="H361">
        <v>11.9</v>
      </c>
      <c r="I361">
        <v>62.8</v>
      </c>
      <c r="J361" s="21">
        <v>343</v>
      </c>
    </row>
    <row r="362" spans="1:10" ht="15.6" x14ac:dyDescent="0.3">
      <c r="A362" s="15">
        <v>4204</v>
      </c>
      <c r="B362">
        <v>12</v>
      </c>
      <c r="C362">
        <v>2</v>
      </c>
      <c r="D362" t="s">
        <v>138</v>
      </c>
      <c r="E362" t="s">
        <v>203</v>
      </c>
      <c r="F362" s="20">
        <v>44844.555115740739</v>
      </c>
      <c r="G362">
        <v>5.16</v>
      </c>
      <c r="H362">
        <v>12.9</v>
      </c>
      <c r="I362">
        <v>62</v>
      </c>
      <c r="J362" s="21">
        <v>381</v>
      </c>
    </row>
    <row r="363" spans="1:10" ht="15.6" x14ac:dyDescent="0.3">
      <c r="A363" s="15">
        <v>4211</v>
      </c>
      <c r="B363">
        <v>12</v>
      </c>
      <c r="C363">
        <v>3</v>
      </c>
      <c r="D363" t="s">
        <v>162</v>
      </c>
      <c r="E363" t="s">
        <v>203</v>
      </c>
      <c r="F363" s="20">
        <v>44844.555312500001</v>
      </c>
      <c r="G363">
        <v>6.14</v>
      </c>
      <c r="H363">
        <v>12.2</v>
      </c>
      <c r="I363">
        <v>62.6</v>
      </c>
      <c r="J363" s="21">
        <v>382</v>
      </c>
    </row>
    <row r="364" spans="1:10" ht="15.6" x14ac:dyDescent="0.3">
      <c r="A364" s="15">
        <v>4218</v>
      </c>
      <c r="B364">
        <v>12</v>
      </c>
      <c r="C364">
        <v>4</v>
      </c>
      <c r="D364" t="s">
        <v>189</v>
      </c>
      <c r="E364" t="s">
        <v>203</v>
      </c>
      <c r="F364" s="20">
        <v>44844.555509259262</v>
      </c>
      <c r="G364">
        <v>5.27</v>
      </c>
      <c r="H364">
        <v>12.4</v>
      </c>
      <c r="I364">
        <v>62.4</v>
      </c>
      <c r="J364" s="21">
        <v>383</v>
      </c>
    </row>
    <row r="365" spans="1:10" ht="15.6" x14ac:dyDescent="0.3">
      <c r="A365" s="15">
        <v>4225</v>
      </c>
      <c r="B365">
        <v>12</v>
      </c>
      <c r="C365">
        <v>5</v>
      </c>
      <c r="D365" t="s">
        <v>167</v>
      </c>
      <c r="E365" t="s">
        <v>203</v>
      </c>
      <c r="F365" s="20">
        <v>44844.55568287037</v>
      </c>
      <c r="G365">
        <v>6.69</v>
      </c>
      <c r="H365">
        <v>13</v>
      </c>
      <c r="I365">
        <v>61.9</v>
      </c>
      <c r="J365" s="21">
        <v>384</v>
      </c>
    </row>
    <row r="366" spans="1:10" ht="15.6" x14ac:dyDescent="0.3">
      <c r="A366" s="15">
        <v>4232</v>
      </c>
      <c r="B366">
        <v>12</v>
      </c>
      <c r="C366">
        <v>6</v>
      </c>
      <c r="D366" t="s">
        <v>133</v>
      </c>
      <c r="E366" t="s">
        <v>203</v>
      </c>
      <c r="F366" s="20">
        <v>44844.555868055555</v>
      </c>
      <c r="G366">
        <v>6.51</v>
      </c>
      <c r="H366">
        <v>12.7</v>
      </c>
      <c r="I366">
        <v>62.1</v>
      </c>
      <c r="J366" s="21">
        <v>385</v>
      </c>
    </row>
    <row r="367" spans="1:10" ht="15.6" x14ac:dyDescent="0.3">
      <c r="A367" s="15">
        <v>4239</v>
      </c>
      <c r="B367">
        <v>12</v>
      </c>
      <c r="C367">
        <v>7</v>
      </c>
      <c r="D367" t="s">
        <v>181</v>
      </c>
      <c r="E367" t="s">
        <v>203</v>
      </c>
      <c r="F367" s="20">
        <v>44844.55605324074</v>
      </c>
      <c r="G367">
        <v>5.34</v>
      </c>
      <c r="H367">
        <v>12.3</v>
      </c>
      <c r="I367">
        <v>62.5</v>
      </c>
      <c r="J367" s="21">
        <v>386</v>
      </c>
    </row>
    <row r="368" spans="1:10" ht="15.6" x14ac:dyDescent="0.3">
      <c r="A368" s="15">
        <v>4246</v>
      </c>
      <c r="B368">
        <v>12</v>
      </c>
      <c r="C368">
        <v>8</v>
      </c>
      <c r="D368" t="s">
        <v>157</v>
      </c>
      <c r="E368" t="s">
        <v>203</v>
      </c>
      <c r="F368" s="20">
        <v>44844.556250000001</v>
      </c>
      <c r="G368">
        <v>7.36</v>
      </c>
      <c r="H368">
        <v>11.9</v>
      </c>
      <c r="I368">
        <v>62.8</v>
      </c>
      <c r="J368" s="21">
        <v>387</v>
      </c>
    </row>
    <row r="369" spans="1:10" ht="15.6" x14ac:dyDescent="0.3">
      <c r="A369" s="15">
        <v>4253</v>
      </c>
      <c r="B369">
        <v>12</v>
      </c>
      <c r="C369">
        <v>9</v>
      </c>
      <c r="D369" t="s">
        <v>180</v>
      </c>
      <c r="E369" t="s">
        <v>203</v>
      </c>
      <c r="F369" s="20">
        <v>44844.556446759256</v>
      </c>
      <c r="G369">
        <v>6.52</v>
      </c>
      <c r="H369">
        <v>12.5</v>
      </c>
      <c r="I369">
        <v>62.3</v>
      </c>
      <c r="J369" s="21">
        <v>388</v>
      </c>
    </row>
    <row r="370" spans="1:10" ht="15.6" x14ac:dyDescent="0.3">
      <c r="A370" s="15">
        <v>4260</v>
      </c>
      <c r="B370">
        <v>12</v>
      </c>
      <c r="C370">
        <v>10</v>
      </c>
      <c r="D370" t="s">
        <v>130</v>
      </c>
      <c r="E370" t="s">
        <v>203</v>
      </c>
      <c r="F370" s="20">
        <v>44844.556643518517</v>
      </c>
      <c r="G370">
        <v>2.27</v>
      </c>
      <c r="H370">
        <v>12.1</v>
      </c>
      <c r="I370">
        <v>62.6</v>
      </c>
      <c r="J370" s="21">
        <v>389</v>
      </c>
    </row>
    <row r="371" spans="1:10" ht="15.6" x14ac:dyDescent="0.3">
      <c r="A371" s="15">
        <v>4267</v>
      </c>
      <c r="B371">
        <v>12</v>
      </c>
      <c r="C371">
        <v>11</v>
      </c>
      <c r="D371" t="s">
        <v>170</v>
      </c>
      <c r="E371" t="s">
        <v>203</v>
      </c>
      <c r="F371" s="20">
        <v>44844.556886574072</v>
      </c>
      <c r="G371">
        <v>3.73</v>
      </c>
      <c r="H371">
        <v>12.9</v>
      </c>
      <c r="I371">
        <v>61.7</v>
      </c>
      <c r="J371" s="21">
        <v>390</v>
      </c>
    </row>
    <row r="372" spans="1:10" ht="15.6" x14ac:dyDescent="0.3">
      <c r="A372" s="15">
        <v>4274</v>
      </c>
      <c r="B372">
        <v>12</v>
      </c>
      <c r="C372">
        <v>12</v>
      </c>
      <c r="D372" t="s">
        <v>114</v>
      </c>
      <c r="E372" t="s">
        <v>203</v>
      </c>
      <c r="F372" s="20">
        <v>44844.557083333333</v>
      </c>
      <c r="G372">
        <v>3.87</v>
      </c>
      <c r="H372">
        <v>12.8</v>
      </c>
      <c r="I372">
        <v>62.1</v>
      </c>
      <c r="J372" s="21">
        <v>391</v>
      </c>
    </row>
    <row r="373" spans="1:10" ht="15.6" x14ac:dyDescent="0.3">
      <c r="A373" s="15">
        <v>4281</v>
      </c>
      <c r="B373">
        <v>12</v>
      </c>
      <c r="C373">
        <v>13</v>
      </c>
      <c r="D373" t="s">
        <v>127</v>
      </c>
      <c r="E373" t="s">
        <v>203</v>
      </c>
      <c r="F373" s="20">
        <v>44844.557476851849</v>
      </c>
      <c r="G373">
        <v>15.69</v>
      </c>
      <c r="H373">
        <v>12.2</v>
      </c>
      <c r="I373">
        <v>62.5</v>
      </c>
      <c r="J373" s="21">
        <v>392</v>
      </c>
    </row>
    <row r="374" spans="1:10" ht="15.6" x14ac:dyDescent="0.3">
      <c r="A374" s="15">
        <v>5204</v>
      </c>
      <c r="B374">
        <v>12</v>
      </c>
      <c r="C374">
        <v>15</v>
      </c>
      <c r="D374" t="s">
        <v>176</v>
      </c>
      <c r="E374" t="s">
        <v>204</v>
      </c>
      <c r="F374" s="20">
        <v>44844.557951388888</v>
      </c>
      <c r="G374">
        <v>1.07</v>
      </c>
      <c r="H374">
        <v>9.81</v>
      </c>
      <c r="I374">
        <v>63.6</v>
      </c>
      <c r="J374" s="21">
        <v>394</v>
      </c>
    </row>
    <row r="375" spans="1:10" ht="15.6" x14ac:dyDescent="0.3">
      <c r="A375" s="15">
        <v>5211</v>
      </c>
      <c r="B375">
        <v>12</v>
      </c>
      <c r="C375">
        <v>16</v>
      </c>
      <c r="D375" t="s">
        <v>148</v>
      </c>
      <c r="E375" t="s">
        <v>204</v>
      </c>
      <c r="F375" s="20">
        <v>44844.558229166665</v>
      </c>
      <c r="G375">
        <v>8.42</v>
      </c>
      <c r="H375">
        <v>12.3</v>
      </c>
      <c r="I375">
        <v>62.4</v>
      </c>
      <c r="J375" s="21">
        <v>395</v>
      </c>
    </row>
    <row r="376" spans="1:10" ht="15.6" x14ac:dyDescent="0.3">
      <c r="A376" s="15">
        <v>5218</v>
      </c>
      <c r="B376">
        <v>12</v>
      </c>
      <c r="C376">
        <v>17</v>
      </c>
      <c r="D376" t="s">
        <v>147</v>
      </c>
      <c r="E376" t="s">
        <v>204</v>
      </c>
      <c r="F376" s="20">
        <v>44844.558946759258</v>
      </c>
      <c r="G376">
        <v>6.76</v>
      </c>
      <c r="H376">
        <v>12.3</v>
      </c>
      <c r="I376">
        <v>62.4</v>
      </c>
      <c r="J376" s="21">
        <v>396</v>
      </c>
    </row>
    <row r="377" spans="1:10" ht="15.6" x14ac:dyDescent="0.3">
      <c r="A377" s="15">
        <v>5225</v>
      </c>
      <c r="B377">
        <v>12</v>
      </c>
      <c r="C377">
        <v>18</v>
      </c>
      <c r="D377" t="s">
        <v>171</v>
      </c>
      <c r="E377" t="s">
        <v>204</v>
      </c>
      <c r="F377" s="20">
        <v>44844.559178240743</v>
      </c>
      <c r="G377">
        <v>1.03</v>
      </c>
      <c r="H377">
        <v>8.34</v>
      </c>
      <c r="I377">
        <v>64.3</v>
      </c>
      <c r="J377" s="21">
        <v>397</v>
      </c>
    </row>
    <row r="378" spans="1:10" ht="15.6" x14ac:dyDescent="0.3">
      <c r="A378" s="15">
        <v>5232</v>
      </c>
      <c r="B378">
        <v>12</v>
      </c>
      <c r="C378">
        <v>19</v>
      </c>
      <c r="D378" t="s">
        <v>165</v>
      </c>
      <c r="E378" t="s">
        <v>204</v>
      </c>
      <c r="F378" s="20">
        <v>44844.559374999997</v>
      </c>
      <c r="G378">
        <v>0.79</v>
      </c>
      <c r="H378">
        <v>7.62</v>
      </c>
      <c r="I378">
        <v>64.5</v>
      </c>
      <c r="J378" s="21">
        <v>398</v>
      </c>
    </row>
    <row r="379" spans="1:10" ht="15.6" x14ac:dyDescent="0.3">
      <c r="A379" s="15">
        <v>5239</v>
      </c>
      <c r="B379">
        <v>12</v>
      </c>
      <c r="C379">
        <v>20</v>
      </c>
      <c r="D379" t="s">
        <v>113</v>
      </c>
      <c r="E379" t="s">
        <v>204</v>
      </c>
      <c r="F379" s="20">
        <v>44844.559594907405</v>
      </c>
      <c r="G379">
        <v>2.2999999999999998</v>
      </c>
      <c r="H379">
        <v>12</v>
      </c>
      <c r="I379">
        <v>62.6</v>
      </c>
      <c r="J379" s="21">
        <v>399</v>
      </c>
    </row>
    <row r="380" spans="1:10" ht="15.6" x14ac:dyDescent="0.3">
      <c r="A380" s="15">
        <v>5246</v>
      </c>
      <c r="B380">
        <v>12</v>
      </c>
      <c r="C380">
        <v>21</v>
      </c>
      <c r="D380" t="s">
        <v>150</v>
      </c>
      <c r="E380" t="s">
        <v>204</v>
      </c>
      <c r="F380" s="20">
        <v>44844.55978009259</v>
      </c>
      <c r="G380">
        <v>4.6500000000000004</v>
      </c>
      <c r="H380">
        <v>12.3</v>
      </c>
      <c r="I380">
        <v>62.5</v>
      </c>
      <c r="J380" s="21">
        <v>400</v>
      </c>
    </row>
    <row r="381" spans="1:10" ht="15.6" x14ac:dyDescent="0.3">
      <c r="A381" s="15">
        <v>5253</v>
      </c>
      <c r="B381">
        <v>12</v>
      </c>
      <c r="C381">
        <v>22</v>
      </c>
      <c r="D381" t="s">
        <v>180</v>
      </c>
      <c r="E381" t="s">
        <v>204</v>
      </c>
      <c r="F381" s="20">
        <v>44844.559976851851</v>
      </c>
      <c r="G381">
        <v>4.87</v>
      </c>
      <c r="H381">
        <v>12.4</v>
      </c>
      <c r="I381">
        <v>62.3</v>
      </c>
      <c r="J381" s="21">
        <v>401</v>
      </c>
    </row>
    <row r="382" spans="1:10" ht="15.6" x14ac:dyDescent="0.3">
      <c r="A382" s="15">
        <v>5260</v>
      </c>
      <c r="B382">
        <v>12</v>
      </c>
      <c r="C382">
        <v>23</v>
      </c>
      <c r="D382" t="s">
        <v>174</v>
      </c>
      <c r="E382" t="s">
        <v>204</v>
      </c>
      <c r="F382" s="20">
        <v>44844.560150462959</v>
      </c>
      <c r="G382">
        <v>2.4500000000000002</v>
      </c>
      <c r="H382">
        <v>13.3</v>
      </c>
      <c r="I382">
        <v>61.4</v>
      </c>
      <c r="J382" s="21">
        <v>402</v>
      </c>
    </row>
    <row r="383" spans="1:10" ht="15.6" x14ac:dyDescent="0.3">
      <c r="A383" s="15">
        <v>5267</v>
      </c>
      <c r="B383">
        <v>12</v>
      </c>
      <c r="C383">
        <v>24</v>
      </c>
      <c r="D383" t="s">
        <v>166</v>
      </c>
      <c r="E383" t="s">
        <v>204</v>
      </c>
      <c r="F383" s="20">
        <v>44844.560347222221</v>
      </c>
      <c r="G383">
        <v>3.1</v>
      </c>
      <c r="H383">
        <v>12.7</v>
      </c>
      <c r="I383">
        <v>62.1</v>
      </c>
      <c r="J383" s="21">
        <v>403</v>
      </c>
    </row>
    <row r="384" spans="1:10" ht="15.6" x14ac:dyDescent="0.3">
      <c r="A384" s="15">
        <v>5274</v>
      </c>
      <c r="B384">
        <v>12</v>
      </c>
      <c r="C384">
        <v>25</v>
      </c>
      <c r="D384" t="s">
        <v>184</v>
      </c>
      <c r="E384" t="s">
        <v>204</v>
      </c>
      <c r="F384" s="20">
        <v>44844.560543981483</v>
      </c>
      <c r="G384">
        <v>2.2799999999999998</v>
      </c>
      <c r="H384">
        <v>12.4</v>
      </c>
      <c r="I384">
        <v>62.4</v>
      </c>
      <c r="J384" s="21">
        <v>404</v>
      </c>
    </row>
    <row r="385" spans="1:10" ht="15.6" x14ac:dyDescent="0.3">
      <c r="A385" s="15">
        <v>5281</v>
      </c>
      <c r="B385">
        <v>12</v>
      </c>
      <c r="C385">
        <v>26</v>
      </c>
      <c r="D385" t="s">
        <v>194</v>
      </c>
      <c r="E385" t="s">
        <v>204</v>
      </c>
      <c r="F385" s="20">
        <v>44844.560729166667</v>
      </c>
      <c r="G385">
        <v>2.57</v>
      </c>
      <c r="H385">
        <v>12.4</v>
      </c>
      <c r="I385">
        <v>62.2</v>
      </c>
      <c r="J385" s="21">
        <v>405</v>
      </c>
    </row>
    <row r="386" spans="1:10" ht="15.6" x14ac:dyDescent="0.3">
      <c r="A386" s="15">
        <v>6204</v>
      </c>
      <c r="B386">
        <v>12</v>
      </c>
      <c r="C386">
        <v>28</v>
      </c>
      <c r="D386" t="s">
        <v>134</v>
      </c>
      <c r="E386" t="s">
        <v>205</v>
      </c>
      <c r="F386" s="20">
        <v>44844.561145833337</v>
      </c>
      <c r="G386">
        <v>5.36</v>
      </c>
      <c r="H386">
        <v>13.1</v>
      </c>
      <c r="I386">
        <v>61.7</v>
      </c>
      <c r="J386" s="21">
        <v>407</v>
      </c>
    </row>
    <row r="387" spans="1:10" ht="15.6" x14ac:dyDescent="0.3">
      <c r="A387" s="15">
        <v>6211</v>
      </c>
      <c r="B387">
        <v>12</v>
      </c>
      <c r="C387">
        <v>29</v>
      </c>
      <c r="D387" t="s">
        <v>177</v>
      </c>
      <c r="E387" t="s">
        <v>205</v>
      </c>
      <c r="F387" s="20">
        <v>44844.561828703707</v>
      </c>
      <c r="G387">
        <v>4.7699999999999996</v>
      </c>
      <c r="H387">
        <v>12.1</v>
      </c>
      <c r="I387">
        <v>62.4</v>
      </c>
      <c r="J387" s="21">
        <v>408</v>
      </c>
    </row>
    <row r="388" spans="1:10" ht="15.6" x14ac:dyDescent="0.3">
      <c r="A388" s="15">
        <v>6218</v>
      </c>
      <c r="B388">
        <v>12</v>
      </c>
      <c r="C388">
        <v>30</v>
      </c>
      <c r="D388" t="s">
        <v>195</v>
      </c>
      <c r="E388" t="s">
        <v>205</v>
      </c>
      <c r="F388" s="20">
        <v>44844.562025462961</v>
      </c>
      <c r="G388">
        <v>2.65</v>
      </c>
      <c r="H388">
        <v>12</v>
      </c>
      <c r="I388">
        <v>62.5</v>
      </c>
      <c r="J388" s="21">
        <v>409</v>
      </c>
    </row>
    <row r="389" spans="1:10" ht="15.6" x14ac:dyDescent="0.3">
      <c r="A389" s="15">
        <v>6225</v>
      </c>
      <c r="B389">
        <v>12</v>
      </c>
      <c r="C389">
        <v>31</v>
      </c>
      <c r="D389" t="s">
        <v>180</v>
      </c>
      <c r="E389" t="s">
        <v>205</v>
      </c>
      <c r="F389" s="20">
        <v>44844.562245370369</v>
      </c>
      <c r="G389">
        <v>4.22</v>
      </c>
      <c r="H389">
        <v>12.1</v>
      </c>
      <c r="I389">
        <v>62.5</v>
      </c>
      <c r="J389" s="21">
        <v>410</v>
      </c>
    </row>
    <row r="390" spans="1:10" ht="15.6" x14ac:dyDescent="0.3">
      <c r="A390" s="15">
        <v>6232</v>
      </c>
      <c r="B390">
        <v>12</v>
      </c>
      <c r="C390">
        <v>32</v>
      </c>
      <c r="D390" t="s">
        <v>180</v>
      </c>
      <c r="E390" t="s">
        <v>205</v>
      </c>
      <c r="F390" s="20">
        <v>44844.562395833331</v>
      </c>
      <c r="G390">
        <v>4.3899999999999997</v>
      </c>
      <c r="H390">
        <v>12.3</v>
      </c>
      <c r="I390">
        <v>62.3</v>
      </c>
      <c r="J390" s="21">
        <v>411</v>
      </c>
    </row>
    <row r="391" spans="1:10" ht="15.6" x14ac:dyDescent="0.3">
      <c r="A391" s="15">
        <v>6239</v>
      </c>
      <c r="B391">
        <v>12</v>
      </c>
      <c r="C391">
        <v>33</v>
      </c>
      <c r="D391" t="s">
        <v>180</v>
      </c>
      <c r="E391" t="s">
        <v>205</v>
      </c>
      <c r="F391" s="20">
        <v>44844.562604166669</v>
      </c>
      <c r="G391">
        <v>2.27</v>
      </c>
      <c r="H391">
        <v>12.3</v>
      </c>
      <c r="I391">
        <v>62.2</v>
      </c>
      <c r="J391" s="21">
        <v>412</v>
      </c>
    </row>
    <row r="392" spans="1:10" ht="15.6" x14ac:dyDescent="0.3">
      <c r="A392" s="15">
        <v>6246</v>
      </c>
      <c r="B392">
        <v>12</v>
      </c>
      <c r="C392">
        <v>34</v>
      </c>
      <c r="D392" t="s">
        <v>180</v>
      </c>
      <c r="E392" t="s">
        <v>205</v>
      </c>
      <c r="F392" s="20">
        <v>44844.562777777777</v>
      </c>
      <c r="G392">
        <v>2.14</v>
      </c>
      <c r="H392">
        <v>12</v>
      </c>
      <c r="I392">
        <v>62.5</v>
      </c>
      <c r="J392" s="21">
        <v>413</v>
      </c>
    </row>
    <row r="393" spans="1:10" ht="15.6" x14ac:dyDescent="0.3">
      <c r="A393" s="15">
        <v>6253</v>
      </c>
      <c r="B393">
        <v>12</v>
      </c>
      <c r="C393">
        <v>35</v>
      </c>
      <c r="D393" t="s">
        <v>180</v>
      </c>
      <c r="E393" t="s">
        <v>205</v>
      </c>
      <c r="F393" s="20">
        <v>44844.562962962962</v>
      </c>
      <c r="G393">
        <v>2.69</v>
      </c>
      <c r="H393">
        <v>12</v>
      </c>
      <c r="I393">
        <v>62.6</v>
      </c>
      <c r="J393" s="21">
        <v>414</v>
      </c>
    </row>
    <row r="394" spans="1:10" ht="15.6" x14ac:dyDescent="0.3">
      <c r="A394" s="15">
        <v>6260</v>
      </c>
      <c r="B394">
        <v>12</v>
      </c>
      <c r="C394">
        <v>36</v>
      </c>
      <c r="D394" t="s">
        <v>179</v>
      </c>
      <c r="E394" t="s">
        <v>205</v>
      </c>
      <c r="F394" s="20">
        <v>44844.563113425924</v>
      </c>
      <c r="G394">
        <v>0.85</v>
      </c>
      <c r="H394">
        <v>8.1300000000000008</v>
      </c>
      <c r="I394">
        <v>64.3</v>
      </c>
      <c r="J394" s="21">
        <v>415</v>
      </c>
    </row>
    <row r="395" spans="1:10" ht="15.6" x14ac:dyDescent="0.3">
      <c r="A395" s="15">
        <v>6267</v>
      </c>
      <c r="B395">
        <v>12</v>
      </c>
      <c r="C395">
        <v>37</v>
      </c>
      <c r="D395" t="s">
        <v>114</v>
      </c>
      <c r="E395" t="s">
        <v>205</v>
      </c>
      <c r="F395" s="20">
        <v>44844.563287037039</v>
      </c>
      <c r="G395">
        <v>0.5</v>
      </c>
      <c r="H395">
        <v>6.88</v>
      </c>
      <c r="I395">
        <v>64.3</v>
      </c>
      <c r="J395" s="21">
        <v>416</v>
      </c>
    </row>
    <row r="396" spans="1:10" ht="15.6" x14ac:dyDescent="0.3">
      <c r="A396" s="15">
        <v>6274</v>
      </c>
      <c r="B396">
        <v>12</v>
      </c>
      <c r="C396">
        <v>38</v>
      </c>
      <c r="D396" t="s">
        <v>117</v>
      </c>
      <c r="E396" t="s">
        <v>205</v>
      </c>
      <c r="F396" s="20">
        <v>44844.563472222224</v>
      </c>
      <c r="G396">
        <v>0.82</v>
      </c>
      <c r="H396">
        <v>11.8</v>
      </c>
      <c r="I396">
        <v>61</v>
      </c>
      <c r="J396" s="21">
        <v>417</v>
      </c>
    </row>
    <row r="397" spans="1:10" ht="15.6" x14ac:dyDescent="0.3">
      <c r="A397" s="15">
        <v>6281</v>
      </c>
      <c r="B397">
        <v>12</v>
      </c>
      <c r="C397">
        <v>39</v>
      </c>
      <c r="D397" t="s">
        <v>165</v>
      </c>
      <c r="E397" t="s">
        <v>205</v>
      </c>
      <c r="F397" s="20">
        <v>44844.563657407409</v>
      </c>
      <c r="G397">
        <v>0.79</v>
      </c>
      <c r="H397">
        <v>8.77</v>
      </c>
      <c r="I397">
        <v>63.7</v>
      </c>
      <c r="J397" s="21">
        <v>418</v>
      </c>
    </row>
    <row r="398" spans="1:10" ht="15.6" x14ac:dyDescent="0.3">
      <c r="A398" s="15">
        <v>4205</v>
      </c>
      <c r="B398">
        <v>13</v>
      </c>
      <c r="C398">
        <v>2</v>
      </c>
      <c r="D398" t="s">
        <v>115</v>
      </c>
      <c r="E398" t="s">
        <v>203</v>
      </c>
      <c r="F398" s="20">
        <v>44844.572071759256</v>
      </c>
      <c r="G398">
        <v>6.84</v>
      </c>
      <c r="H398">
        <v>12.1</v>
      </c>
      <c r="I398">
        <v>62.6</v>
      </c>
      <c r="J398" s="21">
        <v>456</v>
      </c>
    </row>
    <row r="399" spans="1:10" ht="15.6" x14ac:dyDescent="0.3">
      <c r="A399" s="15">
        <v>4212</v>
      </c>
      <c r="B399">
        <v>13</v>
      </c>
      <c r="C399">
        <v>3</v>
      </c>
      <c r="D399" t="s">
        <v>139</v>
      </c>
      <c r="E399" t="s">
        <v>203</v>
      </c>
      <c r="F399" s="20">
        <v>44844.571805555555</v>
      </c>
      <c r="G399">
        <v>5.25</v>
      </c>
      <c r="H399">
        <v>12.2</v>
      </c>
      <c r="I399">
        <v>62.4</v>
      </c>
      <c r="J399" s="21">
        <v>455</v>
      </c>
    </row>
    <row r="400" spans="1:10" ht="15.6" x14ac:dyDescent="0.3">
      <c r="A400" s="15">
        <v>4219</v>
      </c>
      <c r="B400">
        <v>13</v>
      </c>
      <c r="C400">
        <v>4</v>
      </c>
      <c r="D400" t="s">
        <v>153</v>
      </c>
      <c r="E400" t="s">
        <v>203</v>
      </c>
      <c r="F400" s="20">
        <v>44844.571550925924</v>
      </c>
      <c r="G400">
        <v>5.34</v>
      </c>
      <c r="H400">
        <v>11.8</v>
      </c>
      <c r="I400">
        <v>62.6</v>
      </c>
      <c r="J400" s="21">
        <v>454</v>
      </c>
    </row>
    <row r="401" spans="1:10" ht="15.6" x14ac:dyDescent="0.3">
      <c r="A401" s="15">
        <v>4226</v>
      </c>
      <c r="B401">
        <v>13</v>
      </c>
      <c r="C401">
        <v>5</v>
      </c>
      <c r="D401" t="s">
        <v>124</v>
      </c>
      <c r="E401" t="s">
        <v>203</v>
      </c>
      <c r="F401" s="20">
        <v>44844.571331018517</v>
      </c>
      <c r="G401">
        <v>5.64</v>
      </c>
      <c r="H401">
        <v>12.5</v>
      </c>
      <c r="I401">
        <v>62.3</v>
      </c>
      <c r="J401" s="21">
        <v>453</v>
      </c>
    </row>
    <row r="402" spans="1:10" ht="15.6" x14ac:dyDescent="0.3">
      <c r="A402" s="15">
        <v>4233</v>
      </c>
      <c r="B402">
        <v>13</v>
      </c>
      <c r="C402">
        <v>6</v>
      </c>
      <c r="D402" t="s">
        <v>137</v>
      </c>
      <c r="E402" t="s">
        <v>203</v>
      </c>
      <c r="F402" s="20">
        <v>44844.571018518516</v>
      </c>
      <c r="G402">
        <v>7.27</v>
      </c>
      <c r="H402">
        <v>11.7</v>
      </c>
      <c r="I402">
        <v>62.7</v>
      </c>
      <c r="J402" s="21">
        <v>452</v>
      </c>
    </row>
    <row r="403" spans="1:10" ht="15.6" x14ac:dyDescent="0.3">
      <c r="A403" s="15">
        <v>4240</v>
      </c>
      <c r="B403">
        <v>13</v>
      </c>
      <c r="C403">
        <v>7</v>
      </c>
      <c r="D403" t="s">
        <v>145</v>
      </c>
      <c r="E403" t="s">
        <v>203</v>
      </c>
      <c r="F403" s="20">
        <v>44844.570810185185</v>
      </c>
      <c r="G403">
        <v>6.14</v>
      </c>
      <c r="H403">
        <v>11.8</v>
      </c>
      <c r="I403">
        <v>62.7</v>
      </c>
      <c r="J403" s="21">
        <v>451</v>
      </c>
    </row>
    <row r="404" spans="1:10" ht="15.6" x14ac:dyDescent="0.3">
      <c r="A404" s="15">
        <v>4247</v>
      </c>
      <c r="B404">
        <v>13</v>
      </c>
      <c r="C404">
        <v>8</v>
      </c>
      <c r="D404" t="s">
        <v>151</v>
      </c>
      <c r="E404" t="s">
        <v>203</v>
      </c>
      <c r="F404" s="20">
        <v>44844.570625</v>
      </c>
      <c r="G404">
        <v>8.66</v>
      </c>
      <c r="H404">
        <v>12.1</v>
      </c>
      <c r="I404">
        <v>62.5</v>
      </c>
      <c r="J404" s="21">
        <v>450</v>
      </c>
    </row>
    <row r="405" spans="1:10" ht="15.6" x14ac:dyDescent="0.3">
      <c r="A405" s="15">
        <v>4254</v>
      </c>
      <c r="B405">
        <v>13</v>
      </c>
      <c r="C405">
        <v>9</v>
      </c>
      <c r="D405" t="s">
        <v>169</v>
      </c>
      <c r="E405" t="s">
        <v>203</v>
      </c>
      <c r="F405" s="20">
        <v>44844.570428240739</v>
      </c>
      <c r="G405">
        <v>7.76</v>
      </c>
      <c r="H405">
        <v>12.9</v>
      </c>
      <c r="I405">
        <v>61.9</v>
      </c>
      <c r="J405" s="21">
        <v>449</v>
      </c>
    </row>
    <row r="406" spans="1:10" ht="15.6" x14ac:dyDescent="0.3">
      <c r="A406" s="15">
        <v>4261</v>
      </c>
      <c r="B406">
        <v>13</v>
      </c>
      <c r="C406">
        <v>10</v>
      </c>
      <c r="D406" t="s">
        <v>196</v>
      </c>
      <c r="E406" t="s">
        <v>203</v>
      </c>
      <c r="F406" s="20">
        <v>44844.570219907408</v>
      </c>
      <c r="G406">
        <v>8.8699999999999992</v>
      </c>
      <c r="H406">
        <v>12.2</v>
      </c>
      <c r="I406">
        <v>62.5</v>
      </c>
      <c r="J406" s="21">
        <v>448</v>
      </c>
    </row>
    <row r="407" spans="1:10" ht="15.6" x14ac:dyDescent="0.3">
      <c r="A407" s="15">
        <v>4268</v>
      </c>
      <c r="B407">
        <v>13</v>
      </c>
      <c r="C407">
        <v>11</v>
      </c>
      <c r="D407" t="s">
        <v>192</v>
      </c>
      <c r="E407" t="s">
        <v>203</v>
      </c>
      <c r="F407" s="20">
        <v>44844.570011574076</v>
      </c>
      <c r="G407">
        <v>6.42</v>
      </c>
      <c r="H407">
        <v>12.4</v>
      </c>
      <c r="I407">
        <v>62.3</v>
      </c>
      <c r="J407" s="21">
        <v>447</v>
      </c>
    </row>
    <row r="408" spans="1:10" ht="15.6" x14ac:dyDescent="0.3">
      <c r="A408" s="15">
        <v>4275</v>
      </c>
      <c r="B408">
        <v>13</v>
      </c>
      <c r="C408">
        <v>12</v>
      </c>
      <c r="D408" t="s">
        <v>166</v>
      </c>
      <c r="E408" t="s">
        <v>203</v>
      </c>
      <c r="F408" s="20">
        <v>44844.569780092592</v>
      </c>
      <c r="G408">
        <v>4.8600000000000003</v>
      </c>
      <c r="H408">
        <v>13.3</v>
      </c>
      <c r="I408">
        <v>61.5</v>
      </c>
      <c r="J408" s="21">
        <v>446</v>
      </c>
    </row>
    <row r="409" spans="1:10" ht="15.6" x14ac:dyDescent="0.3">
      <c r="A409" s="15">
        <v>4282</v>
      </c>
      <c r="B409">
        <v>13</v>
      </c>
      <c r="C409">
        <v>13</v>
      </c>
      <c r="D409" t="s">
        <v>141</v>
      </c>
      <c r="E409" t="s">
        <v>203</v>
      </c>
      <c r="F409" s="20">
        <v>44844.569571759261</v>
      </c>
      <c r="G409">
        <v>5.52</v>
      </c>
      <c r="H409">
        <v>13.7</v>
      </c>
      <c r="I409">
        <v>61</v>
      </c>
      <c r="J409" s="21">
        <v>445</v>
      </c>
    </row>
    <row r="410" spans="1:10" ht="15.6" x14ac:dyDescent="0.3">
      <c r="A410" s="15">
        <v>5205</v>
      </c>
      <c r="B410">
        <v>13</v>
      </c>
      <c r="C410">
        <v>15</v>
      </c>
      <c r="D410" t="s">
        <v>157</v>
      </c>
      <c r="E410" t="s">
        <v>204</v>
      </c>
      <c r="F410" s="20">
        <v>44844.569143518522</v>
      </c>
      <c r="G410">
        <v>4.8600000000000003</v>
      </c>
      <c r="H410">
        <v>11.9</v>
      </c>
      <c r="I410">
        <v>62.6</v>
      </c>
      <c r="J410" s="21">
        <v>443</v>
      </c>
    </row>
    <row r="411" spans="1:10" ht="15.6" x14ac:dyDescent="0.3">
      <c r="A411" s="15">
        <v>5212</v>
      </c>
      <c r="B411">
        <v>13</v>
      </c>
      <c r="C411">
        <v>16</v>
      </c>
      <c r="D411" t="s">
        <v>175</v>
      </c>
      <c r="E411" t="s">
        <v>204</v>
      </c>
      <c r="F411" s="20">
        <v>44844.568958333337</v>
      </c>
      <c r="G411">
        <v>1.56</v>
      </c>
      <c r="H411">
        <v>11.1</v>
      </c>
      <c r="I411">
        <v>62.8</v>
      </c>
      <c r="J411" s="21">
        <v>442</v>
      </c>
    </row>
    <row r="412" spans="1:10" ht="15.6" x14ac:dyDescent="0.3">
      <c r="A412" s="15">
        <v>5219</v>
      </c>
      <c r="B412">
        <v>13</v>
      </c>
      <c r="C412">
        <v>17</v>
      </c>
      <c r="D412" t="s">
        <v>132</v>
      </c>
      <c r="E412" t="s">
        <v>204</v>
      </c>
      <c r="F412" s="20">
        <v>44844.568773148145</v>
      </c>
      <c r="G412">
        <v>6.29</v>
      </c>
      <c r="H412">
        <v>12.2</v>
      </c>
      <c r="I412">
        <v>62.4</v>
      </c>
      <c r="J412" s="21">
        <v>441</v>
      </c>
    </row>
    <row r="413" spans="1:10" ht="15.6" x14ac:dyDescent="0.3">
      <c r="A413" s="15">
        <v>5226</v>
      </c>
      <c r="B413">
        <v>13</v>
      </c>
      <c r="C413">
        <v>18</v>
      </c>
      <c r="D413" t="s">
        <v>191</v>
      </c>
      <c r="E413" t="s">
        <v>204</v>
      </c>
      <c r="F413" s="20">
        <v>44844.568564814814</v>
      </c>
      <c r="G413">
        <v>0.61</v>
      </c>
      <c r="H413">
        <v>5.83</v>
      </c>
      <c r="I413">
        <v>64.8</v>
      </c>
      <c r="J413" s="21">
        <v>440</v>
      </c>
    </row>
    <row r="414" spans="1:10" ht="15.6" x14ac:dyDescent="0.3">
      <c r="A414" s="15">
        <v>5233</v>
      </c>
      <c r="B414">
        <v>13</v>
      </c>
      <c r="C414">
        <v>19</v>
      </c>
      <c r="D414" t="s">
        <v>133</v>
      </c>
      <c r="E414" t="s">
        <v>204</v>
      </c>
      <c r="F414" s="20">
        <v>44844.568368055552</v>
      </c>
      <c r="G414">
        <v>4.7300000000000004</v>
      </c>
      <c r="H414">
        <v>12.5</v>
      </c>
      <c r="I414">
        <v>62.2</v>
      </c>
      <c r="J414" s="21">
        <v>439</v>
      </c>
    </row>
    <row r="415" spans="1:10" ht="15.6" x14ac:dyDescent="0.3">
      <c r="A415" s="15">
        <v>5240</v>
      </c>
      <c r="B415">
        <v>13</v>
      </c>
      <c r="C415">
        <v>20</v>
      </c>
      <c r="D415" t="s">
        <v>152</v>
      </c>
      <c r="E415" t="s">
        <v>204</v>
      </c>
      <c r="F415" s="20">
        <v>44844.568159722221</v>
      </c>
      <c r="G415">
        <v>2.2999999999999998</v>
      </c>
      <c r="H415">
        <v>11.9</v>
      </c>
      <c r="I415">
        <v>62.6</v>
      </c>
      <c r="J415" s="21">
        <v>438</v>
      </c>
    </row>
    <row r="416" spans="1:10" ht="15.6" x14ac:dyDescent="0.3">
      <c r="A416" s="15">
        <v>5247</v>
      </c>
      <c r="B416">
        <v>13</v>
      </c>
      <c r="C416">
        <v>21</v>
      </c>
      <c r="D416" t="s">
        <v>136</v>
      </c>
      <c r="E416" t="s">
        <v>204</v>
      </c>
      <c r="F416" s="20">
        <v>44844.567962962959</v>
      </c>
      <c r="G416">
        <v>7.49</v>
      </c>
      <c r="H416">
        <v>12.1</v>
      </c>
      <c r="I416">
        <v>62.5</v>
      </c>
      <c r="J416" s="21">
        <v>437</v>
      </c>
    </row>
    <row r="417" spans="1:10" ht="15.6" x14ac:dyDescent="0.3">
      <c r="A417" s="15">
        <v>5254</v>
      </c>
      <c r="B417">
        <v>13</v>
      </c>
      <c r="C417">
        <v>22</v>
      </c>
      <c r="D417" t="s">
        <v>118</v>
      </c>
      <c r="E417" t="s">
        <v>204</v>
      </c>
      <c r="F417" s="20">
        <v>44844.567754629628</v>
      </c>
      <c r="G417">
        <v>4.32</v>
      </c>
      <c r="H417">
        <v>12.3</v>
      </c>
      <c r="I417">
        <v>62.3</v>
      </c>
      <c r="J417" s="21">
        <v>436</v>
      </c>
    </row>
    <row r="418" spans="1:10" ht="15.6" x14ac:dyDescent="0.3">
      <c r="A418" s="15">
        <v>5261</v>
      </c>
      <c r="B418">
        <v>13</v>
      </c>
      <c r="C418">
        <v>23</v>
      </c>
      <c r="D418" t="s">
        <v>170</v>
      </c>
      <c r="E418" t="s">
        <v>204</v>
      </c>
      <c r="F418" s="20">
        <v>44844.567557870374</v>
      </c>
      <c r="G418">
        <v>0.74</v>
      </c>
      <c r="H418">
        <v>5.43</v>
      </c>
      <c r="I418">
        <v>64.900000000000006</v>
      </c>
      <c r="J418" s="21">
        <v>435</v>
      </c>
    </row>
    <row r="419" spans="1:10" ht="15.6" x14ac:dyDescent="0.3">
      <c r="A419" s="15">
        <v>5268</v>
      </c>
      <c r="B419">
        <v>13</v>
      </c>
      <c r="C419">
        <v>24</v>
      </c>
      <c r="D419" t="s">
        <v>117</v>
      </c>
      <c r="E419" t="s">
        <v>204</v>
      </c>
      <c r="F419" s="20">
        <v>44844.567361111112</v>
      </c>
      <c r="G419">
        <v>2.2400000000000002</v>
      </c>
      <c r="H419">
        <v>12.1</v>
      </c>
      <c r="I419">
        <v>62.4</v>
      </c>
      <c r="J419" s="21">
        <v>434</v>
      </c>
    </row>
    <row r="420" spans="1:10" ht="15.6" x14ac:dyDescent="0.3">
      <c r="A420" s="15">
        <v>5275</v>
      </c>
      <c r="B420">
        <v>13</v>
      </c>
      <c r="C420">
        <v>25</v>
      </c>
      <c r="D420" t="s">
        <v>177</v>
      </c>
      <c r="E420" t="s">
        <v>204</v>
      </c>
      <c r="F420" s="20">
        <v>44844.567152777781</v>
      </c>
      <c r="G420">
        <v>3.83</v>
      </c>
      <c r="H420">
        <v>11.5</v>
      </c>
      <c r="I420">
        <v>62.8</v>
      </c>
      <c r="J420" s="21">
        <v>433</v>
      </c>
    </row>
    <row r="421" spans="1:10" ht="15.6" x14ac:dyDescent="0.3">
      <c r="A421" s="15">
        <v>5282</v>
      </c>
      <c r="B421">
        <v>13</v>
      </c>
      <c r="C421">
        <v>26</v>
      </c>
      <c r="D421" t="s">
        <v>128</v>
      </c>
      <c r="E421" t="s">
        <v>204</v>
      </c>
      <c r="F421" s="20">
        <v>44844.56695601852</v>
      </c>
      <c r="G421">
        <v>2.36</v>
      </c>
      <c r="H421">
        <v>11.9</v>
      </c>
      <c r="I421">
        <v>62.3</v>
      </c>
      <c r="J421" s="21">
        <v>432</v>
      </c>
    </row>
    <row r="422" spans="1:10" ht="15.6" x14ac:dyDescent="0.3">
      <c r="A422" s="15">
        <v>6205</v>
      </c>
      <c r="B422">
        <v>13</v>
      </c>
      <c r="C422">
        <v>28</v>
      </c>
      <c r="D422" t="s">
        <v>166</v>
      </c>
      <c r="E422" t="s">
        <v>205</v>
      </c>
      <c r="F422" s="20">
        <v>44844.566516203704</v>
      </c>
      <c r="G422">
        <v>4.01</v>
      </c>
      <c r="H422">
        <v>12.5</v>
      </c>
      <c r="I422">
        <v>62.1</v>
      </c>
      <c r="J422" s="21">
        <v>430</v>
      </c>
    </row>
    <row r="423" spans="1:10" ht="15.6" x14ac:dyDescent="0.3">
      <c r="A423" s="15">
        <v>6212</v>
      </c>
      <c r="B423">
        <v>13</v>
      </c>
      <c r="C423">
        <v>29</v>
      </c>
      <c r="D423" t="s">
        <v>140</v>
      </c>
      <c r="E423" t="s">
        <v>205</v>
      </c>
      <c r="F423" s="20">
        <v>44844.566296296296</v>
      </c>
      <c r="G423">
        <v>8.82</v>
      </c>
      <c r="H423">
        <v>12.1</v>
      </c>
      <c r="I423">
        <v>62.4</v>
      </c>
      <c r="J423" s="21">
        <v>429</v>
      </c>
    </row>
    <row r="424" spans="1:10" ht="15.6" x14ac:dyDescent="0.3">
      <c r="A424" s="15">
        <v>6219</v>
      </c>
      <c r="B424">
        <v>13</v>
      </c>
      <c r="C424">
        <v>30</v>
      </c>
      <c r="D424" t="s">
        <v>152</v>
      </c>
      <c r="E424" t="s">
        <v>205</v>
      </c>
      <c r="F424" s="20">
        <v>44844.566064814811</v>
      </c>
      <c r="G424">
        <v>1.34</v>
      </c>
      <c r="H424">
        <v>10.199999999999999</v>
      </c>
      <c r="I424">
        <v>63.5</v>
      </c>
      <c r="J424" s="21">
        <v>428</v>
      </c>
    </row>
    <row r="425" spans="1:10" ht="15.6" x14ac:dyDescent="0.3">
      <c r="A425" s="15">
        <v>6226</v>
      </c>
      <c r="B425">
        <v>13</v>
      </c>
      <c r="C425">
        <v>31</v>
      </c>
      <c r="D425" t="s">
        <v>154</v>
      </c>
      <c r="E425" t="s">
        <v>205</v>
      </c>
      <c r="F425" s="20">
        <v>44844.565879629627</v>
      </c>
      <c r="G425">
        <v>1.97</v>
      </c>
      <c r="H425">
        <v>10.9</v>
      </c>
      <c r="I425">
        <v>63.1</v>
      </c>
      <c r="J425" s="21">
        <v>427</v>
      </c>
    </row>
    <row r="426" spans="1:10" ht="15.6" x14ac:dyDescent="0.3">
      <c r="A426" s="15">
        <v>6233</v>
      </c>
      <c r="B426">
        <v>13</v>
      </c>
      <c r="C426">
        <v>32</v>
      </c>
      <c r="D426" t="s">
        <v>147</v>
      </c>
      <c r="E426" t="s">
        <v>205</v>
      </c>
      <c r="F426" s="20">
        <v>44844.565648148149</v>
      </c>
      <c r="G426">
        <v>4.0599999999999996</v>
      </c>
      <c r="H426">
        <v>11.4</v>
      </c>
      <c r="I426">
        <v>63</v>
      </c>
      <c r="J426" s="21">
        <v>426</v>
      </c>
    </row>
    <row r="427" spans="1:10" ht="15.6" x14ac:dyDescent="0.3">
      <c r="A427" s="15">
        <v>6240</v>
      </c>
      <c r="B427">
        <v>13</v>
      </c>
      <c r="C427">
        <v>33</v>
      </c>
      <c r="D427" t="s">
        <v>128</v>
      </c>
      <c r="E427" t="s">
        <v>205</v>
      </c>
      <c r="F427" s="20">
        <v>44844.565451388888</v>
      </c>
      <c r="G427">
        <v>0.93</v>
      </c>
      <c r="H427">
        <v>8.2200000000000006</v>
      </c>
      <c r="I427">
        <v>64</v>
      </c>
      <c r="J427" s="21">
        <v>425</v>
      </c>
    </row>
    <row r="428" spans="1:10" ht="15.6" x14ac:dyDescent="0.3">
      <c r="A428" s="15">
        <v>6247</v>
      </c>
      <c r="B428">
        <v>13</v>
      </c>
      <c r="C428">
        <v>34</v>
      </c>
      <c r="D428" t="s">
        <v>167</v>
      </c>
      <c r="E428" t="s">
        <v>205</v>
      </c>
      <c r="F428" s="20">
        <v>44844.565266203703</v>
      </c>
      <c r="G428">
        <v>1.84</v>
      </c>
      <c r="H428">
        <v>12.2</v>
      </c>
      <c r="I428">
        <v>62.1</v>
      </c>
      <c r="J428" s="21">
        <v>424</v>
      </c>
    </row>
    <row r="429" spans="1:10" ht="15.6" x14ac:dyDescent="0.3">
      <c r="A429" s="15">
        <v>6254</v>
      </c>
      <c r="B429">
        <v>13</v>
      </c>
      <c r="C429">
        <v>35</v>
      </c>
      <c r="D429" t="s">
        <v>163</v>
      </c>
      <c r="E429" t="s">
        <v>205</v>
      </c>
      <c r="F429" s="20">
        <v>44844.565046296295</v>
      </c>
      <c r="G429">
        <v>0.92</v>
      </c>
      <c r="H429">
        <v>7.32</v>
      </c>
      <c r="I429">
        <v>64.5</v>
      </c>
      <c r="J429" s="21">
        <v>423</v>
      </c>
    </row>
    <row r="430" spans="1:10" ht="15.6" x14ac:dyDescent="0.3">
      <c r="A430" s="15">
        <v>6261</v>
      </c>
      <c r="B430">
        <v>13</v>
      </c>
      <c r="C430">
        <v>36</v>
      </c>
      <c r="D430" t="s">
        <v>168</v>
      </c>
      <c r="E430" t="s">
        <v>205</v>
      </c>
      <c r="F430" s="20">
        <v>44844.564849537041</v>
      </c>
      <c r="G430">
        <v>3.42</v>
      </c>
      <c r="H430">
        <v>12.4</v>
      </c>
      <c r="I430">
        <v>62</v>
      </c>
      <c r="J430" s="21">
        <v>422</v>
      </c>
    </row>
    <row r="431" spans="1:10" ht="15.6" x14ac:dyDescent="0.3">
      <c r="A431" s="15">
        <v>6268</v>
      </c>
      <c r="B431">
        <v>13</v>
      </c>
      <c r="C431">
        <v>37</v>
      </c>
      <c r="D431" t="s">
        <v>170</v>
      </c>
      <c r="E431" t="s">
        <v>205</v>
      </c>
      <c r="F431" s="20">
        <v>44844.564664351848</v>
      </c>
      <c r="G431">
        <v>0.82</v>
      </c>
      <c r="H431">
        <v>6.62</v>
      </c>
      <c r="I431">
        <v>64.599999999999994</v>
      </c>
      <c r="J431" s="21">
        <v>421</v>
      </c>
    </row>
    <row r="432" spans="1:10" ht="15.6" x14ac:dyDescent="0.3">
      <c r="A432" s="15">
        <v>6275</v>
      </c>
      <c r="B432">
        <v>13</v>
      </c>
      <c r="C432">
        <v>38</v>
      </c>
      <c r="D432" t="s">
        <v>141</v>
      </c>
      <c r="E432" t="s">
        <v>205</v>
      </c>
      <c r="F432" s="20">
        <v>44844.564456018517</v>
      </c>
      <c r="G432">
        <v>2.5</v>
      </c>
      <c r="H432">
        <v>13.7</v>
      </c>
      <c r="I432">
        <v>61.2</v>
      </c>
      <c r="J432" s="21">
        <v>420</v>
      </c>
    </row>
    <row r="433" spans="1:10" ht="15.6" x14ac:dyDescent="0.3">
      <c r="A433" s="15">
        <v>6282</v>
      </c>
      <c r="B433">
        <v>13</v>
      </c>
      <c r="C433">
        <v>39</v>
      </c>
      <c r="D433" t="s">
        <v>159</v>
      </c>
      <c r="E433" t="s">
        <v>205</v>
      </c>
      <c r="F433" s="20">
        <v>44844.564143518517</v>
      </c>
      <c r="G433">
        <v>6.39</v>
      </c>
      <c r="H433">
        <v>12.5</v>
      </c>
      <c r="I433">
        <v>62.1</v>
      </c>
      <c r="J433" s="21">
        <v>419</v>
      </c>
    </row>
    <row r="434" spans="1:10" ht="15.6" x14ac:dyDescent="0.3">
      <c r="A434" s="15">
        <v>4206</v>
      </c>
      <c r="B434">
        <v>14</v>
      </c>
      <c r="C434">
        <v>2</v>
      </c>
      <c r="D434" t="s">
        <v>195</v>
      </c>
      <c r="E434" t="s">
        <v>203</v>
      </c>
      <c r="F434" s="20">
        <v>44844.572650462964</v>
      </c>
      <c r="G434">
        <v>2.0099999999999998</v>
      </c>
      <c r="H434">
        <v>11.9</v>
      </c>
      <c r="I434">
        <v>62.4</v>
      </c>
      <c r="J434" s="21">
        <v>457</v>
      </c>
    </row>
    <row r="435" spans="1:10" ht="15.6" x14ac:dyDescent="0.3">
      <c r="A435" s="15">
        <v>4213</v>
      </c>
      <c r="B435">
        <v>14</v>
      </c>
      <c r="C435">
        <v>3</v>
      </c>
      <c r="D435" t="s">
        <v>194</v>
      </c>
      <c r="E435" t="s">
        <v>203</v>
      </c>
      <c r="F435" s="20">
        <v>44844.572858796295</v>
      </c>
      <c r="G435">
        <v>7.27</v>
      </c>
      <c r="H435">
        <v>11.7</v>
      </c>
      <c r="I435">
        <v>62.6</v>
      </c>
      <c r="J435" s="21">
        <v>458</v>
      </c>
    </row>
    <row r="436" spans="1:10" ht="15.6" x14ac:dyDescent="0.3">
      <c r="A436" s="15">
        <v>4220</v>
      </c>
      <c r="B436">
        <v>14</v>
      </c>
      <c r="C436">
        <v>4</v>
      </c>
      <c r="D436" t="s">
        <v>120</v>
      </c>
      <c r="E436" t="s">
        <v>203</v>
      </c>
      <c r="F436" s="20">
        <v>44844.573067129626</v>
      </c>
      <c r="G436">
        <v>8.06</v>
      </c>
      <c r="H436">
        <v>12.6</v>
      </c>
      <c r="I436">
        <v>61.9</v>
      </c>
      <c r="J436" s="21">
        <v>459</v>
      </c>
    </row>
    <row r="437" spans="1:10" ht="15.6" x14ac:dyDescent="0.3">
      <c r="A437" s="15">
        <v>4227</v>
      </c>
      <c r="B437">
        <v>14</v>
      </c>
      <c r="C437">
        <v>5</v>
      </c>
      <c r="D437" t="s">
        <v>149</v>
      </c>
      <c r="E437" t="s">
        <v>203</v>
      </c>
      <c r="F437" s="20">
        <v>44844.573298611111</v>
      </c>
      <c r="G437">
        <v>9.9600000000000009</v>
      </c>
      <c r="H437">
        <v>13.2</v>
      </c>
      <c r="I437">
        <v>61.4</v>
      </c>
      <c r="J437" s="21">
        <v>460</v>
      </c>
    </row>
    <row r="438" spans="1:10" ht="15.6" x14ac:dyDescent="0.3">
      <c r="A438" s="15">
        <v>4234</v>
      </c>
      <c r="B438">
        <v>14</v>
      </c>
      <c r="C438">
        <v>6</v>
      </c>
      <c r="D438" t="s">
        <v>168</v>
      </c>
      <c r="E438" t="s">
        <v>203</v>
      </c>
      <c r="F438" s="20">
        <v>44844.573495370372</v>
      </c>
      <c r="G438">
        <v>5.68</v>
      </c>
      <c r="H438">
        <v>12.1</v>
      </c>
      <c r="I438">
        <v>62.4</v>
      </c>
      <c r="J438" s="21">
        <v>461</v>
      </c>
    </row>
    <row r="439" spans="1:10" ht="15.6" x14ac:dyDescent="0.3">
      <c r="A439" s="15">
        <v>4241</v>
      </c>
      <c r="B439">
        <v>14</v>
      </c>
      <c r="C439">
        <v>7</v>
      </c>
      <c r="D439" t="s">
        <v>180</v>
      </c>
      <c r="E439" t="s">
        <v>203</v>
      </c>
      <c r="F439" s="20">
        <v>44844.573703703703</v>
      </c>
      <c r="G439">
        <v>8.08</v>
      </c>
      <c r="H439">
        <v>11.9</v>
      </c>
      <c r="I439">
        <v>62.6</v>
      </c>
      <c r="J439" s="21">
        <v>462</v>
      </c>
    </row>
    <row r="440" spans="1:10" ht="15.6" x14ac:dyDescent="0.3">
      <c r="A440" s="15">
        <v>4248</v>
      </c>
      <c r="B440">
        <v>14</v>
      </c>
      <c r="C440">
        <v>8</v>
      </c>
      <c r="D440" t="s">
        <v>144</v>
      </c>
      <c r="E440" t="s">
        <v>203</v>
      </c>
      <c r="F440" s="20">
        <v>44844.573900462965</v>
      </c>
      <c r="G440">
        <v>7.16</v>
      </c>
      <c r="H440">
        <v>12.4</v>
      </c>
      <c r="I440">
        <v>62.2</v>
      </c>
      <c r="J440" s="21">
        <v>463</v>
      </c>
    </row>
    <row r="441" spans="1:10" ht="15.6" x14ac:dyDescent="0.3">
      <c r="A441" s="15">
        <v>4255</v>
      </c>
      <c r="B441">
        <v>14</v>
      </c>
      <c r="C441">
        <v>9</v>
      </c>
      <c r="D441" t="s">
        <v>135</v>
      </c>
      <c r="E441" t="s">
        <v>203</v>
      </c>
      <c r="F441" s="20">
        <v>44844.574108796296</v>
      </c>
      <c r="G441">
        <v>5.36</v>
      </c>
      <c r="H441">
        <v>13.4</v>
      </c>
      <c r="I441">
        <v>61.3</v>
      </c>
      <c r="J441" s="21">
        <v>464</v>
      </c>
    </row>
    <row r="442" spans="1:10" ht="15.6" x14ac:dyDescent="0.3">
      <c r="A442" s="15">
        <v>4262</v>
      </c>
      <c r="B442">
        <v>14</v>
      </c>
      <c r="C442">
        <v>10</v>
      </c>
      <c r="D442" t="s">
        <v>163</v>
      </c>
      <c r="E442" t="s">
        <v>203</v>
      </c>
      <c r="F442" s="20">
        <v>44844.574317129627</v>
      </c>
      <c r="G442">
        <v>5.52</v>
      </c>
      <c r="H442">
        <v>12</v>
      </c>
      <c r="I442">
        <v>62.5</v>
      </c>
      <c r="J442" s="21">
        <v>465</v>
      </c>
    </row>
    <row r="443" spans="1:10" ht="15.6" x14ac:dyDescent="0.3">
      <c r="A443" s="15">
        <v>4269</v>
      </c>
      <c r="B443">
        <v>14</v>
      </c>
      <c r="C443">
        <v>11</v>
      </c>
      <c r="D443" t="s">
        <v>142</v>
      </c>
      <c r="E443" t="s">
        <v>203</v>
      </c>
      <c r="F443" s="20">
        <v>44844.574537037035</v>
      </c>
      <c r="G443">
        <v>7.92</v>
      </c>
      <c r="H443">
        <v>12.9</v>
      </c>
      <c r="I443">
        <v>61.7</v>
      </c>
      <c r="J443" s="21">
        <v>466</v>
      </c>
    </row>
    <row r="444" spans="1:10" ht="15.6" x14ac:dyDescent="0.3">
      <c r="A444" s="15">
        <v>4276</v>
      </c>
      <c r="B444">
        <v>14</v>
      </c>
      <c r="C444">
        <v>12</v>
      </c>
      <c r="D444" t="s">
        <v>126</v>
      </c>
      <c r="E444" t="s">
        <v>203</v>
      </c>
      <c r="F444" s="20">
        <v>44844.574756944443</v>
      </c>
      <c r="G444">
        <v>4.13</v>
      </c>
      <c r="H444">
        <v>12.3</v>
      </c>
      <c r="I444">
        <v>61.9</v>
      </c>
      <c r="J444" s="21">
        <v>467</v>
      </c>
    </row>
    <row r="445" spans="1:10" ht="15.6" x14ac:dyDescent="0.3">
      <c r="A445" s="15">
        <v>4283</v>
      </c>
      <c r="B445">
        <v>14</v>
      </c>
      <c r="C445">
        <v>13</v>
      </c>
      <c r="D445" t="s">
        <v>184</v>
      </c>
      <c r="E445" t="s">
        <v>203</v>
      </c>
      <c r="F445" s="20">
        <v>44844.574976851851</v>
      </c>
      <c r="G445">
        <v>6.25</v>
      </c>
      <c r="H445">
        <v>12.6</v>
      </c>
      <c r="I445">
        <v>62.1</v>
      </c>
      <c r="J445" s="21">
        <v>468</v>
      </c>
    </row>
    <row r="446" spans="1:10" ht="15.6" x14ac:dyDescent="0.3">
      <c r="A446" s="15">
        <v>5206</v>
      </c>
      <c r="B446">
        <v>14</v>
      </c>
      <c r="C446">
        <v>15</v>
      </c>
      <c r="D446" t="s">
        <v>115</v>
      </c>
      <c r="E446" t="s">
        <v>204</v>
      </c>
      <c r="F446" s="20">
        <v>44844.575358796297</v>
      </c>
      <c r="G446">
        <v>6.67</v>
      </c>
      <c r="H446">
        <v>13</v>
      </c>
      <c r="I446">
        <v>61.4</v>
      </c>
      <c r="J446" s="21">
        <v>470</v>
      </c>
    </row>
    <row r="447" spans="1:10" ht="15.6" x14ac:dyDescent="0.3">
      <c r="A447" s="15">
        <v>5213</v>
      </c>
      <c r="B447">
        <v>14</v>
      </c>
      <c r="C447">
        <v>16</v>
      </c>
      <c r="D447" t="s">
        <v>180</v>
      </c>
      <c r="E447" t="s">
        <v>204</v>
      </c>
      <c r="F447" s="20">
        <v>44844.575567129628</v>
      </c>
      <c r="G447">
        <v>12.99</v>
      </c>
      <c r="H447">
        <v>13</v>
      </c>
      <c r="I447">
        <v>61.4</v>
      </c>
      <c r="J447" s="21">
        <v>471</v>
      </c>
    </row>
    <row r="448" spans="1:10" ht="15.6" x14ac:dyDescent="0.3">
      <c r="A448" s="15">
        <v>5220</v>
      </c>
      <c r="B448">
        <v>14</v>
      </c>
      <c r="C448">
        <v>17</v>
      </c>
      <c r="D448" t="s">
        <v>182</v>
      </c>
      <c r="E448" t="s">
        <v>204</v>
      </c>
      <c r="F448" s="20">
        <v>44844.575775462959</v>
      </c>
      <c r="G448">
        <v>9.2799999999999994</v>
      </c>
      <c r="H448">
        <v>13.2</v>
      </c>
      <c r="I448">
        <v>61</v>
      </c>
      <c r="J448" s="21">
        <v>472</v>
      </c>
    </row>
    <row r="449" spans="1:10" ht="15.6" x14ac:dyDescent="0.3">
      <c r="A449" s="15">
        <v>5227</v>
      </c>
      <c r="B449">
        <v>14</v>
      </c>
      <c r="C449">
        <v>18</v>
      </c>
      <c r="D449" t="s">
        <v>151</v>
      </c>
      <c r="E449" t="s">
        <v>204</v>
      </c>
      <c r="F449" s="20">
        <v>44844.575972222221</v>
      </c>
      <c r="G449">
        <v>6.4</v>
      </c>
      <c r="H449">
        <v>13.3</v>
      </c>
      <c r="I449">
        <v>61.1</v>
      </c>
      <c r="J449" s="21">
        <v>473</v>
      </c>
    </row>
    <row r="450" spans="1:10" ht="15.6" x14ac:dyDescent="0.3">
      <c r="A450" s="15">
        <v>5234</v>
      </c>
      <c r="B450">
        <v>14</v>
      </c>
      <c r="C450">
        <v>19</v>
      </c>
      <c r="D450" t="s">
        <v>143</v>
      </c>
      <c r="E450" t="s">
        <v>204</v>
      </c>
      <c r="F450" s="20">
        <v>44844.576203703706</v>
      </c>
      <c r="G450">
        <v>4.57</v>
      </c>
      <c r="H450">
        <v>12.3</v>
      </c>
      <c r="I450">
        <v>62.1</v>
      </c>
      <c r="J450" s="21">
        <v>474</v>
      </c>
    </row>
    <row r="451" spans="1:10" ht="15.6" x14ac:dyDescent="0.3">
      <c r="A451" s="15">
        <v>5241</v>
      </c>
      <c r="B451">
        <v>14</v>
      </c>
      <c r="C451">
        <v>20</v>
      </c>
      <c r="D451" t="s">
        <v>124</v>
      </c>
      <c r="E451" t="s">
        <v>204</v>
      </c>
      <c r="F451" s="20">
        <v>44844.576423611114</v>
      </c>
      <c r="G451">
        <v>1.28</v>
      </c>
      <c r="H451">
        <v>9.25</v>
      </c>
      <c r="I451">
        <v>63.9</v>
      </c>
      <c r="J451" s="21">
        <v>475</v>
      </c>
    </row>
    <row r="452" spans="1:10" ht="15.6" x14ac:dyDescent="0.3">
      <c r="A452" s="15">
        <v>5248</v>
      </c>
      <c r="B452">
        <v>14</v>
      </c>
      <c r="C452">
        <v>21</v>
      </c>
      <c r="D452" t="s">
        <v>144</v>
      </c>
      <c r="E452" t="s">
        <v>204</v>
      </c>
      <c r="F452" s="20">
        <v>44844.576620370368</v>
      </c>
      <c r="G452">
        <v>2.23</v>
      </c>
      <c r="H452">
        <v>13.5</v>
      </c>
      <c r="I452">
        <v>60.9</v>
      </c>
      <c r="J452" s="21">
        <v>476</v>
      </c>
    </row>
    <row r="453" spans="1:10" ht="15.6" x14ac:dyDescent="0.3">
      <c r="A453" s="15">
        <v>5255</v>
      </c>
      <c r="B453">
        <v>14</v>
      </c>
      <c r="C453">
        <v>22</v>
      </c>
      <c r="D453" t="s">
        <v>178</v>
      </c>
      <c r="E453" t="s">
        <v>204</v>
      </c>
      <c r="F453" s="20">
        <v>44844.576805555553</v>
      </c>
      <c r="G453">
        <v>6.62</v>
      </c>
      <c r="H453">
        <v>12.4</v>
      </c>
      <c r="I453">
        <v>62</v>
      </c>
      <c r="J453" s="21">
        <v>477</v>
      </c>
    </row>
    <row r="454" spans="1:10" ht="15.6" x14ac:dyDescent="0.3">
      <c r="A454" s="15">
        <v>5262</v>
      </c>
      <c r="B454">
        <v>14</v>
      </c>
      <c r="C454">
        <v>23</v>
      </c>
      <c r="D454" t="s">
        <v>131</v>
      </c>
      <c r="E454" t="s">
        <v>204</v>
      </c>
      <c r="F454" s="20">
        <v>44844.577002314814</v>
      </c>
      <c r="G454">
        <v>7.99</v>
      </c>
      <c r="H454">
        <v>11.8</v>
      </c>
      <c r="I454">
        <v>62.5</v>
      </c>
      <c r="J454" s="21">
        <v>478</v>
      </c>
    </row>
    <row r="455" spans="1:10" ht="15.6" x14ac:dyDescent="0.3">
      <c r="A455" s="15">
        <v>5269</v>
      </c>
      <c r="B455">
        <v>14</v>
      </c>
      <c r="C455">
        <v>24</v>
      </c>
      <c r="D455" t="s">
        <v>119</v>
      </c>
      <c r="E455" t="s">
        <v>204</v>
      </c>
      <c r="F455" s="20">
        <v>44844.577175925922</v>
      </c>
      <c r="G455">
        <v>3.83</v>
      </c>
      <c r="H455">
        <v>11.8</v>
      </c>
      <c r="I455">
        <v>62.6</v>
      </c>
      <c r="J455" s="21">
        <v>479</v>
      </c>
    </row>
    <row r="456" spans="1:10" ht="15.6" x14ac:dyDescent="0.3">
      <c r="A456" s="15">
        <v>5276</v>
      </c>
      <c r="B456">
        <v>14</v>
      </c>
      <c r="C456">
        <v>25</v>
      </c>
      <c r="D456" t="s">
        <v>185</v>
      </c>
      <c r="E456" t="s">
        <v>204</v>
      </c>
      <c r="F456" s="20">
        <v>44844.577372685184</v>
      </c>
      <c r="G456">
        <v>7.78</v>
      </c>
      <c r="H456">
        <v>12.1</v>
      </c>
      <c r="I456">
        <v>62.4</v>
      </c>
      <c r="J456" s="21">
        <v>480</v>
      </c>
    </row>
    <row r="457" spans="1:10" ht="15.6" x14ac:dyDescent="0.3">
      <c r="A457" s="15">
        <v>5283</v>
      </c>
      <c r="B457">
        <v>14</v>
      </c>
      <c r="C457">
        <v>26</v>
      </c>
      <c r="D457" t="s">
        <v>121</v>
      </c>
      <c r="E457" t="s">
        <v>204</v>
      </c>
      <c r="F457" s="20">
        <v>44844.577546296299</v>
      </c>
      <c r="G457">
        <v>6.61</v>
      </c>
      <c r="H457">
        <v>12.4</v>
      </c>
      <c r="I457">
        <v>62.1</v>
      </c>
      <c r="J457" s="21">
        <v>481</v>
      </c>
    </row>
    <row r="458" spans="1:10" ht="15.6" x14ac:dyDescent="0.3">
      <c r="A458" s="15">
        <v>6206</v>
      </c>
      <c r="B458">
        <v>14</v>
      </c>
      <c r="C458">
        <v>28</v>
      </c>
      <c r="D458" t="s">
        <v>122</v>
      </c>
      <c r="E458" t="s">
        <v>205</v>
      </c>
      <c r="F458" s="20">
        <v>44844.577951388892</v>
      </c>
      <c r="G458">
        <v>5.87</v>
      </c>
      <c r="H458">
        <v>11.8</v>
      </c>
      <c r="I458">
        <v>62.6</v>
      </c>
      <c r="J458" s="21">
        <v>483</v>
      </c>
    </row>
    <row r="459" spans="1:10" ht="15.6" x14ac:dyDescent="0.3">
      <c r="A459" s="15">
        <v>6213</v>
      </c>
      <c r="B459">
        <v>14</v>
      </c>
      <c r="C459">
        <v>29</v>
      </c>
      <c r="D459" t="s">
        <v>125</v>
      </c>
      <c r="E459" t="s">
        <v>205</v>
      </c>
      <c r="F459" s="20">
        <v>44844.578148148146</v>
      </c>
      <c r="G459">
        <v>5.31</v>
      </c>
      <c r="H459">
        <v>11.9</v>
      </c>
      <c r="I459">
        <v>62.6</v>
      </c>
      <c r="J459" s="21">
        <v>484</v>
      </c>
    </row>
    <row r="460" spans="1:10" ht="15.6" x14ac:dyDescent="0.3">
      <c r="A460" s="15">
        <v>6220</v>
      </c>
      <c r="B460">
        <v>14</v>
      </c>
      <c r="C460">
        <v>30</v>
      </c>
      <c r="D460" t="s">
        <v>157</v>
      </c>
      <c r="E460" t="s">
        <v>205</v>
      </c>
      <c r="F460" s="20">
        <v>44844.578310185185</v>
      </c>
      <c r="G460">
        <v>3.86</v>
      </c>
      <c r="H460">
        <v>11.6</v>
      </c>
      <c r="I460">
        <v>62.7</v>
      </c>
      <c r="J460" s="21">
        <v>485</v>
      </c>
    </row>
    <row r="461" spans="1:10" ht="15.6" x14ac:dyDescent="0.3">
      <c r="A461" s="15">
        <v>6227</v>
      </c>
      <c r="B461">
        <v>14</v>
      </c>
      <c r="C461">
        <v>31</v>
      </c>
      <c r="D461" t="s">
        <v>162</v>
      </c>
      <c r="E461" t="s">
        <v>205</v>
      </c>
      <c r="F461" s="20">
        <v>44844.578483796293</v>
      </c>
      <c r="G461">
        <v>4.5</v>
      </c>
      <c r="H461">
        <v>12.1</v>
      </c>
      <c r="I461">
        <v>62.5</v>
      </c>
      <c r="J461" s="21">
        <v>486</v>
      </c>
    </row>
    <row r="462" spans="1:10" ht="15.6" x14ac:dyDescent="0.3">
      <c r="A462" s="15">
        <v>6234</v>
      </c>
      <c r="B462">
        <v>14</v>
      </c>
      <c r="C462">
        <v>32</v>
      </c>
      <c r="D462" t="s">
        <v>127</v>
      </c>
      <c r="E462" t="s">
        <v>205</v>
      </c>
      <c r="F462" s="20">
        <v>44844.578680555554</v>
      </c>
      <c r="G462">
        <v>3</v>
      </c>
      <c r="H462">
        <v>12.2</v>
      </c>
      <c r="I462">
        <v>62.3</v>
      </c>
      <c r="J462" s="21">
        <v>487</v>
      </c>
    </row>
    <row r="463" spans="1:10" ht="15.6" x14ac:dyDescent="0.3">
      <c r="A463" s="15">
        <v>6241</v>
      </c>
      <c r="B463">
        <v>14</v>
      </c>
      <c r="C463">
        <v>33</v>
      </c>
      <c r="D463" t="s">
        <v>148</v>
      </c>
      <c r="E463" t="s">
        <v>205</v>
      </c>
      <c r="F463" s="20">
        <v>44844.578865740739</v>
      </c>
      <c r="G463">
        <v>0.93</v>
      </c>
      <c r="H463">
        <v>8.64</v>
      </c>
      <c r="I463">
        <v>63.7</v>
      </c>
      <c r="J463" s="21">
        <v>488</v>
      </c>
    </row>
    <row r="464" spans="1:10" ht="15.6" x14ac:dyDescent="0.3">
      <c r="A464" s="15">
        <v>6248</v>
      </c>
      <c r="B464">
        <v>14</v>
      </c>
      <c r="C464">
        <v>34</v>
      </c>
      <c r="D464" t="s">
        <v>174</v>
      </c>
      <c r="E464" t="s">
        <v>205</v>
      </c>
      <c r="F464" s="20">
        <v>44844.579050925924</v>
      </c>
      <c r="G464">
        <v>0.45</v>
      </c>
      <c r="H464">
        <v>4.74</v>
      </c>
      <c r="I464">
        <v>65.2</v>
      </c>
      <c r="J464" s="21">
        <v>489</v>
      </c>
    </row>
    <row r="465" spans="1:10" ht="15.6" x14ac:dyDescent="0.3">
      <c r="A465" s="15">
        <v>6255</v>
      </c>
      <c r="B465">
        <v>14</v>
      </c>
      <c r="C465">
        <v>35</v>
      </c>
      <c r="D465" t="s">
        <v>130</v>
      </c>
      <c r="E465" t="s">
        <v>205</v>
      </c>
      <c r="F465" s="20">
        <v>44844.579212962963</v>
      </c>
      <c r="G465">
        <v>0.17</v>
      </c>
      <c r="H465">
        <v>0.64</v>
      </c>
      <c r="I465">
        <v>0</v>
      </c>
      <c r="J465" s="21">
        <v>490</v>
      </c>
    </row>
    <row r="466" spans="1:10" ht="15.6" x14ac:dyDescent="0.3">
      <c r="A466" s="15">
        <v>6262</v>
      </c>
      <c r="B466">
        <v>14</v>
      </c>
      <c r="C466">
        <v>36</v>
      </c>
      <c r="D466" t="s">
        <v>186</v>
      </c>
      <c r="E466" t="s">
        <v>205</v>
      </c>
      <c r="F466" s="20">
        <v>44844.579398148147</v>
      </c>
      <c r="G466">
        <v>1.66</v>
      </c>
      <c r="H466">
        <v>11.8</v>
      </c>
      <c r="I466">
        <v>62</v>
      </c>
      <c r="J466" s="21">
        <v>491</v>
      </c>
    </row>
    <row r="467" spans="1:10" ht="15.6" x14ac:dyDescent="0.3">
      <c r="A467" s="15">
        <v>6269</v>
      </c>
      <c r="B467">
        <v>14</v>
      </c>
      <c r="C467">
        <v>37</v>
      </c>
      <c r="D467" t="s">
        <v>143</v>
      </c>
      <c r="E467" t="s">
        <v>205</v>
      </c>
      <c r="F467" s="20">
        <v>44844.579606481479</v>
      </c>
      <c r="G467">
        <v>3.55</v>
      </c>
      <c r="H467">
        <v>12.5</v>
      </c>
      <c r="I467">
        <v>62.1</v>
      </c>
      <c r="J467" s="21">
        <v>492</v>
      </c>
    </row>
    <row r="468" spans="1:10" ht="15.6" x14ac:dyDescent="0.3">
      <c r="A468" s="15">
        <v>6276</v>
      </c>
      <c r="B468">
        <v>14</v>
      </c>
      <c r="C468">
        <v>38</v>
      </c>
      <c r="D468" t="s">
        <v>151</v>
      </c>
      <c r="E468" t="s">
        <v>205</v>
      </c>
      <c r="F468" s="20">
        <v>44844.579768518517</v>
      </c>
      <c r="G468">
        <v>2.44</v>
      </c>
      <c r="H468">
        <v>11.8</v>
      </c>
      <c r="I468">
        <v>62.6</v>
      </c>
      <c r="J468" s="21">
        <v>493</v>
      </c>
    </row>
    <row r="469" spans="1:10" ht="15.6" x14ac:dyDescent="0.3">
      <c r="A469" s="15">
        <v>6283</v>
      </c>
      <c r="B469">
        <v>14</v>
      </c>
      <c r="C469">
        <v>39</v>
      </c>
      <c r="D469" t="s">
        <v>184</v>
      </c>
      <c r="E469" t="s">
        <v>205</v>
      </c>
      <c r="F469" s="20">
        <v>44844.579988425925</v>
      </c>
      <c r="G469">
        <v>1.5</v>
      </c>
      <c r="H469">
        <v>11</v>
      </c>
      <c r="I469">
        <v>62.8</v>
      </c>
      <c r="J469" s="21">
        <v>494</v>
      </c>
    </row>
    <row r="470" spans="1:10" ht="15.6" x14ac:dyDescent="0.3">
      <c r="A470" s="15">
        <v>4207</v>
      </c>
      <c r="B470">
        <v>15</v>
      </c>
      <c r="C470">
        <v>2</v>
      </c>
      <c r="D470" t="s">
        <v>147</v>
      </c>
      <c r="E470" t="s">
        <v>203</v>
      </c>
      <c r="F470" s="20">
        <v>44844.587569444448</v>
      </c>
      <c r="G470">
        <v>6.4</v>
      </c>
      <c r="H470">
        <v>11.4</v>
      </c>
      <c r="I470">
        <v>62.9</v>
      </c>
      <c r="J470" s="21">
        <v>532</v>
      </c>
    </row>
    <row r="471" spans="1:10" ht="15.6" x14ac:dyDescent="0.3">
      <c r="A471" s="15">
        <v>4214</v>
      </c>
      <c r="B471">
        <v>15</v>
      </c>
      <c r="C471">
        <v>3</v>
      </c>
      <c r="D471" t="s">
        <v>134</v>
      </c>
      <c r="E471" t="s">
        <v>203</v>
      </c>
      <c r="F471" s="20">
        <v>44844.587326388886</v>
      </c>
      <c r="G471">
        <v>4.24</v>
      </c>
      <c r="H471">
        <v>12</v>
      </c>
      <c r="I471">
        <v>62.5</v>
      </c>
      <c r="J471" s="21">
        <v>531</v>
      </c>
    </row>
    <row r="472" spans="1:10" ht="15.6" x14ac:dyDescent="0.3">
      <c r="A472" s="15">
        <v>4221</v>
      </c>
      <c r="B472">
        <v>15</v>
      </c>
      <c r="C472">
        <v>4</v>
      </c>
      <c r="D472" t="s">
        <v>175</v>
      </c>
      <c r="E472" t="s">
        <v>203</v>
      </c>
      <c r="F472" s="20">
        <v>44844.587118055555</v>
      </c>
      <c r="G472">
        <v>6.11</v>
      </c>
      <c r="H472">
        <v>11.8</v>
      </c>
      <c r="I472">
        <v>62.5</v>
      </c>
      <c r="J472" s="21">
        <v>530</v>
      </c>
    </row>
    <row r="473" spans="1:10" ht="15.6" x14ac:dyDescent="0.3">
      <c r="A473" s="15">
        <v>4228</v>
      </c>
      <c r="B473">
        <v>15</v>
      </c>
      <c r="C473">
        <v>5</v>
      </c>
      <c r="D473" t="s">
        <v>159</v>
      </c>
      <c r="E473" t="s">
        <v>203</v>
      </c>
      <c r="F473" s="20">
        <v>44844.58693287037</v>
      </c>
      <c r="G473">
        <v>8.68</v>
      </c>
      <c r="H473">
        <v>11.9</v>
      </c>
      <c r="I473">
        <v>62.6</v>
      </c>
      <c r="J473" s="21">
        <v>529</v>
      </c>
    </row>
    <row r="474" spans="1:10" ht="15.6" x14ac:dyDescent="0.3">
      <c r="A474" s="15">
        <v>4235</v>
      </c>
      <c r="B474">
        <v>15</v>
      </c>
      <c r="C474">
        <v>6</v>
      </c>
      <c r="D474" t="s">
        <v>132</v>
      </c>
      <c r="E474" t="s">
        <v>203</v>
      </c>
      <c r="F474" s="20">
        <v>44844.586736111109</v>
      </c>
      <c r="G474">
        <v>5.93</v>
      </c>
      <c r="H474">
        <v>11.6</v>
      </c>
      <c r="I474">
        <v>62.8</v>
      </c>
      <c r="J474" s="21">
        <v>528</v>
      </c>
    </row>
    <row r="475" spans="1:10" ht="15.6" x14ac:dyDescent="0.3">
      <c r="A475" s="15">
        <v>4242</v>
      </c>
      <c r="B475">
        <v>15</v>
      </c>
      <c r="C475">
        <v>7</v>
      </c>
      <c r="D475" t="s">
        <v>177</v>
      </c>
      <c r="E475" t="s">
        <v>203</v>
      </c>
      <c r="F475" s="20">
        <v>44844.586539351854</v>
      </c>
      <c r="G475">
        <v>7.9</v>
      </c>
      <c r="H475">
        <v>11.5</v>
      </c>
      <c r="I475">
        <v>62.9</v>
      </c>
      <c r="J475" s="21">
        <v>527</v>
      </c>
    </row>
    <row r="476" spans="1:10" ht="15.6" x14ac:dyDescent="0.3">
      <c r="A476" s="15">
        <v>4249</v>
      </c>
      <c r="B476">
        <v>15</v>
      </c>
      <c r="C476">
        <v>8</v>
      </c>
      <c r="D476" t="s">
        <v>193</v>
      </c>
      <c r="E476" t="s">
        <v>203</v>
      </c>
      <c r="F476" s="20">
        <v>44844.586354166669</v>
      </c>
      <c r="G476">
        <v>8.6999999999999993</v>
      </c>
      <c r="H476">
        <v>12.1</v>
      </c>
      <c r="I476">
        <v>62.4</v>
      </c>
      <c r="J476" s="21">
        <v>526</v>
      </c>
    </row>
    <row r="477" spans="1:10" ht="15.6" x14ac:dyDescent="0.3">
      <c r="A477" s="15">
        <v>4256</v>
      </c>
      <c r="B477">
        <v>15</v>
      </c>
      <c r="C477">
        <v>9</v>
      </c>
      <c r="D477" t="s">
        <v>116</v>
      </c>
      <c r="E477" t="s">
        <v>203</v>
      </c>
      <c r="F477" s="20">
        <v>44844.586157407408</v>
      </c>
      <c r="G477">
        <v>7.1</v>
      </c>
      <c r="H477">
        <v>12</v>
      </c>
      <c r="I477">
        <v>62.4</v>
      </c>
      <c r="J477" s="21">
        <v>525</v>
      </c>
    </row>
    <row r="478" spans="1:10" ht="15.6" x14ac:dyDescent="0.3">
      <c r="A478" s="15">
        <v>4263</v>
      </c>
      <c r="B478">
        <v>15</v>
      </c>
      <c r="C478">
        <v>10</v>
      </c>
      <c r="D478" t="s">
        <v>113</v>
      </c>
      <c r="E478" t="s">
        <v>203</v>
      </c>
      <c r="F478" s="20">
        <v>44844.585972222223</v>
      </c>
      <c r="G478">
        <v>9.58</v>
      </c>
      <c r="H478">
        <v>12.2</v>
      </c>
      <c r="I478">
        <v>62.4</v>
      </c>
      <c r="J478" s="21">
        <v>524</v>
      </c>
    </row>
    <row r="479" spans="1:10" ht="15.6" x14ac:dyDescent="0.3">
      <c r="A479" s="15">
        <v>4270</v>
      </c>
      <c r="B479">
        <v>15</v>
      </c>
      <c r="C479">
        <v>11</v>
      </c>
      <c r="D479" t="s">
        <v>176</v>
      </c>
      <c r="E479" t="s">
        <v>203</v>
      </c>
      <c r="F479" s="20">
        <v>44844.585775462961</v>
      </c>
      <c r="G479">
        <v>8.25</v>
      </c>
      <c r="H479">
        <v>12.6</v>
      </c>
      <c r="I479">
        <v>62</v>
      </c>
      <c r="J479" s="21">
        <v>523</v>
      </c>
    </row>
    <row r="480" spans="1:10" ht="15.6" x14ac:dyDescent="0.3">
      <c r="A480" s="15">
        <v>4277</v>
      </c>
      <c r="B480">
        <v>15</v>
      </c>
      <c r="C480">
        <v>12</v>
      </c>
      <c r="D480" t="s">
        <v>152</v>
      </c>
      <c r="E480" t="s">
        <v>203</v>
      </c>
      <c r="F480" s="20">
        <v>44844.58556712963</v>
      </c>
      <c r="G480">
        <v>5.6</v>
      </c>
      <c r="H480">
        <v>12.7</v>
      </c>
      <c r="I480">
        <v>61.9</v>
      </c>
      <c r="J480" s="21">
        <v>522</v>
      </c>
    </row>
    <row r="481" spans="1:10" ht="15.6" x14ac:dyDescent="0.3">
      <c r="A481" s="15">
        <v>4284</v>
      </c>
      <c r="B481">
        <v>15</v>
      </c>
      <c r="C481">
        <v>13</v>
      </c>
      <c r="D481" t="s">
        <v>150</v>
      </c>
      <c r="E481" t="s">
        <v>203</v>
      </c>
      <c r="F481" s="20">
        <v>44844.585358796299</v>
      </c>
      <c r="G481">
        <v>9.2899999999999991</v>
      </c>
      <c r="H481">
        <v>12.5</v>
      </c>
      <c r="I481">
        <v>62.1</v>
      </c>
      <c r="J481" s="21">
        <v>521</v>
      </c>
    </row>
    <row r="482" spans="1:10" ht="15.6" x14ac:dyDescent="0.3">
      <c r="A482" s="15">
        <v>5207</v>
      </c>
      <c r="B482">
        <v>15</v>
      </c>
      <c r="C482">
        <v>15</v>
      </c>
      <c r="D482" t="s">
        <v>140</v>
      </c>
      <c r="E482" t="s">
        <v>204</v>
      </c>
      <c r="F482" s="20">
        <v>44844.584930555553</v>
      </c>
      <c r="G482">
        <v>12.37</v>
      </c>
      <c r="H482">
        <v>12.1</v>
      </c>
      <c r="I482">
        <v>62.4</v>
      </c>
      <c r="J482" s="21">
        <v>519</v>
      </c>
    </row>
    <row r="483" spans="1:10" ht="15.6" x14ac:dyDescent="0.3">
      <c r="A483" s="15">
        <v>5214</v>
      </c>
      <c r="B483">
        <v>15</v>
      </c>
      <c r="C483">
        <v>16</v>
      </c>
      <c r="D483" t="s">
        <v>163</v>
      </c>
      <c r="E483" t="s">
        <v>204</v>
      </c>
      <c r="F483" s="20">
        <v>44844.584733796299</v>
      </c>
      <c r="G483">
        <v>1.94</v>
      </c>
      <c r="H483">
        <v>11.3</v>
      </c>
      <c r="I483">
        <v>62.8</v>
      </c>
      <c r="J483" s="21">
        <v>518</v>
      </c>
    </row>
    <row r="484" spans="1:10" ht="15.6" x14ac:dyDescent="0.3">
      <c r="A484" s="15">
        <v>5221</v>
      </c>
      <c r="B484">
        <v>15</v>
      </c>
      <c r="C484">
        <v>17</v>
      </c>
      <c r="D484" t="s">
        <v>173</v>
      </c>
      <c r="E484" t="s">
        <v>204</v>
      </c>
      <c r="F484" s="20">
        <v>44844.584583333337</v>
      </c>
      <c r="G484">
        <v>4.12</v>
      </c>
      <c r="H484">
        <v>12.3</v>
      </c>
      <c r="I484">
        <v>62.2</v>
      </c>
      <c r="J484" s="21">
        <v>517</v>
      </c>
    </row>
    <row r="485" spans="1:10" ht="15.6" x14ac:dyDescent="0.3">
      <c r="A485" s="15">
        <v>5228</v>
      </c>
      <c r="B485">
        <v>15</v>
      </c>
      <c r="C485">
        <v>18</v>
      </c>
      <c r="D485" t="s">
        <v>195</v>
      </c>
      <c r="E485" t="s">
        <v>204</v>
      </c>
      <c r="F485" s="20">
        <v>44844.584398148145</v>
      </c>
      <c r="G485">
        <v>3.39</v>
      </c>
      <c r="H485">
        <v>12.7</v>
      </c>
      <c r="I485">
        <v>61.7</v>
      </c>
      <c r="J485" s="21">
        <v>516</v>
      </c>
    </row>
    <row r="486" spans="1:10" ht="15.6" x14ac:dyDescent="0.3">
      <c r="A486" s="15">
        <v>5235</v>
      </c>
      <c r="B486">
        <v>15</v>
      </c>
      <c r="C486">
        <v>19</v>
      </c>
      <c r="D486" t="s">
        <v>196</v>
      </c>
      <c r="E486" t="s">
        <v>204</v>
      </c>
      <c r="F486" s="20">
        <v>44844.584247685183</v>
      </c>
      <c r="G486">
        <v>6.63</v>
      </c>
      <c r="H486">
        <v>12.7</v>
      </c>
      <c r="I486">
        <v>62.1</v>
      </c>
      <c r="J486" s="21">
        <v>515</v>
      </c>
    </row>
    <row r="487" spans="1:10" ht="15.6" x14ac:dyDescent="0.3">
      <c r="A487" s="15">
        <v>5242</v>
      </c>
      <c r="B487">
        <v>15</v>
      </c>
      <c r="C487">
        <v>20</v>
      </c>
      <c r="D487" t="s">
        <v>192</v>
      </c>
      <c r="E487" t="s">
        <v>204</v>
      </c>
      <c r="F487" s="20">
        <v>44844.584074074075</v>
      </c>
      <c r="G487">
        <v>2.36</v>
      </c>
      <c r="H487">
        <v>11.4</v>
      </c>
      <c r="I487">
        <v>62.8</v>
      </c>
      <c r="J487" s="21">
        <v>514</v>
      </c>
    </row>
    <row r="488" spans="1:10" ht="15.6" x14ac:dyDescent="0.3">
      <c r="A488" s="15">
        <v>5249</v>
      </c>
      <c r="B488">
        <v>15</v>
      </c>
      <c r="C488">
        <v>21</v>
      </c>
      <c r="D488" t="s">
        <v>130</v>
      </c>
      <c r="E488" t="s">
        <v>204</v>
      </c>
      <c r="F488" s="20">
        <v>44844.583877314813</v>
      </c>
      <c r="G488">
        <v>0.3</v>
      </c>
      <c r="H488">
        <v>0.02</v>
      </c>
      <c r="I488">
        <v>0</v>
      </c>
      <c r="J488" s="21">
        <v>513</v>
      </c>
    </row>
    <row r="489" spans="1:10" ht="15.6" x14ac:dyDescent="0.3">
      <c r="A489" s="15">
        <v>5256</v>
      </c>
      <c r="B489">
        <v>15</v>
      </c>
      <c r="C489">
        <v>22</v>
      </c>
      <c r="D489" t="s">
        <v>160</v>
      </c>
      <c r="E489" t="s">
        <v>204</v>
      </c>
      <c r="F489" s="20">
        <v>44844.583692129629</v>
      </c>
      <c r="G489">
        <v>1.1499999999999999</v>
      </c>
      <c r="H489">
        <v>10</v>
      </c>
      <c r="I489">
        <v>63.3</v>
      </c>
      <c r="J489" s="21">
        <v>512</v>
      </c>
    </row>
    <row r="490" spans="1:10" ht="15.6" x14ac:dyDescent="0.3">
      <c r="A490" s="15">
        <v>5263</v>
      </c>
      <c r="B490">
        <v>15</v>
      </c>
      <c r="C490">
        <v>23</v>
      </c>
      <c r="D490" t="s">
        <v>187</v>
      </c>
      <c r="E490" t="s">
        <v>204</v>
      </c>
      <c r="F490" s="20">
        <v>44844.583518518521</v>
      </c>
      <c r="G490">
        <v>4.1900000000000004</v>
      </c>
      <c r="H490">
        <v>12.3</v>
      </c>
      <c r="I490">
        <v>62.3</v>
      </c>
      <c r="J490" s="21">
        <v>511</v>
      </c>
    </row>
    <row r="491" spans="1:10" ht="15.6" x14ac:dyDescent="0.3">
      <c r="A491" s="15">
        <v>5270</v>
      </c>
      <c r="B491">
        <v>15</v>
      </c>
      <c r="C491">
        <v>24</v>
      </c>
      <c r="D491" t="s">
        <v>164</v>
      </c>
      <c r="E491" t="s">
        <v>204</v>
      </c>
      <c r="F491" s="20">
        <v>44844.583344907405</v>
      </c>
      <c r="G491">
        <v>5.85</v>
      </c>
      <c r="H491">
        <v>12.2</v>
      </c>
      <c r="I491">
        <v>62.4</v>
      </c>
      <c r="J491" s="21">
        <v>510</v>
      </c>
    </row>
    <row r="492" spans="1:10" ht="15.6" x14ac:dyDescent="0.3">
      <c r="A492" s="15">
        <v>5277</v>
      </c>
      <c r="B492">
        <v>15</v>
      </c>
      <c r="C492">
        <v>25</v>
      </c>
      <c r="D492" t="s">
        <v>141</v>
      </c>
      <c r="E492" t="s">
        <v>204</v>
      </c>
      <c r="F492" s="20">
        <v>44844.583171296297</v>
      </c>
      <c r="G492">
        <v>5.95</v>
      </c>
      <c r="H492">
        <v>12.6</v>
      </c>
      <c r="I492">
        <v>62.1</v>
      </c>
      <c r="J492" s="21">
        <v>509</v>
      </c>
    </row>
    <row r="493" spans="1:10" ht="15.6" x14ac:dyDescent="0.3">
      <c r="A493" s="15">
        <v>5284</v>
      </c>
      <c r="B493">
        <v>15</v>
      </c>
      <c r="C493">
        <v>26</v>
      </c>
      <c r="D493" t="s">
        <v>139</v>
      </c>
      <c r="E493" t="s">
        <v>204</v>
      </c>
      <c r="F493" s="20">
        <v>44844.582986111112</v>
      </c>
      <c r="G493">
        <v>3.74</v>
      </c>
      <c r="H493">
        <v>12</v>
      </c>
      <c r="I493">
        <v>62.5</v>
      </c>
      <c r="J493" s="21">
        <v>508</v>
      </c>
    </row>
    <row r="494" spans="1:10" ht="15.6" x14ac:dyDescent="0.3">
      <c r="A494" s="15">
        <v>6207</v>
      </c>
      <c r="B494">
        <v>15</v>
      </c>
      <c r="C494">
        <v>28</v>
      </c>
      <c r="D494" t="s">
        <v>132</v>
      </c>
      <c r="E494" t="s">
        <v>205</v>
      </c>
      <c r="F494" s="20">
        <v>44844.58258101852</v>
      </c>
      <c r="G494">
        <v>7.25</v>
      </c>
      <c r="H494">
        <v>12.1</v>
      </c>
      <c r="I494">
        <v>62.4</v>
      </c>
      <c r="J494" s="21">
        <v>506</v>
      </c>
    </row>
    <row r="495" spans="1:10" ht="15.6" x14ac:dyDescent="0.3">
      <c r="A495" s="15">
        <v>6214</v>
      </c>
      <c r="B495">
        <v>15</v>
      </c>
      <c r="C495">
        <v>29</v>
      </c>
      <c r="D495" t="s">
        <v>131</v>
      </c>
      <c r="E495" t="s">
        <v>205</v>
      </c>
      <c r="F495" s="20">
        <v>44844.582418981481</v>
      </c>
      <c r="G495">
        <v>5.47</v>
      </c>
      <c r="H495">
        <v>12</v>
      </c>
      <c r="I495">
        <v>62.4</v>
      </c>
      <c r="J495" s="21">
        <v>505</v>
      </c>
    </row>
    <row r="496" spans="1:10" ht="15.6" x14ac:dyDescent="0.3">
      <c r="A496" s="15">
        <v>6221</v>
      </c>
      <c r="B496">
        <v>15</v>
      </c>
      <c r="C496">
        <v>30</v>
      </c>
      <c r="D496" t="s">
        <v>187</v>
      </c>
      <c r="E496" t="s">
        <v>205</v>
      </c>
      <c r="F496" s="20">
        <v>44844.582256944443</v>
      </c>
      <c r="G496">
        <v>4.78</v>
      </c>
      <c r="H496">
        <v>12</v>
      </c>
      <c r="I496">
        <v>62.5</v>
      </c>
      <c r="J496" s="21">
        <v>504</v>
      </c>
    </row>
    <row r="497" spans="1:10" ht="15.6" x14ac:dyDescent="0.3">
      <c r="A497" s="15">
        <v>6228</v>
      </c>
      <c r="B497">
        <v>15</v>
      </c>
      <c r="C497">
        <v>31</v>
      </c>
      <c r="D497" t="s">
        <v>155</v>
      </c>
      <c r="E497" t="s">
        <v>205</v>
      </c>
      <c r="F497" s="20">
        <v>44844.582071759258</v>
      </c>
      <c r="G497">
        <v>4.2</v>
      </c>
      <c r="H497">
        <v>12.3</v>
      </c>
      <c r="I497">
        <v>62.1</v>
      </c>
      <c r="J497" s="21">
        <v>503</v>
      </c>
    </row>
    <row r="498" spans="1:10" ht="15.6" x14ac:dyDescent="0.3">
      <c r="A498" s="15">
        <v>6235</v>
      </c>
      <c r="B498">
        <v>15</v>
      </c>
      <c r="C498">
        <v>32</v>
      </c>
      <c r="D498" t="s">
        <v>142</v>
      </c>
      <c r="E498" t="s">
        <v>205</v>
      </c>
      <c r="F498" s="20">
        <v>44844.581886574073</v>
      </c>
      <c r="G498">
        <v>4.34</v>
      </c>
      <c r="H498">
        <v>15.1</v>
      </c>
      <c r="I498">
        <v>59.9</v>
      </c>
      <c r="J498" s="21">
        <v>502</v>
      </c>
    </row>
    <row r="499" spans="1:10" ht="15.6" x14ac:dyDescent="0.3">
      <c r="A499" s="15">
        <v>6242</v>
      </c>
      <c r="B499">
        <v>15</v>
      </c>
      <c r="C499">
        <v>33</v>
      </c>
      <c r="D499" t="s">
        <v>188</v>
      </c>
      <c r="E499" t="s">
        <v>205</v>
      </c>
      <c r="F499" s="20">
        <v>44844.581678240742</v>
      </c>
      <c r="G499">
        <v>5.51</v>
      </c>
      <c r="H499">
        <v>13.1</v>
      </c>
      <c r="I499">
        <v>61.7</v>
      </c>
      <c r="J499" s="21">
        <v>501</v>
      </c>
    </row>
    <row r="500" spans="1:10" ht="15.6" x14ac:dyDescent="0.3">
      <c r="A500" s="15">
        <v>6249</v>
      </c>
      <c r="B500">
        <v>15</v>
      </c>
      <c r="C500">
        <v>34</v>
      </c>
      <c r="D500" t="s">
        <v>196</v>
      </c>
      <c r="E500" t="s">
        <v>205</v>
      </c>
      <c r="F500" s="20">
        <v>44844.581342592595</v>
      </c>
      <c r="G500">
        <v>5.65</v>
      </c>
      <c r="H500">
        <v>13.5</v>
      </c>
      <c r="I500">
        <v>61.4</v>
      </c>
      <c r="J500" s="21">
        <v>500</v>
      </c>
    </row>
    <row r="501" spans="1:10" ht="15.6" x14ac:dyDescent="0.3">
      <c r="A501" s="15">
        <v>6256</v>
      </c>
      <c r="B501">
        <v>15</v>
      </c>
      <c r="C501">
        <v>35</v>
      </c>
      <c r="D501" t="s">
        <v>133</v>
      </c>
      <c r="E501" t="s">
        <v>205</v>
      </c>
      <c r="F501" s="20">
        <v>44844.581122685187</v>
      </c>
      <c r="G501">
        <v>1.67</v>
      </c>
      <c r="H501">
        <v>11.2</v>
      </c>
      <c r="I501">
        <v>62.8</v>
      </c>
      <c r="J501" s="21">
        <v>499</v>
      </c>
    </row>
    <row r="502" spans="1:10" ht="15.6" x14ac:dyDescent="0.3">
      <c r="A502" s="15">
        <v>6263</v>
      </c>
      <c r="B502">
        <v>15</v>
      </c>
      <c r="C502">
        <v>36</v>
      </c>
      <c r="D502" t="s">
        <v>161</v>
      </c>
      <c r="E502" t="s">
        <v>205</v>
      </c>
      <c r="F502" s="20">
        <v>44844.580949074072</v>
      </c>
      <c r="G502">
        <v>1.51</v>
      </c>
      <c r="H502">
        <v>10.9</v>
      </c>
      <c r="I502">
        <v>63</v>
      </c>
      <c r="J502" s="21">
        <v>498</v>
      </c>
    </row>
    <row r="503" spans="1:10" ht="15.6" x14ac:dyDescent="0.3">
      <c r="A503" s="15">
        <v>6270</v>
      </c>
      <c r="B503">
        <v>15</v>
      </c>
      <c r="C503">
        <v>37</v>
      </c>
      <c r="D503" t="s">
        <v>153</v>
      </c>
      <c r="E503" t="s">
        <v>205</v>
      </c>
      <c r="F503" s="20">
        <v>44844.580763888887</v>
      </c>
      <c r="G503">
        <v>2.4700000000000002</v>
      </c>
      <c r="H503">
        <v>11.5</v>
      </c>
      <c r="I503">
        <v>62.4</v>
      </c>
      <c r="J503" s="21">
        <v>497</v>
      </c>
    </row>
    <row r="504" spans="1:10" ht="15.6" x14ac:dyDescent="0.3">
      <c r="A504" s="15">
        <v>6277</v>
      </c>
      <c r="B504">
        <v>15</v>
      </c>
      <c r="C504">
        <v>38</v>
      </c>
      <c r="D504" t="s">
        <v>160</v>
      </c>
      <c r="E504" t="s">
        <v>205</v>
      </c>
      <c r="F504" s="20">
        <v>44844.580578703702</v>
      </c>
      <c r="G504">
        <v>1.07</v>
      </c>
      <c r="H504">
        <v>9.66</v>
      </c>
      <c r="I504">
        <v>63.8</v>
      </c>
      <c r="J504" s="21">
        <v>496</v>
      </c>
    </row>
    <row r="505" spans="1:10" ht="15.6" x14ac:dyDescent="0.3">
      <c r="A505" s="15">
        <v>6284</v>
      </c>
      <c r="B505">
        <v>15</v>
      </c>
      <c r="C505">
        <v>39</v>
      </c>
      <c r="D505" t="s">
        <v>126</v>
      </c>
      <c r="E505" t="s">
        <v>205</v>
      </c>
      <c r="F505" s="20">
        <v>44844.580416666664</v>
      </c>
      <c r="G505">
        <v>0.92</v>
      </c>
      <c r="H505">
        <v>9.01</v>
      </c>
      <c r="I505">
        <v>63.9</v>
      </c>
      <c r="J505" s="21">
        <v>495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57773-55E9-4AFC-8E8D-32BCAB3C457C}">
  <dimension ref="A1:AF505"/>
  <sheetViews>
    <sheetView workbookViewId="0">
      <selection activeCell="F5" sqref="F5"/>
    </sheetView>
    <sheetView tabSelected="1" workbookViewId="1">
      <selection activeCell="K2" sqref="K2"/>
    </sheetView>
  </sheetViews>
  <sheetFormatPr defaultRowHeight="14.4" x14ac:dyDescent="0.3"/>
  <cols>
    <col min="2" max="2" width="5.77734375" bestFit="1" customWidth="1"/>
    <col min="3" max="3" width="8.6640625" bestFit="1" customWidth="1"/>
    <col min="4" max="4" width="10.33203125" bestFit="1" customWidth="1"/>
    <col min="5" max="5" width="17.77734375" bestFit="1" customWidth="1"/>
    <col min="6" max="6" width="18.109375" bestFit="1" customWidth="1"/>
    <col min="7" max="7" width="8.6640625" bestFit="1" customWidth="1"/>
    <col min="8" max="8" width="6.21875" bestFit="1" customWidth="1"/>
    <col min="9" max="9" width="4.6640625" bestFit="1" customWidth="1"/>
    <col min="10" max="10" width="21.33203125" bestFit="1" customWidth="1"/>
    <col min="11" max="11" width="13.5546875" style="26" bestFit="1" customWidth="1"/>
    <col min="12" max="12" width="11.44140625" bestFit="1" customWidth="1"/>
    <col min="13" max="13" width="15.33203125" style="26" bestFit="1" customWidth="1"/>
    <col min="14" max="14" width="10.6640625" bestFit="1" customWidth="1"/>
    <col min="15" max="15" width="90" bestFit="1" customWidth="1"/>
    <col min="16" max="16" width="11.88671875" bestFit="1" customWidth="1"/>
    <col min="17" max="17" width="11.33203125" bestFit="1" customWidth="1"/>
    <col min="18" max="18" width="11.44140625" bestFit="1" customWidth="1"/>
    <col min="19" max="19" width="10.88671875" bestFit="1" customWidth="1"/>
    <col min="20" max="20" width="10.33203125" bestFit="1" customWidth="1"/>
    <col min="21" max="21" width="10.44140625" bestFit="1" customWidth="1"/>
    <col min="22" max="22" width="11.77734375" bestFit="1" customWidth="1"/>
    <col min="23" max="23" width="10.33203125" bestFit="1" customWidth="1"/>
    <col min="24" max="24" width="10.44140625" bestFit="1" customWidth="1"/>
    <col min="25" max="25" width="11.77734375" bestFit="1" customWidth="1"/>
    <col min="26" max="26" width="37.88671875" bestFit="1" customWidth="1"/>
    <col min="27" max="27" width="37.44140625" style="26" bestFit="1" customWidth="1"/>
    <col min="28" max="28" width="18.77734375" style="20" bestFit="1" customWidth="1"/>
    <col min="29" max="29" width="10.5546875" bestFit="1" customWidth="1"/>
    <col min="30" max="30" width="11.33203125" bestFit="1" customWidth="1"/>
    <col min="31" max="31" width="14.5546875" bestFit="1" customWidth="1"/>
    <col min="32" max="32" width="15.5546875" bestFit="1" customWidth="1"/>
  </cols>
  <sheetData>
    <row r="1" spans="1:32" x14ac:dyDescent="0.3">
      <c r="A1" s="12" t="s">
        <v>212</v>
      </c>
      <c r="B1" s="12" t="s">
        <v>217</v>
      </c>
      <c r="C1" s="12" t="s">
        <v>213</v>
      </c>
      <c r="D1" s="12" t="s">
        <v>214</v>
      </c>
      <c r="E1" s="12" t="s">
        <v>112</v>
      </c>
      <c r="F1" s="12" t="s">
        <v>215</v>
      </c>
      <c r="G1" s="12" t="s">
        <v>216</v>
      </c>
      <c r="H1" s="12" t="s">
        <v>4</v>
      </c>
      <c r="I1" s="12" t="s">
        <v>3</v>
      </c>
      <c r="J1" s="12" t="s">
        <v>218</v>
      </c>
      <c r="K1" s="26" t="str">
        <f>'Flowering Time'!$D$1</f>
        <v>Male Flowering</v>
      </c>
      <c r="L1" t="str">
        <f>'Flowering Time'!$E$1</f>
        <v>MF Collector</v>
      </c>
      <c r="M1" s="26" t="str">
        <f>'Flowering Time'!$F$1</f>
        <v>Female Flowering</v>
      </c>
      <c r="N1" t="str">
        <f>'Flowering Time'!$G$1</f>
        <v>FF Collector</v>
      </c>
      <c r="O1" t="str">
        <f>'Flowering Time'!$H$1</f>
        <v>Notes On Plot (Optional)</v>
      </c>
      <c r="P1" t="str">
        <f>'Height and Leaf Dimensions'!$D$1</f>
        <v>Leaf Length 1</v>
      </c>
      <c r="Q1" t="str">
        <f>'Height and Leaf Dimensions'!$E$1</f>
        <v>Leaf Width 1</v>
      </c>
      <c r="R1" t="str">
        <f>'Height and Leaf Dimensions'!$F$1</f>
        <v>Leaf Length2</v>
      </c>
      <c r="S1" t="str">
        <f>'Height and Leaf Dimensions'!$G$1</f>
        <v>Leaf Width2</v>
      </c>
      <c r="T1" t="str">
        <f>'Height and Leaf Dimensions'!$H$1</f>
        <v>Ear Height1</v>
      </c>
      <c r="U1" t="str">
        <f>'Height and Leaf Dimensions'!$I$1</f>
        <v>Flag LeafH1</v>
      </c>
      <c r="V1" t="str">
        <f>'Height and Leaf Dimensions'!$J$1</f>
        <v>Plant Height1</v>
      </c>
      <c r="W1" t="str">
        <f>'Height and Leaf Dimensions'!$K$1</f>
        <v>Ear Height2</v>
      </c>
      <c r="X1" t="str">
        <f>'Height and Leaf Dimensions'!$L$1</f>
        <v>Flag LeafH2</v>
      </c>
      <c r="Y1" t="str">
        <f>'Height and Leaf Dimensions'!$M$1</f>
        <v>Plant Height2</v>
      </c>
      <c r="Z1" t="str">
        <f>'Height and Leaf Dimensions'!$N$1</f>
        <v>Recorder of Leaf Dimension and Height Data</v>
      </c>
      <c r="AA1" s="26" t="str">
        <f>'Height and Leaf Dimensions'!$O$1</f>
        <v>Date of Recording Leaf Dim and Height Data</v>
      </c>
      <c r="AB1" s="20" t="str">
        <f>'Combine Yield'!$F$1</f>
        <v>Date/Time of Harvest</v>
      </c>
      <c r="AC1" t="str">
        <f>'Combine Yield'!$G$1</f>
        <v>Weight (lbs)</v>
      </c>
      <c r="AD1" t="str">
        <f>'Combine Yield'!$H$1</f>
        <v>Moisture (%)</v>
      </c>
      <c r="AE1" t="str">
        <f>'Combine Yield'!$I$1</f>
        <v>Test Weight (lbs)</v>
      </c>
      <c r="AF1" s="21" t="str">
        <f>'Combine Yield'!$J$1</f>
        <v>Harvest Sequence</v>
      </c>
    </row>
    <row r="2" spans="1:32" x14ac:dyDescent="0.3">
      <c r="A2" t="s">
        <v>219</v>
      </c>
      <c r="B2">
        <v>4101</v>
      </c>
      <c r="C2" t="s">
        <v>220</v>
      </c>
      <c r="D2" t="s">
        <v>221</v>
      </c>
      <c r="E2" t="s">
        <v>203</v>
      </c>
      <c r="F2" t="s">
        <v>222</v>
      </c>
      <c r="G2">
        <v>1</v>
      </c>
      <c r="H2">
        <v>2</v>
      </c>
      <c r="I2">
        <v>2</v>
      </c>
      <c r="J2" t="s">
        <v>113</v>
      </c>
      <c r="K2" s="26">
        <f>IF(VLOOKUP($B2,'Flowering Time'!$A:$H,MATCH(K$1,'Flowering Time'!$A$1:$H$1,0),FALSE)="","",VLOOKUP($B2,'Flowering Time'!$A:$H,MATCH(K$1,'Flowering Time'!$A$1:$H$1,0),FALSE))</f>
        <v>44763</v>
      </c>
      <c r="L2" t="str">
        <f>IF(VLOOKUP($B2,'Flowering Time'!$A:$H,MATCH(L$1,'Flowering Time'!$A$1:$H$1,0),FALSE)="","",VLOOKUP($B2,'Flowering Time'!$A:$H,MATCH(L$1,'Flowering Time'!$A$1:$H$1,0),FALSE))</f>
        <v>Lina</v>
      </c>
      <c r="M2" s="26">
        <f>IF(VLOOKUP($B2,'Flowering Time'!$A:$H,MATCH(M$1,'Flowering Time'!$A$1:$H$1,0),FALSE)="","",VLOOKUP($B2,'Flowering Time'!$A:$H,MATCH(M$1,'Flowering Time'!$A$1:$H$1,0),FALSE))</f>
        <v>44767</v>
      </c>
      <c r="N2" t="str">
        <f>IF(VLOOKUP($B2,'Flowering Time'!$A:$H,MATCH(N$1,'Flowering Time'!$A$1:$H$1,0),FALSE)="","",VLOOKUP($B2,'Flowering Time'!$A:$H,MATCH(N$1,'Flowering Time'!$A$1:$H$1,0),FALSE))</f>
        <v>Deniz</v>
      </c>
      <c r="O2" t="str">
        <f>IF(VLOOKUP($B2,'Flowering Time'!$A:$H,MATCH(O$1,'Flowering Time'!$A$1:$H$1,0),FALSE)="","",VLOOKUP($B2,'Flowering Time'!$A:$H,MATCH(O$1,'Flowering Time'!$A$1:$H$1,0),FALSE))</f>
        <v/>
      </c>
      <c r="P2">
        <f>IF(VLOOKUP($B2,'Height and Leaf Dimensions'!$A:$O,MATCH(P$1,'Height and Leaf Dimensions'!$A$1:$O$1,0),FALSE)="","",VLOOKUP($B2,'Height and Leaf Dimensions'!$A:$O,MATCH(P$1,'Height and Leaf Dimensions'!$A$1:$O$1,0),FALSE))</f>
        <v>65.3</v>
      </c>
      <c r="Q2">
        <f>IF(VLOOKUP($B2,'Height and Leaf Dimensions'!$A:$O,MATCH(Q$1,'Height and Leaf Dimensions'!$A$1:$O$1,0),FALSE)="","",VLOOKUP($B2,'Height and Leaf Dimensions'!$A:$O,MATCH(Q$1,'Height and Leaf Dimensions'!$A$1:$O$1,0),FALSE))</f>
        <v>7.9</v>
      </c>
      <c r="R2">
        <f>IF(VLOOKUP($B2,'Height and Leaf Dimensions'!$A:$O,MATCH(R$1,'Height and Leaf Dimensions'!$A$1:$O$1,0),FALSE)="","",VLOOKUP($B2,'Height and Leaf Dimensions'!$A:$O,MATCH(R$1,'Height and Leaf Dimensions'!$A$1:$O$1,0),FALSE))</f>
        <v>68.5</v>
      </c>
      <c r="S2">
        <f>IF(VLOOKUP($B2,'Height and Leaf Dimensions'!$A:$O,MATCH(S$1,'Height and Leaf Dimensions'!$A$1:$O$1,0),FALSE)="","",VLOOKUP($B2,'Height and Leaf Dimensions'!$A:$O,MATCH(S$1,'Height and Leaf Dimensions'!$A$1:$O$1,0),FALSE))</f>
        <v>10.5</v>
      </c>
      <c r="T2">
        <f>IF(VLOOKUP($B2,'Height and Leaf Dimensions'!$A:$O,MATCH(T$1,'Height and Leaf Dimensions'!$A$1:$O$1,0),FALSE)="","",VLOOKUP($B2,'Height and Leaf Dimensions'!$A:$O,MATCH(T$1,'Height and Leaf Dimensions'!$A$1:$O$1,0),FALSE))</f>
        <v>65</v>
      </c>
      <c r="U2">
        <f>IF(VLOOKUP($B2,'Height and Leaf Dimensions'!$A:$O,MATCH(U$1,'Height and Leaf Dimensions'!$A$1:$O$1,0),FALSE)="","",VLOOKUP($B2,'Height and Leaf Dimensions'!$A:$O,MATCH(U$1,'Height and Leaf Dimensions'!$A$1:$O$1,0),FALSE))</f>
        <v>164</v>
      </c>
      <c r="V2">
        <f>IF(VLOOKUP($B2,'Height and Leaf Dimensions'!$A:$O,MATCH(V$1,'Height and Leaf Dimensions'!$A$1:$O$1,0),FALSE)="","",VLOOKUP($B2,'Height and Leaf Dimensions'!$A:$O,MATCH(V$1,'Height and Leaf Dimensions'!$A$1:$O$1,0),FALSE))</f>
        <v>205</v>
      </c>
      <c r="W2">
        <f>IF(VLOOKUP($B2,'Height and Leaf Dimensions'!$A:$O,MATCH(W$1,'Height and Leaf Dimensions'!$A$1:$O$1,0),FALSE)="","",VLOOKUP($B2,'Height and Leaf Dimensions'!$A:$O,MATCH(W$1,'Height and Leaf Dimensions'!$A$1:$O$1,0),FALSE))</f>
        <v>73</v>
      </c>
      <c r="X2">
        <f>IF(VLOOKUP($B2,'Height and Leaf Dimensions'!$A:$O,MATCH(X$1,'Height and Leaf Dimensions'!$A$1:$O$1,0),FALSE)="","",VLOOKUP($B2,'Height and Leaf Dimensions'!$A:$O,MATCH(X$1,'Height and Leaf Dimensions'!$A$1:$O$1,0),FALSE))</f>
        <v>173</v>
      </c>
      <c r="Y2">
        <f>IF(VLOOKUP($B2,'Height and Leaf Dimensions'!$A:$O,MATCH(Y$1,'Height and Leaf Dimensions'!$A$1:$O$1,0),FALSE)="","",VLOOKUP($B2,'Height and Leaf Dimensions'!$A:$O,MATCH(Y$1,'Height and Leaf Dimensions'!$A$1:$O$1,0),FALSE))</f>
        <v>216</v>
      </c>
      <c r="Z2" t="str">
        <f>IF(VLOOKUP($B2,'Height and Leaf Dimensions'!$A:$O,MATCH(Z$1,'Height and Leaf Dimensions'!$A$1:$O$1,0),FALSE)="","",VLOOKUP($B2,'Height and Leaf Dimensions'!$A:$O,MATCH(Z$1,'Height and Leaf Dimensions'!$A$1:$O$1,0),FALSE))</f>
        <v>Lina</v>
      </c>
      <c r="AA2" s="26">
        <f>IF(VLOOKUP($B2,'Height and Leaf Dimensions'!$A:$O,MATCH(AA$1,'Height and Leaf Dimensions'!$A$1:$O$1,0),FALSE)="","",VLOOKUP($B2,'Height and Leaf Dimensions'!$A:$O,MATCH(AA$1,'Height and Leaf Dimensions'!$A$1:$O$1,0),FALSE))</f>
        <v>44775</v>
      </c>
      <c r="AB2" s="20">
        <f>VLOOKUP($B2,'Combine Yield'!$A:$J,MATCH(AB$1,'Combine Yield'!$A$1:$J$1,0),FALSE)</f>
        <v>44844.410231481481</v>
      </c>
      <c r="AC2">
        <f>VLOOKUP($B2,'Combine Yield'!$A:$J,MATCH(AC$1,'Combine Yield'!$A$1:$J$1,0),FALSE)</f>
        <v>5.68</v>
      </c>
      <c r="AD2">
        <f>VLOOKUP($B2,'Combine Yield'!$A:$J,MATCH(AD$1,'Combine Yield'!$A$1:$J$1,0),FALSE)</f>
        <v>13.7</v>
      </c>
      <c r="AE2">
        <f>VLOOKUP($B2,'Combine Yield'!$A:$J,MATCH(AE$1,'Combine Yield'!$A$1:$J$1,0),FALSE)</f>
        <v>62.4</v>
      </c>
      <c r="AF2">
        <f>VLOOKUP($B2,'Combine Yield'!$A:$J,MATCH(AF$1,'Combine Yield'!$A$1:$J$1,0),FALSE)</f>
        <v>1</v>
      </c>
    </row>
    <row r="3" spans="1:32" x14ac:dyDescent="0.3">
      <c r="A3" t="s">
        <v>223</v>
      </c>
      <c r="B3">
        <v>4102</v>
      </c>
      <c r="C3" t="s">
        <v>220</v>
      </c>
      <c r="D3" t="s">
        <v>221</v>
      </c>
      <c r="E3" t="s">
        <v>203</v>
      </c>
      <c r="F3" t="s">
        <v>222</v>
      </c>
      <c r="G3">
        <v>1</v>
      </c>
      <c r="H3">
        <v>2</v>
      </c>
      <c r="I3">
        <v>3</v>
      </c>
      <c r="J3" t="s">
        <v>134</v>
      </c>
      <c r="K3" s="26">
        <f>IF(VLOOKUP($B3,'Flowering Time'!$A:$H,MATCH(K$1,'Flowering Time'!$A$1:$H$1,0),FALSE)="","",VLOOKUP($B3,'Flowering Time'!$A:$H,MATCH(K$1,'Flowering Time'!$A$1:$H$1,0),FALSE))</f>
        <v>44761</v>
      </c>
      <c r="L3" t="str">
        <f>IF(VLOOKUP($B3,'Flowering Time'!$A:$H,MATCH(L$1,'Flowering Time'!$A$1:$H$1,0),FALSE)="","",VLOOKUP($B3,'Flowering Time'!$A:$H,MATCH(L$1,'Flowering Time'!$A$1:$H$1,0),FALSE))</f>
        <v>Vla</v>
      </c>
      <c r="M3" s="26">
        <f>IF(VLOOKUP($B3,'Flowering Time'!$A:$H,MATCH(M$1,'Flowering Time'!$A$1:$H$1,0),FALSE)="","",VLOOKUP($B3,'Flowering Time'!$A:$H,MATCH(M$1,'Flowering Time'!$A$1:$H$1,0),FALSE))</f>
        <v>44763</v>
      </c>
      <c r="N3" t="str">
        <f>IF(VLOOKUP($B3,'Flowering Time'!$A:$H,MATCH(N$1,'Flowering Time'!$A$1:$H$1,0),FALSE)="","",VLOOKUP($B3,'Flowering Time'!$A:$H,MATCH(N$1,'Flowering Time'!$A$1:$H$1,0),FALSE))</f>
        <v>Lina</v>
      </c>
      <c r="O3" t="str">
        <f>IF(VLOOKUP($B3,'Flowering Time'!$A:$H,MATCH(O$1,'Flowering Time'!$A$1:$H$1,0),FALSE)="","",VLOOKUP($B3,'Flowering Time'!$A:$H,MATCH(O$1,'Flowering Time'!$A$1:$H$1,0),FALSE))</f>
        <v/>
      </c>
      <c r="P3">
        <f>IF(VLOOKUP($B3,'Height and Leaf Dimensions'!$A:$O,MATCH(P$1,'Height and Leaf Dimensions'!$A$1:$O$1,0),FALSE)="","",VLOOKUP($B3,'Height and Leaf Dimensions'!$A:$O,MATCH(P$1,'Height and Leaf Dimensions'!$A$1:$O$1,0),FALSE))</f>
        <v>77.599999999999994</v>
      </c>
      <c r="Q3">
        <f>IF(VLOOKUP($B3,'Height and Leaf Dimensions'!$A:$O,MATCH(Q$1,'Height and Leaf Dimensions'!$A$1:$O$1,0),FALSE)="","",VLOOKUP($B3,'Height and Leaf Dimensions'!$A:$O,MATCH(Q$1,'Height and Leaf Dimensions'!$A$1:$O$1,0),FALSE))</f>
        <v>9.6999999999999993</v>
      </c>
      <c r="R3">
        <f>IF(VLOOKUP($B3,'Height and Leaf Dimensions'!$A:$O,MATCH(R$1,'Height and Leaf Dimensions'!$A$1:$O$1,0),FALSE)="","",VLOOKUP($B3,'Height and Leaf Dimensions'!$A:$O,MATCH(R$1,'Height and Leaf Dimensions'!$A$1:$O$1,0),FALSE))</f>
        <v>68.400000000000006</v>
      </c>
      <c r="S3">
        <f>IF(VLOOKUP($B3,'Height and Leaf Dimensions'!$A:$O,MATCH(S$1,'Height and Leaf Dimensions'!$A$1:$O$1,0),FALSE)="","",VLOOKUP($B3,'Height and Leaf Dimensions'!$A:$O,MATCH(S$1,'Height and Leaf Dimensions'!$A$1:$O$1,0),FALSE))</f>
        <v>8.6</v>
      </c>
      <c r="T3">
        <f>IF(VLOOKUP($B3,'Height and Leaf Dimensions'!$A:$O,MATCH(T$1,'Height and Leaf Dimensions'!$A$1:$O$1,0),FALSE)="","",VLOOKUP($B3,'Height and Leaf Dimensions'!$A:$O,MATCH(T$1,'Height and Leaf Dimensions'!$A$1:$O$1,0),FALSE))</f>
        <v>96</v>
      </c>
      <c r="U3">
        <f>IF(VLOOKUP($B3,'Height and Leaf Dimensions'!$A:$O,MATCH(U$1,'Height and Leaf Dimensions'!$A$1:$O$1,0),FALSE)="","",VLOOKUP($B3,'Height and Leaf Dimensions'!$A:$O,MATCH(U$1,'Height and Leaf Dimensions'!$A$1:$O$1,0),FALSE))</f>
        <v>191</v>
      </c>
      <c r="V3">
        <f>IF(VLOOKUP($B3,'Height and Leaf Dimensions'!$A:$O,MATCH(V$1,'Height and Leaf Dimensions'!$A$1:$O$1,0),FALSE)="","",VLOOKUP($B3,'Height and Leaf Dimensions'!$A:$O,MATCH(V$1,'Height and Leaf Dimensions'!$A$1:$O$1,0),FALSE))</f>
        <v>226</v>
      </c>
      <c r="W3">
        <f>IF(VLOOKUP($B3,'Height and Leaf Dimensions'!$A:$O,MATCH(W$1,'Height and Leaf Dimensions'!$A$1:$O$1,0),FALSE)="","",VLOOKUP($B3,'Height and Leaf Dimensions'!$A:$O,MATCH(W$1,'Height and Leaf Dimensions'!$A$1:$O$1,0),FALSE))</f>
        <v>77</v>
      </c>
      <c r="X3">
        <f>IF(VLOOKUP($B3,'Height and Leaf Dimensions'!$A:$O,MATCH(X$1,'Height and Leaf Dimensions'!$A$1:$O$1,0),FALSE)="","",VLOOKUP($B3,'Height and Leaf Dimensions'!$A:$O,MATCH(X$1,'Height and Leaf Dimensions'!$A$1:$O$1,0),FALSE))</f>
        <v>171</v>
      </c>
      <c r="Y3">
        <f>IF(VLOOKUP($B3,'Height and Leaf Dimensions'!$A:$O,MATCH(Y$1,'Height and Leaf Dimensions'!$A$1:$O$1,0),FALSE)="","",VLOOKUP($B3,'Height and Leaf Dimensions'!$A:$O,MATCH(Y$1,'Height and Leaf Dimensions'!$A$1:$O$1,0),FALSE))</f>
        <v>212</v>
      </c>
      <c r="Z3" t="str">
        <f>IF(VLOOKUP($B3,'Height and Leaf Dimensions'!$A:$O,MATCH(Z$1,'Height and Leaf Dimensions'!$A$1:$O$1,0),FALSE)="","",VLOOKUP($B3,'Height and Leaf Dimensions'!$A:$O,MATCH(Z$1,'Height and Leaf Dimensions'!$A$1:$O$1,0),FALSE))</f>
        <v>Lina</v>
      </c>
      <c r="AA3" s="26">
        <f>IF(VLOOKUP($B3,'Height and Leaf Dimensions'!$A:$O,MATCH(AA$1,'Height and Leaf Dimensions'!$A$1:$O$1,0),FALSE)="","",VLOOKUP($B3,'Height and Leaf Dimensions'!$A:$O,MATCH(AA$1,'Height and Leaf Dimensions'!$A$1:$O$1,0),FALSE))</f>
        <v>44775</v>
      </c>
      <c r="AB3" s="20">
        <f>VLOOKUP($B3,'Combine Yield'!$A:$J,MATCH(AB$1,'Combine Yield'!$A$1:$J$1,0),FALSE)</f>
        <v>44844.436226851853</v>
      </c>
      <c r="AC3">
        <f>VLOOKUP($B3,'Combine Yield'!$A:$J,MATCH(AC$1,'Combine Yield'!$A$1:$J$1,0),FALSE)</f>
        <v>6.81</v>
      </c>
      <c r="AD3">
        <f>VLOOKUP($B3,'Combine Yield'!$A:$J,MATCH(AD$1,'Combine Yield'!$A$1:$J$1,0),FALSE)</f>
        <v>13.2</v>
      </c>
      <c r="AE3">
        <f>VLOOKUP($B3,'Combine Yield'!$A:$J,MATCH(AE$1,'Combine Yield'!$A$1:$J$1,0),FALSE)</f>
        <v>62.5</v>
      </c>
      <c r="AF3">
        <f>VLOOKUP($B3,'Combine Yield'!$A:$J,MATCH(AF$1,'Combine Yield'!$A$1:$J$1,0),FALSE)</f>
        <v>76</v>
      </c>
    </row>
    <row r="4" spans="1:32" x14ac:dyDescent="0.3">
      <c r="A4" t="s">
        <v>224</v>
      </c>
      <c r="B4">
        <v>4103</v>
      </c>
      <c r="C4" t="s">
        <v>220</v>
      </c>
      <c r="D4" t="s">
        <v>221</v>
      </c>
      <c r="E4" t="s">
        <v>203</v>
      </c>
      <c r="F4" t="s">
        <v>222</v>
      </c>
      <c r="G4">
        <v>1</v>
      </c>
      <c r="H4">
        <v>2</v>
      </c>
      <c r="I4">
        <v>4</v>
      </c>
      <c r="J4" t="s">
        <v>166</v>
      </c>
      <c r="K4" s="26">
        <f>IF(VLOOKUP($B4,'Flowering Time'!$A:$H,MATCH(K$1,'Flowering Time'!$A$1:$H$1,0),FALSE)="","",VLOOKUP($B4,'Flowering Time'!$A:$H,MATCH(K$1,'Flowering Time'!$A$1:$H$1,0),FALSE))</f>
        <v>44760</v>
      </c>
      <c r="L4" t="str">
        <f>IF(VLOOKUP($B4,'Flowering Time'!$A:$H,MATCH(L$1,'Flowering Time'!$A$1:$H$1,0),FALSE)="","",VLOOKUP($B4,'Flowering Time'!$A:$H,MATCH(L$1,'Flowering Time'!$A$1:$H$1,0),FALSE))</f>
        <v>Vla</v>
      </c>
      <c r="M4" s="26">
        <f>IF(VLOOKUP($B4,'Flowering Time'!$A:$H,MATCH(M$1,'Flowering Time'!$A$1:$H$1,0),FALSE)="","",VLOOKUP($B4,'Flowering Time'!$A:$H,MATCH(M$1,'Flowering Time'!$A$1:$H$1,0),FALSE))</f>
        <v>44760</v>
      </c>
      <c r="N4" t="str">
        <f>IF(VLOOKUP($B4,'Flowering Time'!$A:$H,MATCH(N$1,'Flowering Time'!$A$1:$H$1,0),FALSE)="","",VLOOKUP($B4,'Flowering Time'!$A:$H,MATCH(N$1,'Flowering Time'!$A$1:$H$1,0),FALSE))</f>
        <v>Vla</v>
      </c>
      <c r="O4" t="str">
        <f>IF(VLOOKUP($B4,'Flowering Time'!$A:$H,MATCH(O$1,'Flowering Time'!$A$1:$H$1,0),FALSE)="","",VLOOKUP($B4,'Flowering Time'!$A:$H,MATCH(O$1,'Flowering Time'!$A$1:$H$1,0),FALSE))</f>
        <v/>
      </c>
      <c r="P4">
        <f>IF(VLOOKUP($B4,'Height and Leaf Dimensions'!$A:$O,MATCH(P$1,'Height and Leaf Dimensions'!$A$1:$O$1,0),FALSE)="","",VLOOKUP($B4,'Height and Leaf Dimensions'!$A:$O,MATCH(P$1,'Height and Leaf Dimensions'!$A$1:$O$1,0),FALSE))</f>
        <v>77.7</v>
      </c>
      <c r="Q4">
        <f>IF(VLOOKUP($B4,'Height and Leaf Dimensions'!$A:$O,MATCH(Q$1,'Height and Leaf Dimensions'!$A$1:$O$1,0),FALSE)="","",VLOOKUP($B4,'Height and Leaf Dimensions'!$A:$O,MATCH(Q$1,'Height and Leaf Dimensions'!$A$1:$O$1,0),FALSE))</f>
        <v>9.4</v>
      </c>
      <c r="R4">
        <f>IF(VLOOKUP($B4,'Height and Leaf Dimensions'!$A:$O,MATCH(R$1,'Height and Leaf Dimensions'!$A$1:$O$1,0),FALSE)="","",VLOOKUP($B4,'Height and Leaf Dimensions'!$A:$O,MATCH(R$1,'Height and Leaf Dimensions'!$A$1:$O$1,0),FALSE))</f>
        <v>83.5</v>
      </c>
      <c r="S4">
        <f>IF(VLOOKUP($B4,'Height and Leaf Dimensions'!$A:$O,MATCH(S$1,'Height and Leaf Dimensions'!$A$1:$O$1,0),FALSE)="","",VLOOKUP($B4,'Height and Leaf Dimensions'!$A:$O,MATCH(S$1,'Height and Leaf Dimensions'!$A$1:$O$1,0),FALSE))</f>
        <v>9.4</v>
      </c>
      <c r="T4">
        <f>IF(VLOOKUP($B4,'Height and Leaf Dimensions'!$A:$O,MATCH(T$1,'Height and Leaf Dimensions'!$A$1:$O$1,0),FALSE)="","",VLOOKUP($B4,'Height and Leaf Dimensions'!$A:$O,MATCH(T$1,'Height and Leaf Dimensions'!$A$1:$O$1,0),FALSE))</f>
        <v>73</v>
      </c>
      <c r="U4">
        <f>IF(VLOOKUP($B4,'Height and Leaf Dimensions'!$A:$O,MATCH(U$1,'Height and Leaf Dimensions'!$A$1:$O$1,0),FALSE)="","",VLOOKUP($B4,'Height and Leaf Dimensions'!$A:$O,MATCH(U$1,'Height and Leaf Dimensions'!$A$1:$O$1,0),FALSE))</f>
        <v>172</v>
      </c>
      <c r="V4">
        <f>IF(VLOOKUP($B4,'Height and Leaf Dimensions'!$A:$O,MATCH(V$1,'Height and Leaf Dimensions'!$A$1:$O$1,0),FALSE)="","",VLOOKUP($B4,'Height and Leaf Dimensions'!$A:$O,MATCH(V$1,'Height and Leaf Dimensions'!$A$1:$O$1,0),FALSE))</f>
        <v>220</v>
      </c>
      <c r="W4">
        <f>IF(VLOOKUP($B4,'Height and Leaf Dimensions'!$A:$O,MATCH(W$1,'Height and Leaf Dimensions'!$A$1:$O$1,0),FALSE)="","",VLOOKUP($B4,'Height and Leaf Dimensions'!$A:$O,MATCH(W$1,'Height and Leaf Dimensions'!$A$1:$O$1,0),FALSE))</f>
        <v>83</v>
      </c>
      <c r="X4">
        <f>IF(VLOOKUP($B4,'Height and Leaf Dimensions'!$A:$O,MATCH(X$1,'Height and Leaf Dimensions'!$A$1:$O$1,0),FALSE)="","",VLOOKUP($B4,'Height and Leaf Dimensions'!$A:$O,MATCH(X$1,'Height and Leaf Dimensions'!$A$1:$O$1,0),FALSE))</f>
        <v>172</v>
      </c>
      <c r="Y4">
        <f>IF(VLOOKUP($B4,'Height and Leaf Dimensions'!$A:$O,MATCH(Y$1,'Height and Leaf Dimensions'!$A$1:$O$1,0),FALSE)="","",VLOOKUP($B4,'Height and Leaf Dimensions'!$A:$O,MATCH(Y$1,'Height and Leaf Dimensions'!$A$1:$O$1,0),FALSE))</f>
        <v>221</v>
      </c>
      <c r="Z4" t="str">
        <f>IF(VLOOKUP($B4,'Height and Leaf Dimensions'!$A:$O,MATCH(Z$1,'Height and Leaf Dimensions'!$A$1:$O$1,0),FALSE)="","",VLOOKUP($B4,'Height and Leaf Dimensions'!$A:$O,MATCH(Z$1,'Height and Leaf Dimensions'!$A$1:$O$1,0),FALSE))</f>
        <v>Lina</v>
      </c>
      <c r="AA4" s="26">
        <f>IF(VLOOKUP($B4,'Height and Leaf Dimensions'!$A:$O,MATCH(AA$1,'Height and Leaf Dimensions'!$A$1:$O$1,0),FALSE)="","",VLOOKUP($B4,'Height and Leaf Dimensions'!$A:$O,MATCH(AA$1,'Height and Leaf Dimensions'!$A$1:$O$1,0),FALSE))</f>
        <v>44775</v>
      </c>
      <c r="AB4" s="20">
        <f>VLOOKUP($B4,'Combine Yield'!$A:$J,MATCH(AB$1,'Combine Yield'!$A$1:$J$1,0),FALSE)</f>
        <v>44844.436689814815</v>
      </c>
      <c r="AC4">
        <f>VLOOKUP($B4,'Combine Yield'!$A:$J,MATCH(AC$1,'Combine Yield'!$A$1:$J$1,0),FALSE)</f>
        <v>3.78</v>
      </c>
      <c r="AD4">
        <f>VLOOKUP($B4,'Combine Yield'!$A:$J,MATCH(AD$1,'Combine Yield'!$A$1:$J$1,0),FALSE)</f>
        <v>13.7</v>
      </c>
      <c r="AE4">
        <f>VLOOKUP($B4,'Combine Yield'!$A:$J,MATCH(AE$1,'Combine Yield'!$A$1:$J$1,0),FALSE)</f>
        <v>62.2</v>
      </c>
      <c r="AF4">
        <f>VLOOKUP($B4,'Combine Yield'!$A:$J,MATCH(AF$1,'Combine Yield'!$A$1:$J$1,0),FALSE)</f>
        <v>77</v>
      </c>
    </row>
    <row r="5" spans="1:32" x14ac:dyDescent="0.3">
      <c r="A5" t="s">
        <v>225</v>
      </c>
      <c r="B5">
        <v>4104</v>
      </c>
      <c r="C5" t="s">
        <v>220</v>
      </c>
      <c r="D5" t="s">
        <v>221</v>
      </c>
      <c r="E5" t="s">
        <v>203</v>
      </c>
      <c r="F5" t="s">
        <v>222</v>
      </c>
      <c r="G5">
        <v>1</v>
      </c>
      <c r="H5">
        <v>2</v>
      </c>
      <c r="I5">
        <v>5</v>
      </c>
      <c r="J5" t="s">
        <v>136</v>
      </c>
      <c r="K5" s="26">
        <f>IF(VLOOKUP($B5,'Flowering Time'!$A:$H,MATCH(K$1,'Flowering Time'!$A$1:$H$1,0),FALSE)="","",VLOOKUP($B5,'Flowering Time'!$A:$H,MATCH(K$1,'Flowering Time'!$A$1:$H$1,0),FALSE))</f>
        <v>44755</v>
      </c>
      <c r="L5" t="str">
        <f>IF(VLOOKUP($B5,'Flowering Time'!$A:$H,MATCH(L$1,'Flowering Time'!$A$1:$H$1,0),FALSE)="","",VLOOKUP($B5,'Flowering Time'!$A:$H,MATCH(L$1,'Flowering Time'!$A$1:$H$1,0),FALSE))</f>
        <v>Vla</v>
      </c>
      <c r="M5" s="26">
        <f>IF(VLOOKUP($B5,'Flowering Time'!$A:$H,MATCH(M$1,'Flowering Time'!$A$1:$H$1,0),FALSE)="","",VLOOKUP($B5,'Flowering Time'!$A:$H,MATCH(M$1,'Flowering Time'!$A$1:$H$1,0),FALSE))</f>
        <v>44756</v>
      </c>
      <c r="N5" t="str">
        <f>IF(VLOOKUP($B5,'Flowering Time'!$A:$H,MATCH(N$1,'Flowering Time'!$A$1:$H$1,0),FALSE)="","",VLOOKUP($B5,'Flowering Time'!$A:$H,MATCH(N$1,'Flowering Time'!$A$1:$H$1,0),FALSE))</f>
        <v>Vla</v>
      </c>
      <c r="O5" t="str">
        <f>IF(VLOOKUP($B5,'Flowering Time'!$A:$H,MATCH(O$1,'Flowering Time'!$A$1:$H$1,0),FALSE)="","",VLOOKUP($B5,'Flowering Time'!$A:$H,MATCH(O$1,'Flowering Time'!$A$1:$H$1,0),FALSE))</f>
        <v/>
      </c>
      <c r="P5">
        <f>IF(VLOOKUP($B5,'Height and Leaf Dimensions'!$A:$O,MATCH(P$1,'Height and Leaf Dimensions'!$A$1:$O$1,0),FALSE)="","",VLOOKUP($B5,'Height and Leaf Dimensions'!$A:$O,MATCH(P$1,'Height and Leaf Dimensions'!$A$1:$O$1,0),FALSE))</f>
        <v>83.2</v>
      </c>
      <c r="Q5">
        <f>IF(VLOOKUP($B5,'Height and Leaf Dimensions'!$A:$O,MATCH(Q$1,'Height and Leaf Dimensions'!$A$1:$O$1,0),FALSE)="","",VLOOKUP($B5,'Height and Leaf Dimensions'!$A:$O,MATCH(Q$1,'Height and Leaf Dimensions'!$A$1:$O$1,0),FALSE))</f>
        <v>9.5</v>
      </c>
      <c r="R5">
        <f>IF(VLOOKUP($B5,'Height and Leaf Dimensions'!$A:$O,MATCH(R$1,'Height and Leaf Dimensions'!$A$1:$O$1,0),FALSE)="","",VLOOKUP($B5,'Height and Leaf Dimensions'!$A:$O,MATCH(R$1,'Height and Leaf Dimensions'!$A$1:$O$1,0),FALSE))</f>
        <v>81.099999999999994</v>
      </c>
      <c r="S5">
        <f>IF(VLOOKUP($B5,'Height and Leaf Dimensions'!$A:$O,MATCH(S$1,'Height and Leaf Dimensions'!$A$1:$O$1,0),FALSE)="","",VLOOKUP($B5,'Height and Leaf Dimensions'!$A:$O,MATCH(S$1,'Height and Leaf Dimensions'!$A$1:$O$1,0),FALSE))</f>
        <v>9.4</v>
      </c>
      <c r="T5">
        <f>IF(VLOOKUP($B5,'Height and Leaf Dimensions'!$A:$O,MATCH(T$1,'Height and Leaf Dimensions'!$A$1:$O$1,0),FALSE)="","",VLOOKUP($B5,'Height and Leaf Dimensions'!$A:$O,MATCH(T$1,'Height and Leaf Dimensions'!$A$1:$O$1,0),FALSE))</f>
        <v>58</v>
      </c>
      <c r="U5">
        <f>IF(VLOOKUP($B5,'Height and Leaf Dimensions'!$A:$O,MATCH(U$1,'Height and Leaf Dimensions'!$A$1:$O$1,0),FALSE)="","",VLOOKUP($B5,'Height and Leaf Dimensions'!$A:$O,MATCH(U$1,'Height and Leaf Dimensions'!$A$1:$O$1,0),FALSE))</f>
        <v>150</v>
      </c>
      <c r="V5">
        <f>IF(VLOOKUP($B5,'Height and Leaf Dimensions'!$A:$O,MATCH(V$1,'Height and Leaf Dimensions'!$A$1:$O$1,0),FALSE)="","",VLOOKUP($B5,'Height and Leaf Dimensions'!$A:$O,MATCH(V$1,'Height and Leaf Dimensions'!$A$1:$O$1,0),FALSE))</f>
        <v>190</v>
      </c>
      <c r="W5">
        <f>IF(VLOOKUP($B5,'Height and Leaf Dimensions'!$A:$O,MATCH(W$1,'Height and Leaf Dimensions'!$A$1:$O$1,0),FALSE)="","",VLOOKUP($B5,'Height and Leaf Dimensions'!$A:$O,MATCH(W$1,'Height and Leaf Dimensions'!$A$1:$O$1,0),FALSE))</f>
        <v>66</v>
      </c>
      <c r="X5">
        <f>IF(VLOOKUP($B5,'Height and Leaf Dimensions'!$A:$O,MATCH(X$1,'Height and Leaf Dimensions'!$A$1:$O$1,0),FALSE)="","",VLOOKUP($B5,'Height and Leaf Dimensions'!$A:$O,MATCH(X$1,'Height and Leaf Dimensions'!$A$1:$O$1,0),FALSE))</f>
        <v>168</v>
      </c>
      <c r="Y5">
        <f>IF(VLOOKUP($B5,'Height and Leaf Dimensions'!$A:$O,MATCH(Y$1,'Height and Leaf Dimensions'!$A$1:$O$1,0),FALSE)="","",VLOOKUP($B5,'Height and Leaf Dimensions'!$A:$O,MATCH(Y$1,'Height and Leaf Dimensions'!$A$1:$O$1,0),FALSE))</f>
        <v>209</v>
      </c>
      <c r="Z5" t="str">
        <f>IF(VLOOKUP($B5,'Height and Leaf Dimensions'!$A:$O,MATCH(Z$1,'Height and Leaf Dimensions'!$A$1:$O$1,0),FALSE)="","",VLOOKUP($B5,'Height and Leaf Dimensions'!$A:$O,MATCH(Z$1,'Height and Leaf Dimensions'!$A$1:$O$1,0),FALSE))</f>
        <v>Lina</v>
      </c>
      <c r="AA5" s="26">
        <f>IF(VLOOKUP($B5,'Height and Leaf Dimensions'!$A:$O,MATCH(AA$1,'Height and Leaf Dimensions'!$A$1:$O$1,0),FALSE)="","",VLOOKUP($B5,'Height and Leaf Dimensions'!$A:$O,MATCH(AA$1,'Height and Leaf Dimensions'!$A$1:$O$1,0),FALSE))</f>
        <v>44775</v>
      </c>
      <c r="AB5" s="20">
        <f>VLOOKUP($B5,'Combine Yield'!$A:$J,MATCH(AB$1,'Combine Yield'!$A$1:$J$1,0),FALSE)</f>
        <v>44844.456932870373</v>
      </c>
      <c r="AC5">
        <f>VLOOKUP($B5,'Combine Yield'!$A:$J,MATCH(AC$1,'Combine Yield'!$A$1:$J$1,0),FALSE)</f>
        <v>8.4600000000000009</v>
      </c>
      <c r="AD5">
        <f>VLOOKUP($B5,'Combine Yield'!$A:$J,MATCH(AD$1,'Combine Yield'!$A$1:$J$1,0),FALSE)</f>
        <v>12.5</v>
      </c>
      <c r="AE5">
        <f>VLOOKUP($B5,'Combine Yield'!$A:$J,MATCH(AE$1,'Combine Yield'!$A$1:$J$1,0),FALSE)</f>
        <v>62.8</v>
      </c>
      <c r="AF5">
        <f>VLOOKUP($B5,'Combine Yield'!$A:$J,MATCH(AF$1,'Combine Yield'!$A$1:$J$1,0),FALSE)</f>
        <v>152</v>
      </c>
    </row>
    <row r="6" spans="1:32" x14ac:dyDescent="0.3">
      <c r="A6" t="s">
        <v>226</v>
      </c>
      <c r="B6">
        <v>4105</v>
      </c>
      <c r="C6" t="s">
        <v>220</v>
      </c>
      <c r="D6" t="s">
        <v>221</v>
      </c>
      <c r="E6" t="s">
        <v>203</v>
      </c>
      <c r="F6" t="s">
        <v>222</v>
      </c>
      <c r="G6">
        <v>1</v>
      </c>
      <c r="H6">
        <v>2</v>
      </c>
      <c r="I6">
        <v>6</v>
      </c>
      <c r="J6" t="s">
        <v>187</v>
      </c>
      <c r="K6" s="26">
        <f>IF(VLOOKUP($B6,'Flowering Time'!$A:$H,MATCH(K$1,'Flowering Time'!$A$1:$H$1,0),FALSE)="","",VLOOKUP($B6,'Flowering Time'!$A:$H,MATCH(K$1,'Flowering Time'!$A$1:$H$1,0),FALSE))</f>
        <v>44758</v>
      </c>
      <c r="L6" t="str">
        <f>IF(VLOOKUP($B6,'Flowering Time'!$A:$H,MATCH(L$1,'Flowering Time'!$A$1:$H$1,0),FALSE)="","",VLOOKUP($B6,'Flowering Time'!$A:$H,MATCH(L$1,'Flowering Time'!$A$1:$H$1,0),FALSE))</f>
        <v>Vla</v>
      </c>
      <c r="M6" s="26">
        <f>IF(VLOOKUP($B6,'Flowering Time'!$A:$H,MATCH(M$1,'Flowering Time'!$A$1:$H$1,0),FALSE)="","",VLOOKUP($B6,'Flowering Time'!$A:$H,MATCH(M$1,'Flowering Time'!$A$1:$H$1,0),FALSE))</f>
        <v>44759</v>
      </c>
      <c r="N6" t="str">
        <f>IF(VLOOKUP($B6,'Flowering Time'!$A:$H,MATCH(N$1,'Flowering Time'!$A$1:$H$1,0),FALSE)="","",VLOOKUP($B6,'Flowering Time'!$A:$H,MATCH(N$1,'Flowering Time'!$A$1:$H$1,0),FALSE))</f>
        <v>Vla</v>
      </c>
      <c r="O6" t="str">
        <f>IF(VLOOKUP($B6,'Flowering Time'!$A:$H,MATCH(O$1,'Flowering Time'!$A$1:$H$1,0),FALSE)="","",VLOOKUP($B6,'Flowering Time'!$A:$H,MATCH(O$1,'Flowering Time'!$A$1:$H$1,0),FALSE))</f>
        <v/>
      </c>
      <c r="P6">
        <f>IF(VLOOKUP($B6,'Height and Leaf Dimensions'!$A:$O,MATCH(P$1,'Height and Leaf Dimensions'!$A$1:$O$1,0),FALSE)="","",VLOOKUP($B6,'Height and Leaf Dimensions'!$A:$O,MATCH(P$1,'Height and Leaf Dimensions'!$A$1:$O$1,0),FALSE))</f>
        <v>85.6</v>
      </c>
      <c r="Q6">
        <f>IF(VLOOKUP($B6,'Height and Leaf Dimensions'!$A:$O,MATCH(Q$1,'Height and Leaf Dimensions'!$A$1:$O$1,0),FALSE)="","",VLOOKUP($B6,'Height and Leaf Dimensions'!$A:$O,MATCH(Q$1,'Height and Leaf Dimensions'!$A$1:$O$1,0),FALSE))</f>
        <v>9.1999999999999993</v>
      </c>
      <c r="R6">
        <f>IF(VLOOKUP($B6,'Height and Leaf Dimensions'!$A:$O,MATCH(R$1,'Height and Leaf Dimensions'!$A$1:$O$1,0),FALSE)="","",VLOOKUP($B6,'Height and Leaf Dimensions'!$A:$O,MATCH(R$1,'Height and Leaf Dimensions'!$A$1:$O$1,0),FALSE))</f>
        <v>79.3</v>
      </c>
      <c r="S6">
        <f>IF(VLOOKUP($B6,'Height and Leaf Dimensions'!$A:$O,MATCH(S$1,'Height and Leaf Dimensions'!$A$1:$O$1,0),FALSE)="","",VLOOKUP($B6,'Height and Leaf Dimensions'!$A:$O,MATCH(S$1,'Height and Leaf Dimensions'!$A$1:$O$1,0),FALSE))</f>
        <v>7.7</v>
      </c>
      <c r="T6">
        <f>IF(VLOOKUP($B6,'Height and Leaf Dimensions'!$A:$O,MATCH(T$1,'Height and Leaf Dimensions'!$A$1:$O$1,0),FALSE)="","",VLOOKUP($B6,'Height and Leaf Dimensions'!$A:$O,MATCH(T$1,'Height and Leaf Dimensions'!$A$1:$O$1,0),FALSE))</f>
        <v>79</v>
      </c>
      <c r="U6">
        <f>IF(VLOOKUP($B6,'Height and Leaf Dimensions'!$A:$O,MATCH(U$1,'Height and Leaf Dimensions'!$A$1:$O$1,0),FALSE)="","",VLOOKUP($B6,'Height and Leaf Dimensions'!$A:$O,MATCH(U$1,'Height and Leaf Dimensions'!$A$1:$O$1,0),FALSE))</f>
        <v>170</v>
      </c>
      <c r="V6">
        <f>IF(VLOOKUP($B6,'Height and Leaf Dimensions'!$A:$O,MATCH(V$1,'Height and Leaf Dimensions'!$A$1:$O$1,0),FALSE)="","",VLOOKUP($B6,'Height and Leaf Dimensions'!$A:$O,MATCH(V$1,'Height and Leaf Dimensions'!$A$1:$O$1,0),FALSE))</f>
        <v>219</v>
      </c>
      <c r="W6">
        <f>IF(VLOOKUP($B6,'Height and Leaf Dimensions'!$A:$O,MATCH(W$1,'Height and Leaf Dimensions'!$A$1:$O$1,0),FALSE)="","",VLOOKUP($B6,'Height and Leaf Dimensions'!$A:$O,MATCH(W$1,'Height and Leaf Dimensions'!$A$1:$O$1,0),FALSE))</f>
        <v>78</v>
      </c>
      <c r="X6">
        <f>IF(VLOOKUP($B6,'Height and Leaf Dimensions'!$A:$O,MATCH(X$1,'Height and Leaf Dimensions'!$A$1:$O$1,0),FALSE)="","",VLOOKUP($B6,'Height and Leaf Dimensions'!$A:$O,MATCH(X$1,'Height and Leaf Dimensions'!$A$1:$O$1,0),FALSE))</f>
        <v>169</v>
      </c>
      <c r="Y6">
        <f>IF(VLOOKUP($B6,'Height and Leaf Dimensions'!$A:$O,MATCH(Y$1,'Height and Leaf Dimensions'!$A$1:$O$1,0),FALSE)="","",VLOOKUP($B6,'Height and Leaf Dimensions'!$A:$O,MATCH(Y$1,'Height and Leaf Dimensions'!$A$1:$O$1,0),FALSE))</f>
        <v>210</v>
      </c>
      <c r="Z6" t="str">
        <f>IF(VLOOKUP($B6,'Height and Leaf Dimensions'!$A:$O,MATCH(Z$1,'Height and Leaf Dimensions'!$A$1:$O$1,0),FALSE)="","",VLOOKUP($B6,'Height and Leaf Dimensions'!$A:$O,MATCH(Z$1,'Height and Leaf Dimensions'!$A$1:$O$1,0),FALSE))</f>
        <v>Lina</v>
      </c>
      <c r="AA6" s="26">
        <f>IF(VLOOKUP($B6,'Height and Leaf Dimensions'!$A:$O,MATCH(AA$1,'Height and Leaf Dimensions'!$A$1:$O$1,0),FALSE)="","",VLOOKUP($B6,'Height and Leaf Dimensions'!$A:$O,MATCH(AA$1,'Height and Leaf Dimensions'!$A$1:$O$1,0),FALSE))</f>
        <v>44775</v>
      </c>
      <c r="AB6" s="20">
        <f>VLOOKUP($B6,'Combine Yield'!$A:$J,MATCH(AB$1,'Combine Yield'!$A$1:$J$1,0),FALSE)</f>
        <v>44844.458495370367</v>
      </c>
      <c r="AC6">
        <f>VLOOKUP($B6,'Combine Yield'!$A:$J,MATCH(AC$1,'Combine Yield'!$A$1:$J$1,0),FALSE)</f>
        <v>4.2300000000000004</v>
      </c>
      <c r="AD6">
        <f>VLOOKUP($B6,'Combine Yield'!$A:$J,MATCH(AD$1,'Combine Yield'!$A$1:$J$1,0),FALSE)</f>
        <v>12.6</v>
      </c>
      <c r="AE6">
        <f>VLOOKUP($B6,'Combine Yield'!$A:$J,MATCH(AE$1,'Combine Yield'!$A$1:$J$1,0),FALSE)</f>
        <v>62.7</v>
      </c>
      <c r="AF6">
        <f>VLOOKUP($B6,'Combine Yield'!$A:$J,MATCH(AF$1,'Combine Yield'!$A$1:$J$1,0),FALSE)</f>
        <v>153</v>
      </c>
    </row>
    <row r="7" spans="1:32" x14ac:dyDescent="0.3">
      <c r="A7" t="s">
        <v>227</v>
      </c>
      <c r="B7">
        <v>4106</v>
      </c>
      <c r="C7" t="s">
        <v>220</v>
      </c>
      <c r="D7" t="s">
        <v>221</v>
      </c>
      <c r="E7" t="s">
        <v>203</v>
      </c>
      <c r="F7" t="s">
        <v>222</v>
      </c>
      <c r="G7">
        <v>1</v>
      </c>
      <c r="H7">
        <v>2</v>
      </c>
      <c r="I7">
        <v>7</v>
      </c>
      <c r="J7" t="s">
        <v>154</v>
      </c>
      <c r="K7" s="26">
        <f>IF(VLOOKUP($B7,'Flowering Time'!$A:$H,MATCH(K$1,'Flowering Time'!$A$1:$H$1,0),FALSE)="","",VLOOKUP($B7,'Flowering Time'!$A:$H,MATCH(K$1,'Flowering Time'!$A$1:$H$1,0),FALSE))</f>
        <v>44756</v>
      </c>
      <c r="L7" t="str">
        <f>IF(VLOOKUP($B7,'Flowering Time'!$A:$H,MATCH(L$1,'Flowering Time'!$A$1:$H$1,0),FALSE)="","",VLOOKUP($B7,'Flowering Time'!$A:$H,MATCH(L$1,'Flowering Time'!$A$1:$H$1,0),FALSE))</f>
        <v>Vla</v>
      </c>
      <c r="M7" s="26">
        <f>IF(VLOOKUP($B7,'Flowering Time'!$A:$H,MATCH(M$1,'Flowering Time'!$A$1:$H$1,0),FALSE)="","",VLOOKUP($B7,'Flowering Time'!$A:$H,MATCH(M$1,'Flowering Time'!$A$1:$H$1,0),FALSE))</f>
        <v>44756</v>
      </c>
      <c r="N7" t="str">
        <f>IF(VLOOKUP($B7,'Flowering Time'!$A:$H,MATCH(N$1,'Flowering Time'!$A$1:$H$1,0),FALSE)="","",VLOOKUP($B7,'Flowering Time'!$A:$H,MATCH(N$1,'Flowering Time'!$A$1:$H$1,0),FALSE))</f>
        <v>Vla</v>
      </c>
      <c r="O7" t="str">
        <f>IF(VLOOKUP($B7,'Flowering Time'!$A:$H,MATCH(O$1,'Flowering Time'!$A$1:$H$1,0),FALSE)="","",VLOOKUP($B7,'Flowering Time'!$A:$H,MATCH(O$1,'Flowering Time'!$A$1:$H$1,0),FALSE))</f>
        <v/>
      </c>
      <c r="P7">
        <f>IF(VLOOKUP($B7,'Height and Leaf Dimensions'!$A:$O,MATCH(P$1,'Height and Leaf Dimensions'!$A$1:$O$1,0),FALSE)="","",VLOOKUP($B7,'Height and Leaf Dimensions'!$A:$O,MATCH(P$1,'Height and Leaf Dimensions'!$A$1:$O$1,0),FALSE))</f>
        <v>81.2</v>
      </c>
      <c r="Q7">
        <f>IF(VLOOKUP($B7,'Height and Leaf Dimensions'!$A:$O,MATCH(Q$1,'Height and Leaf Dimensions'!$A$1:$O$1,0),FALSE)="","",VLOOKUP($B7,'Height and Leaf Dimensions'!$A:$O,MATCH(Q$1,'Height and Leaf Dimensions'!$A$1:$O$1,0),FALSE))</f>
        <v>8.8000000000000007</v>
      </c>
      <c r="R7">
        <f>IF(VLOOKUP($B7,'Height and Leaf Dimensions'!$A:$O,MATCH(R$1,'Height and Leaf Dimensions'!$A$1:$O$1,0),FALSE)="","",VLOOKUP($B7,'Height and Leaf Dimensions'!$A:$O,MATCH(R$1,'Height and Leaf Dimensions'!$A$1:$O$1,0),FALSE))</f>
        <v>78.2</v>
      </c>
      <c r="S7">
        <f>IF(VLOOKUP($B7,'Height and Leaf Dimensions'!$A:$O,MATCH(S$1,'Height and Leaf Dimensions'!$A$1:$O$1,0),FALSE)="","",VLOOKUP($B7,'Height and Leaf Dimensions'!$A:$O,MATCH(S$1,'Height and Leaf Dimensions'!$A$1:$O$1,0),FALSE))</f>
        <v>8.3000000000000007</v>
      </c>
      <c r="T7">
        <f>IF(VLOOKUP($B7,'Height and Leaf Dimensions'!$A:$O,MATCH(T$1,'Height and Leaf Dimensions'!$A$1:$O$1,0),FALSE)="","",VLOOKUP($B7,'Height and Leaf Dimensions'!$A:$O,MATCH(T$1,'Height and Leaf Dimensions'!$A$1:$O$1,0),FALSE))</f>
        <v>88</v>
      </c>
      <c r="U7">
        <f>IF(VLOOKUP($B7,'Height and Leaf Dimensions'!$A:$O,MATCH(U$1,'Height and Leaf Dimensions'!$A$1:$O$1,0),FALSE)="","",VLOOKUP($B7,'Height and Leaf Dimensions'!$A:$O,MATCH(U$1,'Height and Leaf Dimensions'!$A$1:$O$1,0),FALSE))</f>
        <v>181</v>
      </c>
      <c r="V7">
        <f>IF(VLOOKUP($B7,'Height and Leaf Dimensions'!$A:$O,MATCH(V$1,'Height and Leaf Dimensions'!$A$1:$O$1,0),FALSE)="","",VLOOKUP($B7,'Height and Leaf Dimensions'!$A:$O,MATCH(V$1,'Height and Leaf Dimensions'!$A$1:$O$1,0),FALSE))</f>
        <v>228</v>
      </c>
      <c r="W7">
        <f>IF(VLOOKUP($B7,'Height and Leaf Dimensions'!$A:$O,MATCH(W$1,'Height and Leaf Dimensions'!$A$1:$O$1,0),FALSE)="","",VLOOKUP($B7,'Height and Leaf Dimensions'!$A:$O,MATCH(W$1,'Height and Leaf Dimensions'!$A$1:$O$1,0),FALSE))</f>
        <v>81</v>
      </c>
      <c r="X7">
        <f>IF(VLOOKUP($B7,'Height and Leaf Dimensions'!$A:$O,MATCH(X$1,'Height and Leaf Dimensions'!$A$1:$O$1,0),FALSE)="","",VLOOKUP($B7,'Height and Leaf Dimensions'!$A:$O,MATCH(X$1,'Height and Leaf Dimensions'!$A$1:$O$1,0),FALSE))</f>
        <v>175</v>
      </c>
      <c r="Y7">
        <f>IF(VLOOKUP($B7,'Height and Leaf Dimensions'!$A:$O,MATCH(Y$1,'Height and Leaf Dimensions'!$A$1:$O$1,0),FALSE)="","",VLOOKUP($B7,'Height and Leaf Dimensions'!$A:$O,MATCH(Y$1,'Height and Leaf Dimensions'!$A$1:$O$1,0),FALSE))</f>
        <v>220</v>
      </c>
      <c r="Z7" t="str">
        <f>IF(VLOOKUP($B7,'Height and Leaf Dimensions'!$A:$O,MATCH(Z$1,'Height and Leaf Dimensions'!$A$1:$O$1,0),FALSE)="","",VLOOKUP($B7,'Height and Leaf Dimensions'!$A:$O,MATCH(Z$1,'Height and Leaf Dimensions'!$A$1:$O$1,0),FALSE))</f>
        <v>Lina</v>
      </c>
      <c r="AA7" s="26">
        <f>IF(VLOOKUP($B7,'Height and Leaf Dimensions'!$A:$O,MATCH(AA$1,'Height and Leaf Dimensions'!$A$1:$O$1,0),FALSE)="","",VLOOKUP($B7,'Height and Leaf Dimensions'!$A:$O,MATCH(AA$1,'Height and Leaf Dimensions'!$A$1:$O$1,0),FALSE))</f>
        <v>44775</v>
      </c>
      <c r="AB7" s="20">
        <f>VLOOKUP($B7,'Combine Yield'!$A:$J,MATCH(AB$1,'Combine Yield'!$A$1:$J$1,0),FALSE)</f>
        <v>44844.48170138889</v>
      </c>
      <c r="AC7">
        <f>VLOOKUP($B7,'Combine Yield'!$A:$J,MATCH(AC$1,'Combine Yield'!$A$1:$J$1,0),FALSE)</f>
        <v>3.52</v>
      </c>
      <c r="AD7">
        <f>VLOOKUP($B7,'Combine Yield'!$A:$J,MATCH(AD$1,'Combine Yield'!$A$1:$J$1,0),FALSE)</f>
        <v>12.7</v>
      </c>
      <c r="AE7">
        <f>VLOOKUP($B7,'Combine Yield'!$A:$J,MATCH(AE$1,'Combine Yield'!$A$1:$J$1,0),FALSE)</f>
        <v>62.6</v>
      </c>
      <c r="AF7">
        <f>VLOOKUP($B7,'Combine Yield'!$A:$J,MATCH(AF$1,'Combine Yield'!$A$1:$J$1,0),FALSE)</f>
        <v>228</v>
      </c>
    </row>
    <row r="8" spans="1:32" x14ac:dyDescent="0.3">
      <c r="A8" t="s">
        <v>228</v>
      </c>
      <c r="B8">
        <v>4107</v>
      </c>
      <c r="C8" t="s">
        <v>220</v>
      </c>
      <c r="D8" t="s">
        <v>221</v>
      </c>
      <c r="E8" t="s">
        <v>203</v>
      </c>
      <c r="F8" t="s">
        <v>222</v>
      </c>
      <c r="G8">
        <v>1</v>
      </c>
      <c r="H8">
        <v>2</v>
      </c>
      <c r="I8">
        <v>8</v>
      </c>
      <c r="J8" t="s">
        <v>156</v>
      </c>
      <c r="K8" s="26">
        <f>IF(VLOOKUP($B8,'Flowering Time'!$A:$H,MATCH(K$1,'Flowering Time'!$A$1:$H$1,0),FALSE)="","",VLOOKUP($B8,'Flowering Time'!$A:$H,MATCH(K$1,'Flowering Time'!$A$1:$H$1,0),FALSE))</f>
        <v>44762</v>
      </c>
      <c r="L8" t="str">
        <f>IF(VLOOKUP($B8,'Flowering Time'!$A:$H,MATCH(L$1,'Flowering Time'!$A$1:$H$1,0),FALSE)="","",VLOOKUP($B8,'Flowering Time'!$A:$H,MATCH(L$1,'Flowering Time'!$A$1:$H$1,0),FALSE))</f>
        <v>Lina</v>
      </c>
      <c r="M8" s="26">
        <f>IF(VLOOKUP($B8,'Flowering Time'!$A:$H,MATCH(M$1,'Flowering Time'!$A$1:$H$1,0),FALSE)="","",VLOOKUP($B8,'Flowering Time'!$A:$H,MATCH(M$1,'Flowering Time'!$A$1:$H$1,0),FALSE))</f>
        <v>44761</v>
      </c>
      <c r="N8" t="str">
        <f>IF(VLOOKUP($B8,'Flowering Time'!$A:$H,MATCH(N$1,'Flowering Time'!$A$1:$H$1,0),FALSE)="","",VLOOKUP($B8,'Flowering Time'!$A:$H,MATCH(N$1,'Flowering Time'!$A$1:$H$1,0),FALSE))</f>
        <v>Lina</v>
      </c>
      <c r="O8" t="str">
        <f>IF(VLOOKUP($B8,'Flowering Time'!$A:$H,MATCH(O$1,'Flowering Time'!$A$1:$H$1,0),FALSE)="","",VLOOKUP($B8,'Flowering Time'!$A:$H,MATCH(O$1,'Flowering Time'!$A$1:$H$1,0),FALSE))</f>
        <v/>
      </c>
      <c r="P8">
        <f>IF(VLOOKUP($B8,'Height and Leaf Dimensions'!$A:$O,MATCH(P$1,'Height and Leaf Dimensions'!$A$1:$O$1,0),FALSE)="","",VLOOKUP($B8,'Height and Leaf Dimensions'!$A:$O,MATCH(P$1,'Height and Leaf Dimensions'!$A$1:$O$1,0),FALSE))</f>
        <v>75.099999999999994</v>
      </c>
      <c r="Q8">
        <f>IF(VLOOKUP($B8,'Height and Leaf Dimensions'!$A:$O,MATCH(Q$1,'Height and Leaf Dimensions'!$A$1:$O$1,0),FALSE)="","",VLOOKUP($B8,'Height and Leaf Dimensions'!$A:$O,MATCH(Q$1,'Height and Leaf Dimensions'!$A$1:$O$1,0),FALSE))</f>
        <v>9.3000000000000007</v>
      </c>
      <c r="R8">
        <f>IF(VLOOKUP($B8,'Height and Leaf Dimensions'!$A:$O,MATCH(R$1,'Height and Leaf Dimensions'!$A$1:$O$1,0),FALSE)="","",VLOOKUP($B8,'Height and Leaf Dimensions'!$A:$O,MATCH(R$1,'Height and Leaf Dimensions'!$A$1:$O$1,0),FALSE))</f>
        <v>84.1</v>
      </c>
      <c r="S8">
        <f>IF(VLOOKUP($B8,'Height and Leaf Dimensions'!$A:$O,MATCH(S$1,'Height and Leaf Dimensions'!$A$1:$O$1,0),FALSE)="","",VLOOKUP($B8,'Height and Leaf Dimensions'!$A:$O,MATCH(S$1,'Height and Leaf Dimensions'!$A$1:$O$1,0),FALSE))</f>
        <v>8.6</v>
      </c>
      <c r="T8">
        <f>IF(VLOOKUP($B8,'Height and Leaf Dimensions'!$A:$O,MATCH(T$1,'Height and Leaf Dimensions'!$A$1:$O$1,0),FALSE)="","",VLOOKUP($B8,'Height and Leaf Dimensions'!$A:$O,MATCH(T$1,'Height and Leaf Dimensions'!$A$1:$O$1,0),FALSE))</f>
        <v>88</v>
      </c>
      <c r="U8">
        <f>IF(VLOOKUP($B8,'Height and Leaf Dimensions'!$A:$O,MATCH(U$1,'Height and Leaf Dimensions'!$A$1:$O$1,0),FALSE)="","",VLOOKUP($B8,'Height and Leaf Dimensions'!$A:$O,MATCH(U$1,'Height and Leaf Dimensions'!$A$1:$O$1,0),FALSE))</f>
        <v>180</v>
      </c>
      <c r="V8">
        <f>IF(VLOOKUP($B8,'Height and Leaf Dimensions'!$A:$O,MATCH(V$1,'Height and Leaf Dimensions'!$A$1:$O$1,0),FALSE)="","",VLOOKUP($B8,'Height and Leaf Dimensions'!$A:$O,MATCH(V$1,'Height and Leaf Dimensions'!$A$1:$O$1,0),FALSE))</f>
        <v>220</v>
      </c>
      <c r="W8">
        <f>IF(VLOOKUP($B8,'Height and Leaf Dimensions'!$A:$O,MATCH(W$1,'Height and Leaf Dimensions'!$A$1:$O$1,0),FALSE)="","",VLOOKUP($B8,'Height and Leaf Dimensions'!$A:$O,MATCH(W$1,'Height and Leaf Dimensions'!$A$1:$O$1,0),FALSE))</f>
        <v>79</v>
      </c>
      <c r="X8">
        <f>IF(VLOOKUP($B8,'Height and Leaf Dimensions'!$A:$O,MATCH(X$1,'Height and Leaf Dimensions'!$A$1:$O$1,0),FALSE)="","",VLOOKUP($B8,'Height and Leaf Dimensions'!$A:$O,MATCH(X$1,'Height and Leaf Dimensions'!$A$1:$O$1,0),FALSE))</f>
        <v>170</v>
      </c>
      <c r="Y8">
        <f>IF(VLOOKUP($B8,'Height and Leaf Dimensions'!$A:$O,MATCH(Y$1,'Height and Leaf Dimensions'!$A$1:$O$1,0),FALSE)="","",VLOOKUP($B8,'Height and Leaf Dimensions'!$A:$O,MATCH(Y$1,'Height and Leaf Dimensions'!$A$1:$O$1,0),FALSE))</f>
        <v>230</v>
      </c>
      <c r="Z8" t="str">
        <f>IF(VLOOKUP($B8,'Height and Leaf Dimensions'!$A:$O,MATCH(Z$1,'Height and Leaf Dimensions'!$A$1:$O$1,0),FALSE)="","",VLOOKUP($B8,'Height and Leaf Dimensions'!$A:$O,MATCH(Z$1,'Height and Leaf Dimensions'!$A$1:$O$1,0),FALSE))</f>
        <v>Lina</v>
      </c>
      <c r="AA8" s="26">
        <f>IF(VLOOKUP($B8,'Height and Leaf Dimensions'!$A:$O,MATCH(AA$1,'Height and Leaf Dimensions'!$A$1:$O$1,0),FALSE)="","",VLOOKUP($B8,'Height and Leaf Dimensions'!$A:$O,MATCH(AA$1,'Height and Leaf Dimensions'!$A$1:$O$1,0),FALSE))</f>
        <v>44775</v>
      </c>
      <c r="AB8" s="20">
        <f>VLOOKUP($B8,'Combine Yield'!$A:$J,MATCH(AB$1,'Combine Yield'!$A$1:$J$1,0),FALSE)</f>
        <v>44844.484432870369</v>
      </c>
      <c r="AC8">
        <f>VLOOKUP($B8,'Combine Yield'!$A:$J,MATCH(AC$1,'Combine Yield'!$A$1:$J$1,0),FALSE)</f>
        <v>10.76</v>
      </c>
      <c r="AD8">
        <f>VLOOKUP($B8,'Combine Yield'!$A:$J,MATCH(AD$1,'Combine Yield'!$A$1:$J$1,0),FALSE)</f>
        <v>12.7</v>
      </c>
      <c r="AE8">
        <f>VLOOKUP($B8,'Combine Yield'!$A:$J,MATCH(AE$1,'Combine Yield'!$A$1:$J$1,0),FALSE)</f>
        <v>62.6</v>
      </c>
      <c r="AF8">
        <f>VLOOKUP($B8,'Combine Yield'!$A:$J,MATCH(AF$1,'Combine Yield'!$A$1:$J$1,0),FALSE)</f>
        <v>229</v>
      </c>
    </row>
    <row r="9" spans="1:32" x14ac:dyDescent="0.3">
      <c r="A9" t="s">
        <v>229</v>
      </c>
      <c r="B9">
        <v>4108</v>
      </c>
      <c r="C9" t="s">
        <v>220</v>
      </c>
      <c r="D9" t="s">
        <v>221</v>
      </c>
      <c r="E9" t="s">
        <v>203</v>
      </c>
      <c r="F9" t="s">
        <v>222</v>
      </c>
      <c r="G9">
        <v>1</v>
      </c>
      <c r="H9">
        <v>3</v>
      </c>
      <c r="I9">
        <v>2</v>
      </c>
      <c r="J9" t="s">
        <v>114</v>
      </c>
      <c r="K9" s="26">
        <f>IF(VLOOKUP($B9,'Flowering Time'!$A:$H,MATCH(K$1,'Flowering Time'!$A$1:$H$1,0),FALSE)="","",VLOOKUP($B9,'Flowering Time'!$A:$H,MATCH(K$1,'Flowering Time'!$A$1:$H$1,0),FALSE))</f>
        <v>44766</v>
      </c>
      <c r="L9" t="str">
        <f>IF(VLOOKUP($B9,'Flowering Time'!$A:$H,MATCH(L$1,'Flowering Time'!$A$1:$H$1,0),FALSE)="","",VLOOKUP($B9,'Flowering Time'!$A:$H,MATCH(L$1,'Flowering Time'!$A$1:$H$1,0),FALSE))</f>
        <v>Deniz</v>
      </c>
      <c r="M9" s="26">
        <f>IF(VLOOKUP($B9,'Flowering Time'!$A:$H,MATCH(M$1,'Flowering Time'!$A$1:$H$1,0),FALSE)="","",VLOOKUP($B9,'Flowering Time'!$A:$H,MATCH(M$1,'Flowering Time'!$A$1:$H$1,0),FALSE))</f>
        <v>44772</v>
      </c>
      <c r="N9" t="str">
        <f>IF(VLOOKUP($B9,'Flowering Time'!$A:$H,MATCH(N$1,'Flowering Time'!$A$1:$H$1,0),FALSE)="","",VLOOKUP($B9,'Flowering Time'!$A:$H,MATCH(N$1,'Flowering Time'!$A$1:$H$1,0),FALSE))</f>
        <v>Isabel</v>
      </c>
      <c r="O9" t="str">
        <f>IF(VLOOKUP($B9,'Flowering Time'!$A:$H,MATCH(O$1,'Flowering Time'!$A$1:$H$1,0),FALSE)="","",VLOOKUP($B9,'Flowering Time'!$A:$H,MATCH(O$1,'Flowering Time'!$A$1:$H$1,0),FALSE))</f>
        <v/>
      </c>
      <c r="P9">
        <f>IF(VLOOKUP($B9,'Height and Leaf Dimensions'!$A:$O,MATCH(P$1,'Height and Leaf Dimensions'!$A$1:$O$1,0),FALSE)="","",VLOOKUP($B9,'Height and Leaf Dimensions'!$A:$O,MATCH(P$1,'Height and Leaf Dimensions'!$A$1:$O$1,0),FALSE))</f>
        <v>87.6</v>
      </c>
      <c r="Q9">
        <f>IF(VLOOKUP($B9,'Height and Leaf Dimensions'!$A:$O,MATCH(Q$1,'Height and Leaf Dimensions'!$A$1:$O$1,0),FALSE)="","",VLOOKUP($B9,'Height and Leaf Dimensions'!$A:$O,MATCH(Q$1,'Height and Leaf Dimensions'!$A$1:$O$1,0),FALSE))</f>
        <v>10.6</v>
      </c>
      <c r="R9">
        <f>IF(VLOOKUP($B9,'Height and Leaf Dimensions'!$A:$O,MATCH(R$1,'Height and Leaf Dimensions'!$A$1:$O$1,0),FALSE)="","",VLOOKUP($B9,'Height and Leaf Dimensions'!$A:$O,MATCH(R$1,'Height and Leaf Dimensions'!$A$1:$O$1,0),FALSE))</f>
        <v>83.4</v>
      </c>
      <c r="S9">
        <f>IF(VLOOKUP($B9,'Height and Leaf Dimensions'!$A:$O,MATCH(S$1,'Height and Leaf Dimensions'!$A$1:$O$1,0),FALSE)="","",VLOOKUP($B9,'Height and Leaf Dimensions'!$A:$O,MATCH(S$1,'Height and Leaf Dimensions'!$A$1:$O$1,0),FALSE))</f>
        <v>11</v>
      </c>
      <c r="T9">
        <f>IF(VLOOKUP($B9,'Height and Leaf Dimensions'!$A:$O,MATCH(T$1,'Height and Leaf Dimensions'!$A$1:$O$1,0),FALSE)="","",VLOOKUP($B9,'Height and Leaf Dimensions'!$A:$O,MATCH(T$1,'Height and Leaf Dimensions'!$A$1:$O$1,0),FALSE))</f>
        <v>92</v>
      </c>
      <c r="U9">
        <f>IF(VLOOKUP($B9,'Height and Leaf Dimensions'!$A:$O,MATCH(U$1,'Height and Leaf Dimensions'!$A$1:$O$1,0),FALSE)="","",VLOOKUP($B9,'Height and Leaf Dimensions'!$A:$O,MATCH(U$1,'Height and Leaf Dimensions'!$A$1:$O$1,0),FALSE))</f>
        <v>210</v>
      </c>
      <c r="V9">
        <f>IF(VLOOKUP($B9,'Height and Leaf Dimensions'!$A:$O,MATCH(V$1,'Height and Leaf Dimensions'!$A$1:$O$1,0),FALSE)="","",VLOOKUP($B9,'Height and Leaf Dimensions'!$A:$O,MATCH(V$1,'Height and Leaf Dimensions'!$A$1:$O$1,0),FALSE))</f>
        <v>266</v>
      </c>
      <c r="W9">
        <f>IF(VLOOKUP($B9,'Height and Leaf Dimensions'!$A:$O,MATCH(W$1,'Height and Leaf Dimensions'!$A$1:$O$1,0),FALSE)="","",VLOOKUP($B9,'Height and Leaf Dimensions'!$A:$O,MATCH(W$1,'Height and Leaf Dimensions'!$A$1:$O$1,0),FALSE))</f>
        <v>110</v>
      </c>
      <c r="X9">
        <f>IF(VLOOKUP($B9,'Height and Leaf Dimensions'!$A:$O,MATCH(X$1,'Height and Leaf Dimensions'!$A$1:$O$1,0),FALSE)="","",VLOOKUP($B9,'Height and Leaf Dimensions'!$A:$O,MATCH(X$1,'Height and Leaf Dimensions'!$A$1:$O$1,0),FALSE))</f>
        <v>208</v>
      </c>
      <c r="Y9">
        <f>IF(VLOOKUP($B9,'Height and Leaf Dimensions'!$A:$O,MATCH(Y$1,'Height and Leaf Dimensions'!$A$1:$O$1,0),FALSE)="","",VLOOKUP($B9,'Height and Leaf Dimensions'!$A:$O,MATCH(Y$1,'Height and Leaf Dimensions'!$A$1:$O$1,0),FALSE))</f>
        <v>259</v>
      </c>
      <c r="Z9" t="str">
        <f>IF(VLOOKUP($B9,'Height and Leaf Dimensions'!$A:$O,MATCH(Z$1,'Height and Leaf Dimensions'!$A$1:$O$1,0),FALSE)="","",VLOOKUP($B9,'Height and Leaf Dimensions'!$A:$O,MATCH(Z$1,'Height and Leaf Dimensions'!$A$1:$O$1,0),FALSE))</f>
        <v>Isabel/Lina</v>
      </c>
      <c r="AA9" s="26">
        <f>IF(VLOOKUP($B9,'Height and Leaf Dimensions'!$A:$O,MATCH(AA$1,'Height and Leaf Dimensions'!$A$1:$O$1,0),FALSE)="","",VLOOKUP($B9,'Height and Leaf Dimensions'!$A:$O,MATCH(AA$1,'Height and Leaf Dimensions'!$A$1:$O$1,0),FALSE))</f>
        <v>44775</v>
      </c>
      <c r="AB9" s="20">
        <f>VLOOKUP($B9,'Combine Yield'!$A:$J,MATCH(AB$1,'Combine Yield'!$A$1:$J$1,0),FALSE)</f>
        <v>44844.410590277781</v>
      </c>
      <c r="AC9">
        <f>VLOOKUP($B9,'Combine Yield'!$A:$J,MATCH(AC$1,'Combine Yield'!$A$1:$J$1,0),FALSE)</f>
        <v>3.75</v>
      </c>
      <c r="AD9">
        <f>VLOOKUP($B9,'Combine Yield'!$A:$J,MATCH(AD$1,'Combine Yield'!$A$1:$J$1,0),FALSE)</f>
        <v>16</v>
      </c>
      <c r="AE9">
        <f>VLOOKUP($B9,'Combine Yield'!$A:$J,MATCH(AE$1,'Combine Yield'!$A$1:$J$1,0),FALSE)</f>
        <v>60.5</v>
      </c>
      <c r="AF9">
        <f>VLOOKUP($B9,'Combine Yield'!$A:$J,MATCH(AF$1,'Combine Yield'!$A$1:$J$1,0),FALSE)</f>
        <v>2</v>
      </c>
    </row>
    <row r="10" spans="1:32" x14ac:dyDescent="0.3">
      <c r="A10" t="s">
        <v>230</v>
      </c>
      <c r="B10">
        <v>4109</v>
      </c>
      <c r="C10" t="s">
        <v>220</v>
      </c>
      <c r="D10" t="s">
        <v>221</v>
      </c>
      <c r="E10" t="s">
        <v>203</v>
      </c>
      <c r="F10" t="s">
        <v>222</v>
      </c>
      <c r="G10">
        <v>1</v>
      </c>
      <c r="H10">
        <v>3</v>
      </c>
      <c r="I10">
        <v>3</v>
      </c>
      <c r="J10" t="s">
        <v>143</v>
      </c>
      <c r="K10" s="26">
        <f>IF(VLOOKUP($B10,'Flowering Time'!$A:$H,MATCH(K$1,'Flowering Time'!$A$1:$H$1,0),FALSE)="","",VLOOKUP($B10,'Flowering Time'!$A:$H,MATCH(K$1,'Flowering Time'!$A$1:$H$1,0),FALSE))</f>
        <v>44761</v>
      </c>
      <c r="L10" t="str">
        <f>IF(VLOOKUP($B10,'Flowering Time'!$A:$H,MATCH(L$1,'Flowering Time'!$A$1:$H$1,0),FALSE)="","",VLOOKUP($B10,'Flowering Time'!$A:$H,MATCH(L$1,'Flowering Time'!$A$1:$H$1,0),FALSE))</f>
        <v>Vla</v>
      </c>
      <c r="M10" s="26">
        <f>IF(VLOOKUP($B10,'Flowering Time'!$A:$H,MATCH(M$1,'Flowering Time'!$A$1:$H$1,0),FALSE)="","",VLOOKUP($B10,'Flowering Time'!$A:$H,MATCH(M$1,'Flowering Time'!$A$1:$H$1,0),FALSE))</f>
        <v>44763</v>
      </c>
      <c r="N10" t="str">
        <f>IF(VLOOKUP($B10,'Flowering Time'!$A:$H,MATCH(N$1,'Flowering Time'!$A$1:$H$1,0),FALSE)="","",VLOOKUP($B10,'Flowering Time'!$A:$H,MATCH(N$1,'Flowering Time'!$A$1:$H$1,0),FALSE))</f>
        <v>Lina</v>
      </c>
      <c r="O10" t="str">
        <f>IF(VLOOKUP($B10,'Flowering Time'!$A:$H,MATCH(O$1,'Flowering Time'!$A$1:$H$1,0),FALSE)="","",VLOOKUP($B10,'Flowering Time'!$A:$H,MATCH(O$1,'Flowering Time'!$A$1:$H$1,0),FALSE))</f>
        <v/>
      </c>
      <c r="P10">
        <f>IF(VLOOKUP($B10,'Height and Leaf Dimensions'!$A:$O,MATCH(P$1,'Height and Leaf Dimensions'!$A$1:$O$1,0),FALSE)="","",VLOOKUP($B10,'Height and Leaf Dimensions'!$A:$O,MATCH(P$1,'Height and Leaf Dimensions'!$A$1:$O$1,0),FALSE))</f>
        <v>88.3</v>
      </c>
      <c r="Q10">
        <f>IF(VLOOKUP($B10,'Height and Leaf Dimensions'!$A:$O,MATCH(Q$1,'Height and Leaf Dimensions'!$A$1:$O$1,0),FALSE)="","",VLOOKUP($B10,'Height and Leaf Dimensions'!$A:$O,MATCH(Q$1,'Height and Leaf Dimensions'!$A$1:$O$1,0),FALSE))</f>
        <v>9.8000000000000007</v>
      </c>
      <c r="R10">
        <f>IF(VLOOKUP($B10,'Height and Leaf Dimensions'!$A:$O,MATCH(R$1,'Height and Leaf Dimensions'!$A$1:$O$1,0),FALSE)="","",VLOOKUP($B10,'Height and Leaf Dimensions'!$A:$O,MATCH(R$1,'Height and Leaf Dimensions'!$A$1:$O$1,0),FALSE))</f>
        <v>86.7</v>
      </c>
      <c r="S10">
        <f>IF(VLOOKUP($B10,'Height and Leaf Dimensions'!$A:$O,MATCH(S$1,'Height and Leaf Dimensions'!$A$1:$O$1,0),FALSE)="","",VLOOKUP($B10,'Height and Leaf Dimensions'!$A:$O,MATCH(S$1,'Height and Leaf Dimensions'!$A$1:$O$1,0),FALSE))</f>
        <v>9.6</v>
      </c>
      <c r="T10">
        <f>IF(VLOOKUP($B10,'Height and Leaf Dimensions'!$A:$O,MATCH(T$1,'Height and Leaf Dimensions'!$A$1:$O$1,0),FALSE)="","",VLOOKUP($B10,'Height and Leaf Dimensions'!$A:$O,MATCH(T$1,'Height and Leaf Dimensions'!$A$1:$O$1,0),FALSE))</f>
        <v>80</v>
      </c>
      <c r="U10">
        <f>IF(VLOOKUP($B10,'Height and Leaf Dimensions'!$A:$O,MATCH(U$1,'Height and Leaf Dimensions'!$A$1:$O$1,0),FALSE)="","",VLOOKUP($B10,'Height and Leaf Dimensions'!$A:$O,MATCH(U$1,'Height and Leaf Dimensions'!$A$1:$O$1,0),FALSE))</f>
        <v>160</v>
      </c>
      <c r="V10">
        <f>IF(VLOOKUP($B10,'Height and Leaf Dimensions'!$A:$O,MATCH(V$1,'Height and Leaf Dimensions'!$A$1:$O$1,0),FALSE)="","",VLOOKUP($B10,'Height and Leaf Dimensions'!$A:$O,MATCH(V$1,'Height and Leaf Dimensions'!$A$1:$O$1,0),FALSE))</f>
        <v>210</v>
      </c>
      <c r="W10">
        <f>IF(VLOOKUP($B10,'Height and Leaf Dimensions'!$A:$O,MATCH(W$1,'Height and Leaf Dimensions'!$A$1:$O$1,0),FALSE)="","",VLOOKUP($B10,'Height and Leaf Dimensions'!$A:$O,MATCH(W$1,'Height and Leaf Dimensions'!$A$1:$O$1,0),FALSE))</f>
        <v>93</v>
      </c>
      <c r="X10">
        <f>IF(VLOOKUP($B10,'Height and Leaf Dimensions'!$A:$O,MATCH(X$1,'Height and Leaf Dimensions'!$A$1:$O$1,0),FALSE)="","",VLOOKUP($B10,'Height and Leaf Dimensions'!$A:$O,MATCH(X$1,'Height and Leaf Dimensions'!$A$1:$O$1,0),FALSE))</f>
        <v>167</v>
      </c>
      <c r="Y10">
        <f>IF(VLOOKUP($B10,'Height and Leaf Dimensions'!$A:$O,MATCH(Y$1,'Height and Leaf Dimensions'!$A$1:$O$1,0),FALSE)="","",VLOOKUP($B10,'Height and Leaf Dimensions'!$A:$O,MATCH(Y$1,'Height and Leaf Dimensions'!$A$1:$O$1,0),FALSE))</f>
        <v>210</v>
      </c>
      <c r="Z10" t="str">
        <f>IF(VLOOKUP($B10,'Height and Leaf Dimensions'!$A:$O,MATCH(Z$1,'Height and Leaf Dimensions'!$A$1:$O$1,0),FALSE)="","",VLOOKUP($B10,'Height and Leaf Dimensions'!$A:$O,MATCH(Z$1,'Height and Leaf Dimensions'!$A$1:$O$1,0),FALSE))</f>
        <v>Isabel/Lina</v>
      </c>
      <c r="AA10" s="26">
        <f>IF(VLOOKUP($B10,'Height and Leaf Dimensions'!$A:$O,MATCH(AA$1,'Height and Leaf Dimensions'!$A$1:$O$1,0),FALSE)="","",VLOOKUP($B10,'Height and Leaf Dimensions'!$A:$O,MATCH(AA$1,'Height and Leaf Dimensions'!$A$1:$O$1,0),FALSE))</f>
        <v>44775</v>
      </c>
      <c r="AB10" s="20">
        <f>VLOOKUP($B10,'Combine Yield'!$A:$J,MATCH(AB$1,'Combine Yield'!$A$1:$J$1,0),FALSE)</f>
        <v>44844.435914351852</v>
      </c>
      <c r="AC10">
        <f>VLOOKUP($B10,'Combine Yield'!$A:$J,MATCH(AC$1,'Combine Yield'!$A$1:$J$1,0),FALSE)</f>
        <v>4.97</v>
      </c>
      <c r="AD10">
        <f>VLOOKUP($B10,'Combine Yield'!$A:$J,MATCH(AD$1,'Combine Yield'!$A$1:$J$1,0),FALSE)</f>
        <v>13.9</v>
      </c>
      <c r="AE10">
        <f>VLOOKUP($B10,'Combine Yield'!$A:$J,MATCH(AE$1,'Combine Yield'!$A$1:$J$1,0),FALSE)</f>
        <v>62.1</v>
      </c>
      <c r="AF10">
        <f>VLOOKUP($B10,'Combine Yield'!$A:$J,MATCH(AF$1,'Combine Yield'!$A$1:$J$1,0),FALSE)</f>
        <v>75</v>
      </c>
    </row>
    <row r="11" spans="1:32" x14ac:dyDescent="0.3">
      <c r="A11" t="s">
        <v>231</v>
      </c>
      <c r="B11">
        <v>4110</v>
      </c>
      <c r="C11" t="s">
        <v>220</v>
      </c>
      <c r="D11" t="s">
        <v>221</v>
      </c>
      <c r="E11" t="s">
        <v>203</v>
      </c>
      <c r="F11" t="s">
        <v>222</v>
      </c>
      <c r="G11">
        <v>1</v>
      </c>
      <c r="H11">
        <v>3</v>
      </c>
      <c r="I11">
        <v>4</v>
      </c>
      <c r="J11" t="s">
        <v>153</v>
      </c>
      <c r="K11" s="26">
        <f>IF(VLOOKUP($B11,'Flowering Time'!$A:$H,MATCH(K$1,'Flowering Time'!$A$1:$H$1,0),FALSE)="","",VLOOKUP($B11,'Flowering Time'!$A:$H,MATCH(K$1,'Flowering Time'!$A$1:$H$1,0),FALSE))</f>
        <v>44756</v>
      </c>
      <c r="L11" t="str">
        <f>IF(VLOOKUP($B11,'Flowering Time'!$A:$H,MATCH(L$1,'Flowering Time'!$A$1:$H$1,0),FALSE)="","",VLOOKUP($B11,'Flowering Time'!$A:$H,MATCH(L$1,'Flowering Time'!$A$1:$H$1,0),FALSE))</f>
        <v>Vla</v>
      </c>
      <c r="M11" s="26">
        <f>IF(VLOOKUP($B11,'Flowering Time'!$A:$H,MATCH(M$1,'Flowering Time'!$A$1:$H$1,0),FALSE)="","",VLOOKUP($B11,'Flowering Time'!$A:$H,MATCH(M$1,'Flowering Time'!$A$1:$H$1,0),FALSE))</f>
        <v>44759</v>
      </c>
      <c r="N11" t="str">
        <f>IF(VLOOKUP($B11,'Flowering Time'!$A:$H,MATCH(N$1,'Flowering Time'!$A$1:$H$1,0),FALSE)="","",VLOOKUP($B11,'Flowering Time'!$A:$H,MATCH(N$1,'Flowering Time'!$A$1:$H$1,0),FALSE))</f>
        <v>Vla</v>
      </c>
      <c r="O11" t="str">
        <f>IF(VLOOKUP($B11,'Flowering Time'!$A:$H,MATCH(O$1,'Flowering Time'!$A$1:$H$1,0),FALSE)="","",VLOOKUP($B11,'Flowering Time'!$A:$H,MATCH(O$1,'Flowering Time'!$A$1:$H$1,0),FALSE))</f>
        <v/>
      </c>
      <c r="P11">
        <f>IF(VLOOKUP($B11,'Height and Leaf Dimensions'!$A:$O,MATCH(P$1,'Height and Leaf Dimensions'!$A$1:$O$1,0),FALSE)="","",VLOOKUP($B11,'Height and Leaf Dimensions'!$A:$O,MATCH(P$1,'Height and Leaf Dimensions'!$A$1:$O$1,0),FALSE))</f>
        <v>86.6</v>
      </c>
      <c r="Q11">
        <f>IF(VLOOKUP($B11,'Height and Leaf Dimensions'!$A:$O,MATCH(Q$1,'Height and Leaf Dimensions'!$A$1:$O$1,0),FALSE)="","",VLOOKUP($B11,'Height and Leaf Dimensions'!$A:$O,MATCH(Q$1,'Height and Leaf Dimensions'!$A$1:$O$1,0),FALSE))</f>
        <v>8.9</v>
      </c>
      <c r="R11">
        <f>IF(VLOOKUP($B11,'Height and Leaf Dimensions'!$A:$O,MATCH(R$1,'Height and Leaf Dimensions'!$A$1:$O$1,0),FALSE)="","",VLOOKUP($B11,'Height and Leaf Dimensions'!$A:$O,MATCH(R$1,'Height and Leaf Dimensions'!$A$1:$O$1,0),FALSE))</f>
        <v>84.2</v>
      </c>
      <c r="S11">
        <f>IF(VLOOKUP($B11,'Height and Leaf Dimensions'!$A:$O,MATCH(S$1,'Height and Leaf Dimensions'!$A$1:$O$1,0),FALSE)="","",VLOOKUP($B11,'Height and Leaf Dimensions'!$A:$O,MATCH(S$1,'Height and Leaf Dimensions'!$A$1:$O$1,0),FALSE))</f>
        <v>8.1999999999999993</v>
      </c>
      <c r="T11">
        <f>IF(VLOOKUP($B11,'Height and Leaf Dimensions'!$A:$O,MATCH(T$1,'Height and Leaf Dimensions'!$A$1:$O$1,0),FALSE)="","",VLOOKUP($B11,'Height and Leaf Dimensions'!$A:$O,MATCH(T$1,'Height and Leaf Dimensions'!$A$1:$O$1,0),FALSE))</f>
        <v>90</v>
      </c>
      <c r="U11">
        <f>IF(VLOOKUP($B11,'Height and Leaf Dimensions'!$A:$O,MATCH(U$1,'Height and Leaf Dimensions'!$A$1:$O$1,0),FALSE)="","",VLOOKUP($B11,'Height and Leaf Dimensions'!$A:$O,MATCH(U$1,'Height and Leaf Dimensions'!$A$1:$O$1,0),FALSE))</f>
        <v>179</v>
      </c>
      <c r="V11">
        <f>IF(VLOOKUP($B11,'Height and Leaf Dimensions'!$A:$O,MATCH(V$1,'Height and Leaf Dimensions'!$A$1:$O$1,0),FALSE)="","",VLOOKUP($B11,'Height and Leaf Dimensions'!$A:$O,MATCH(V$1,'Height and Leaf Dimensions'!$A$1:$O$1,0),FALSE))</f>
        <v>250</v>
      </c>
      <c r="W11">
        <f>IF(VLOOKUP($B11,'Height and Leaf Dimensions'!$A:$O,MATCH(W$1,'Height and Leaf Dimensions'!$A$1:$O$1,0),FALSE)="","",VLOOKUP($B11,'Height and Leaf Dimensions'!$A:$O,MATCH(W$1,'Height and Leaf Dimensions'!$A$1:$O$1,0),FALSE))</f>
        <v>99</v>
      </c>
      <c r="X11">
        <f>IF(VLOOKUP($B11,'Height and Leaf Dimensions'!$A:$O,MATCH(X$1,'Height and Leaf Dimensions'!$A$1:$O$1,0),FALSE)="","",VLOOKUP($B11,'Height and Leaf Dimensions'!$A:$O,MATCH(X$1,'Height and Leaf Dimensions'!$A$1:$O$1,0),FALSE))</f>
        <v>189</v>
      </c>
      <c r="Y11">
        <f>IF(VLOOKUP($B11,'Height and Leaf Dimensions'!$A:$O,MATCH(Y$1,'Height and Leaf Dimensions'!$A$1:$O$1,0),FALSE)="","",VLOOKUP($B11,'Height and Leaf Dimensions'!$A:$O,MATCH(Y$1,'Height and Leaf Dimensions'!$A$1:$O$1,0),FALSE))</f>
        <v>235</v>
      </c>
      <c r="Z11" t="str">
        <f>IF(VLOOKUP($B11,'Height and Leaf Dimensions'!$A:$O,MATCH(Z$1,'Height and Leaf Dimensions'!$A$1:$O$1,0),FALSE)="","",VLOOKUP($B11,'Height and Leaf Dimensions'!$A:$O,MATCH(Z$1,'Height and Leaf Dimensions'!$A$1:$O$1,0),FALSE))</f>
        <v>Isabel/Lina</v>
      </c>
      <c r="AA11" s="26">
        <f>IF(VLOOKUP($B11,'Height and Leaf Dimensions'!$A:$O,MATCH(AA$1,'Height and Leaf Dimensions'!$A$1:$O$1,0),FALSE)="","",VLOOKUP($B11,'Height and Leaf Dimensions'!$A:$O,MATCH(AA$1,'Height and Leaf Dimensions'!$A$1:$O$1,0),FALSE))</f>
        <v>44775</v>
      </c>
      <c r="AB11" s="20">
        <f>VLOOKUP($B11,'Combine Yield'!$A:$J,MATCH(AB$1,'Combine Yield'!$A$1:$J$1,0),FALSE)</f>
        <v>44844.436909722222</v>
      </c>
      <c r="AC11">
        <f>VLOOKUP($B11,'Combine Yield'!$A:$J,MATCH(AC$1,'Combine Yield'!$A$1:$J$1,0),FALSE)</f>
        <v>8.1199999999999992</v>
      </c>
      <c r="AD11">
        <f>VLOOKUP($B11,'Combine Yield'!$A:$J,MATCH(AD$1,'Combine Yield'!$A$1:$J$1,0),FALSE)</f>
        <v>12.7</v>
      </c>
      <c r="AE11">
        <f>VLOOKUP($B11,'Combine Yield'!$A:$J,MATCH(AE$1,'Combine Yield'!$A$1:$J$1,0),FALSE)</f>
        <v>62.8</v>
      </c>
      <c r="AF11">
        <f>VLOOKUP($B11,'Combine Yield'!$A:$J,MATCH(AF$1,'Combine Yield'!$A$1:$J$1,0),FALSE)</f>
        <v>78</v>
      </c>
    </row>
    <row r="12" spans="1:32" x14ac:dyDescent="0.3">
      <c r="A12" t="s">
        <v>232</v>
      </c>
      <c r="B12">
        <v>4111</v>
      </c>
      <c r="C12" t="s">
        <v>220</v>
      </c>
      <c r="D12" t="s">
        <v>221</v>
      </c>
      <c r="E12" t="s">
        <v>203</v>
      </c>
      <c r="F12" t="s">
        <v>222</v>
      </c>
      <c r="G12">
        <v>1</v>
      </c>
      <c r="H12">
        <v>3</v>
      </c>
      <c r="I12">
        <v>5</v>
      </c>
      <c r="J12" t="s">
        <v>152</v>
      </c>
      <c r="K12" s="26">
        <f>IF(VLOOKUP($B12,'Flowering Time'!$A:$H,MATCH(K$1,'Flowering Time'!$A$1:$H$1,0),FALSE)="","",VLOOKUP($B12,'Flowering Time'!$A:$H,MATCH(K$1,'Flowering Time'!$A$1:$H$1,0),FALSE))</f>
        <v>44759</v>
      </c>
      <c r="L12" t="str">
        <f>IF(VLOOKUP($B12,'Flowering Time'!$A:$H,MATCH(L$1,'Flowering Time'!$A$1:$H$1,0),FALSE)="","",VLOOKUP($B12,'Flowering Time'!$A:$H,MATCH(L$1,'Flowering Time'!$A$1:$H$1,0),FALSE))</f>
        <v>Vla</v>
      </c>
      <c r="M12" s="26">
        <f>IF(VLOOKUP($B12,'Flowering Time'!$A:$H,MATCH(M$1,'Flowering Time'!$A$1:$H$1,0),FALSE)="","",VLOOKUP($B12,'Flowering Time'!$A:$H,MATCH(M$1,'Flowering Time'!$A$1:$H$1,0),FALSE))</f>
        <v>44759</v>
      </c>
      <c r="N12" t="str">
        <f>IF(VLOOKUP($B12,'Flowering Time'!$A:$H,MATCH(N$1,'Flowering Time'!$A$1:$H$1,0),FALSE)="","",VLOOKUP($B12,'Flowering Time'!$A:$H,MATCH(N$1,'Flowering Time'!$A$1:$H$1,0),FALSE))</f>
        <v>Vla</v>
      </c>
      <c r="O12" t="str">
        <f>IF(VLOOKUP($B12,'Flowering Time'!$A:$H,MATCH(O$1,'Flowering Time'!$A$1:$H$1,0),FALSE)="","",VLOOKUP($B12,'Flowering Time'!$A:$H,MATCH(O$1,'Flowering Time'!$A$1:$H$1,0),FALSE))</f>
        <v/>
      </c>
      <c r="P12">
        <f>IF(VLOOKUP($B12,'Height and Leaf Dimensions'!$A:$O,MATCH(P$1,'Height and Leaf Dimensions'!$A$1:$O$1,0),FALSE)="","",VLOOKUP($B12,'Height and Leaf Dimensions'!$A:$O,MATCH(P$1,'Height and Leaf Dimensions'!$A$1:$O$1,0),FALSE))</f>
        <v>79.599999999999994</v>
      </c>
      <c r="Q12">
        <f>IF(VLOOKUP($B12,'Height and Leaf Dimensions'!$A:$O,MATCH(Q$1,'Height and Leaf Dimensions'!$A$1:$O$1,0),FALSE)="","",VLOOKUP($B12,'Height and Leaf Dimensions'!$A:$O,MATCH(Q$1,'Height and Leaf Dimensions'!$A$1:$O$1,0),FALSE))</f>
        <v>9.8000000000000007</v>
      </c>
      <c r="R12">
        <f>IF(VLOOKUP($B12,'Height and Leaf Dimensions'!$A:$O,MATCH(R$1,'Height and Leaf Dimensions'!$A$1:$O$1,0),FALSE)="","",VLOOKUP($B12,'Height and Leaf Dimensions'!$A:$O,MATCH(R$1,'Height and Leaf Dimensions'!$A$1:$O$1,0),FALSE))</f>
        <v>84.5</v>
      </c>
      <c r="S12">
        <f>IF(VLOOKUP($B12,'Height and Leaf Dimensions'!$A:$O,MATCH(S$1,'Height and Leaf Dimensions'!$A$1:$O$1,0),FALSE)="","",VLOOKUP($B12,'Height and Leaf Dimensions'!$A:$O,MATCH(S$1,'Height and Leaf Dimensions'!$A$1:$O$1,0),FALSE))</f>
        <v>10</v>
      </c>
      <c r="T12">
        <f>IF(VLOOKUP($B12,'Height and Leaf Dimensions'!$A:$O,MATCH(T$1,'Height and Leaf Dimensions'!$A$1:$O$1,0),FALSE)="","",VLOOKUP($B12,'Height and Leaf Dimensions'!$A:$O,MATCH(T$1,'Height and Leaf Dimensions'!$A$1:$O$1,0),FALSE))</f>
        <v>90</v>
      </c>
      <c r="U12">
        <f>IF(VLOOKUP($B12,'Height and Leaf Dimensions'!$A:$O,MATCH(U$1,'Height and Leaf Dimensions'!$A$1:$O$1,0),FALSE)="","",VLOOKUP($B12,'Height and Leaf Dimensions'!$A:$O,MATCH(U$1,'Height and Leaf Dimensions'!$A$1:$O$1,0),FALSE))</f>
        <v>199</v>
      </c>
      <c r="V12">
        <f>IF(VLOOKUP($B12,'Height and Leaf Dimensions'!$A:$O,MATCH(V$1,'Height and Leaf Dimensions'!$A$1:$O$1,0),FALSE)="","",VLOOKUP($B12,'Height and Leaf Dimensions'!$A:$O,MATCH(V$1,'Height and Leaf Dimensions'!$A$1:$O$1,0),FALSE))</f>
        <v>239</v>
      </c>
      <c r="W12">
        <f>IF(VLOOKUP($B12,'Height and Leaf Dimensions'!$A:$O,MATCH(W$1,'Height and Leaf Dimensions'!$A$1:$O$1,0),FALSE)="","",VLOOKUP($B12,'Height and Leaf Dimensions'!$A:$O,MATCH(W$1,'Height and Leaf Dimensions'!$A$1:$O$1,0),FALSE))</f>
        <v>100</v>
      </c>
      <c r="X12">
        <f>IF(VLOOKUP($B12,'Height and Leaf Dimensions'!$A:$O,MATCH(X$1,'Height and Leaf Dimensions'!$A$1:$O$1,0),FALSE)="","",VLOOKUP($B12,'Height and Leaf Dimensions'!$A:$O,MATCH(X$1,'Height and Leaf Dimensions'!$A$1:$O$1,0),FALSE))</f>
        <v>185</v>
      </c>
      <c r="Y12">
        <f>IF(VLOOKUP($B12,'Height and Leaf Dimensions'!$A:$O,MATCH(Y$1,'Height and Leaf Dimensions'!$A$1:$O$1,0),FALSE)="","",VLOOKUP($B12,'Height and Leaf Dimensions'!$A:$O,MATCH(Y$1,'Height and Leaf Dimensions'!$A$1:$O$1,0),FALSE))</f>
        <v>250</v>
      </c>
      <c r="Z12" t="str">
        <f>IF(VLOOKUP($B12,'Height and Leaf Dimensions'!$A:$O,MATCH(Z$1,'Height and Leaf Dimensions'!$A$1:$O$1,0),FALSE)="","",VLOOKUP($B12,'Height and Leaf Dimensions'!$A:$O,MATCH(Z$1,'Height and Leaf Dimensions'!$A$1:$O$1,0),FALSE))</f>
        <v>Isabel/Lina</v>
      </c>
      <c r="AA12" s="26">
        <f>IF(VLOOKUP($B12,'Height and Leaf Dimensions'!$A:$O,MATCH(AA$1,'Height and Leaf Dimensions'!$A$1:$O$1,0),FALSE)="","",VLOOKUP($B12,'Height and Leaf Dimensions'!$A:$O,MATCH(AA$1,'Height and Leaf Dimensions'!$A$1:$O$1,0),FALSE))</f>
        <v>44775</v>
      </c>
      <c r="AB12" s="20">
        <f>VLOOKUP($B12,'Combine Yield'!$A:$J,MATCH(AB$1,'Combine Yield'!$A$1:$J$1,0),FALSE)</f>
        <v>44844.456666666665</v>
      </c>
      <c r="AC12">
        <f>VLOOKUP($B12,'Combine Yield'!$A:$J,MATCH(AC$1,'Combine Yield'!$A$1:$J$1,0),FALSE)</f>
        <v>4.28</v>
      </c>
      <c r="AD12">
        <f>VLOOKUP($B12,'Combine Yield'!$A:$J,MATCH(AD$1,'Combine Yield'!$A$1:$J$1,0),FALSE)</f>
        <v>12.9</v>
      </c>
      <c r="AE12">
        <f>VLOOKUP($B12,'Combine Yield'!$A:$J,MATCH(AE$1,'Combine Yield'!$A$1:$J$1,0),FALSE)</f>
        <v>62.5</v>
      </c>
      <c r="AF12">
        <f>VLOOKUP($B12,'Combine Yield'!$A:$J,MATCH(AF$1,'Combine Yield'!$A$1:$J$1,0),FALSE)</f>
        <v>151</v>
      </c>
    </row>
    <row r="13" spans="1:32" x14ac:dyDescent="0.3">
      <c r="A13" t="s">
        <v>233</v>
      </c>
      <c r="B13">
        <v>4112</v>
      </c>
      <c r="C13" t="s">
        <v>220</v>
      </c>
      <c r="D13" t="s">
        <v>221</v>
      </c>
      <c r="E13" t="s">
        <v>203</v>
      </c>
      <c r="F13" t="s">
        <v>222</v>
      </c>
      <c r="G13">
        <v>1</v>
      </c>
      <c r="H13">
        <v>3</v>
      </c>
      <c r="I13">
        <v>6</v>
      </c>
      <c r="J13" t="s">
        <v>190</v>
      </c>
      <c r="K13" s="26">
        <f>IF(VLOOKUP($B13,'Flowering Time'!$A:$H,MATCH(K$1,'Flowering Time'!$A$1:$H$1,0),FALSE)="","",VLOOKUP($B13,'Flowering Time'!$A:$H,MATCH(K$1,'Flowering Time'!$A$1:$H$1,0),FALSE))</f>
        <v>44760</v>
      </c>
      <c r="L13" t="str">
        <f>IF(VLOOKUP($B13,'Flowering Time'!$A:$H,MATCH(L$1,'Flowering Time'!$A$1:$H$1,0),FALSE)="","",VLOOKUP($B13,'Flowering Time'!$A:$H,MATCH(L$1,'Flowering Time'!$A$1:$H$1,0),FALSE))</f>
        <v>Vla</v>
      </c>
      <c r="M13" s="26">
        <f>IF(VLOOKUP($B13,'Flowering Time'!$A:$H,MATCH(M$1,'Flowering Time'!$A$1:$H$1,0),FALSE)="","",VLOOKUP($B13,'Flowering Time'!$A:$H,MATCH(M$1,'Flowering Time'!$A$1:$H$1,0),FALSE))</f>
        <v>44760</v>
      </c>
      <c r="N13" t="str">
        <f>IF(VLOOKUP($B13,'Flowering Time'!$A:$H,MATCH(N$1,'Flowering Time'!$A$1:$H$1,0),FALSE)="","",VLOOKUP($B13,'Flowering Time'!$A:$H,MATCH(N$1,'Flowering Time'!$A$1:$H$1,0),FALSE))</f>
        <v>Vla</v>
      </c>
      <c r="O13" t="str">
        <f>IF(VLOOKUP($B13,'Flowering Time'!$A:$H,MATCH(O$1,'Flowering Time'!$A$1:$H$1,0),FALSE)="","",VLOOKUP($B13,'Flowering Time'!$A:$H,MATCH(O$1,'Flowering Time'!$A$1:$H$1,0),FALSE))</f>
        <v/>
      </c>
      <c r="P13">
        <f>IF(VLOOKUP($B13,'Height and Leaf Dimensions'!$A:$O,MATCH(P$1,'Height and Leaf Dimensions'!$A$1:$O$1,0),FALSE)="","",VLOOKUP($B13,'Height and Leaf Dimensions'!$A:$O,MATCH(P$1,'Height and Leaf Dimensions'!$A$1:$O$1,0),FALSE))</f>
        <v>84.2</v>
      </c>
      <c r="Q13">
        <f>IF(VLOOKUP($B13,'Height and Leaf Dimensions'!$A:$O,MATCH(Q$1,'Height and Leaf Dimensions'!$A$1:$O$1,0),FALSE)="","",VLOOKUP($B13,'Height and Leaf Dimensions'!$A:$O,MATCH(Q$1,'Height and Leaf Dimensions'!$A$1:$O$1,0),FALSE))</f>
        <v>11.6</v>
      </c>
      <c r="R13">
        <f>IF(VLOOKUP($B13,'Height and Leaf Dimensions'!$A:$O,MATCH(R$1,'Height and Leaf Dimensions'!$A$1:$O$1,0),FALSE)="","",VLOOKUP($B13,'Height and Leaf Dimensions'!$A:$O,MATCH(R$1,'Height and Leaf Dimensions'!$A$1:$O$1,0),FALSE))</f>
        <v>79.599999999999994</v>
      </c>
      <c r="S13">
        <f>IF(VLOOKUP($B13,'Height and Leaf Dimensions'!$A:$O,MATCH(S$1,'Height and Leaf Dimensions'!$A$1:$O$1,0),FALSE)="","",VLOOKUP($B13,'Height and Leaf Dimensions'!$A:$O,MATCH(S$1,'Height and Leaf Dimensions'!$A$1:$O$1,0),FALSE))</f>
        <v>10.6</v>
      </c>
      <c r="T13">
        <f>IF(VLOOKUP($B13,'Height and Leaf Dimensions'!$A:$O,MATCH(T$1,'Height and Leaf Dimensions'!$A$1:$O$1,0),FALSE)="","",VLOOKUP($B13,'Height and Leaf Dimensions'!$A:$O,MATCH(T$1,'Height and Leaf Dimensions'!$A$1:$O$1,0),FALSE))</f>
        <v>81</v>
      </c>
      <c r="U13">
        <f>IF(VLOOKUP($B13,'Height and Leaf Dimensions'!$A:$O,MATCH(U$1,'Height and Leaf Dimensions'!$A$1:$O$1,0),FALSE)="","",VLOOKUP($B13,'Height and Leaf Dimensions'!$A:$O,MATCH(U$1,'Height and Leaf Dimensions'!$A$1:$O$1,0),FALSE))</f>
        <v>162</v>
      </c>
      <c r="V13">
        <f>IF(VLOOKUP($B13,'Height and Leaf Dimensions'!$A:$O,MATCH(V$1,'Height and Leaf Dimensions'!$A$1:$O$1,0),FALSE)="","",VLOOKUP($B13,'Height and Leaf Dimensions'!$A:$O,MATCH(V$1,'Height and Leaf Dimensions'!$A$1:$O$1,0),FALSE))</f>
        <v>230</v>
      </c>
      <c r="W13">
        <f>IF(VLOOKUP($B13,'Height and Leaf Dimensions'!$A:$O,MATCH(W$1,'Height and Leaf Dimensions'!$A$1:$O$1,0),FALSE)="","",VLOOKUP($B13,'Height and Leaf Dimensions'!$A:$O,MATCH(W$1,'Height and Leaf Dimensions'!$A$1:$O$1,0),FALSE))</f>
        <v>70</v>
      </c>
      <c r="X13">
        <f>IF(VLOOKUP($B13,'Height and Leaf Dimensions'!$A:$O,MATCH(X$1,'Height and Leaf Dimensions'!$A$1:$O$1,0),FALSE)="","",VLOOKUP($B13,'Height and Leaf Dimensions'!$A:$O,MATCH(X$1,'Height and Leaf Dimensions'!$A$1:$O$1,0),FALSE))</f>
        <v>170</v>
      </c>
      <c r="Y13">
        <f>IF(VLOOKUP($B13,'Height and Leaf Dimensions'!$A:$O,MATCH(Y$1,'Height and Leaf Dimensions'!$A$1:$O$1,0),FALSE)="","",VLOOKUP($B13,'Height and Leaf Dimensions'!$A:$O,MATCH(Y$1,'Height and Leaf Dimensions'!$A$1:$O$1,0),FALSE))</f>
        <v>210</v>
      </c>
      <c r="Z13" t="str">
        <f>IF(VLOOKUP($B13,'Height and Leaf Dimensions'!$A:$O,MATCH(Z$1,'Height and Leaf Dimensions'!$A$1:$O$1,0),FALSE)="","",VLOOKUP($B13,'Height and Leaf Dimensions'!$A:$O,MATCH(Z$1,'Height and Leaf Dimensions'!$A$1:$O$1,0),FALSE))</f>
        <v>Isabel/Lina</v>
      </c>
      <c r="AA13" s="26">
        <f>IF(VLOOKUP($B13,'Height and Leaf Dimensions'!$A:$O,MATCH(AA$1,'Height and Leaf Dimensions'!$A$1:$O$1,0),FALSE)="","",VLOOKUP($B13,'Height and Leaf Dimensions'!$A:$O,MATCH(AA$1,'Height and Leaf Dimensions'!$A$1:$O$1,0),FALSE))</f>
        <v>44775</v>
      </c>
      <c r="AB13" s="20">
        <f>VLOOKUP($B13,'Combine Yield'!$A:$J,MATCH(AB$1,'Combine Yield'!$A$1:$J$1,0),FALSE)</f>
        <v>44844.458784722221</v>
      </c>
      <c r="AC13">
        <f>VLOOKUP($B13,'Combine Yield'!$A:$J,MATCH(AC$1,'Combine Yield'!$A$1:$J$1,0),FALSE)</f>
        <v>3.83</v>
      </c>
      <c r="AD13">
        <f>VLOOKUP($B13,'Combine Yield'!$A:$J,MATCH(AD$1,'Combine Yield'!$A$1:$J$1,0),FALSE)</f>
        <v>12.8</v>
      </c>
      <c r="AE13">
        <f>VLOOKUP($B13,'Combine Yield'!$A:$J,MATCH(AE$1,'Combine Yield'!$A$1:$J$1,0),FALSE)</f>
        <v>62.6</v>
      </c>
      <c r="AF13">
        <f>VLOOKUP($B13,'Combine Yield'!$A:$J,MATCH(AF$1,'Combine Yield'!$A$1:$J$1,0),FALSE)</f>
        <v>154</v>
      </c>
    </row>
    <row r="14" spans="1:32" x14ac:dyDescent="0.3">
      <c r="A14" t="s">
        <v>234</v>
      </c>
      <c r="B14">
        <v>4113</v>
      </c>
      <c r="C14" t="s">
        <v>220</v>
      </c>
      <c r="D14" t="s">
        <v>221</v>
      </c>
      <c r="E14" t="s">
        <v>203</v>
      </c>
      <c r="F14" t="s">
        <v>222</v>
      </c>
      <c r="G14">
        <v>1</v>
      </c>
      <c r="H14">
        <v>3</v>
      </c>
      <c r="I14">
        <v>7</v>
      </c>
      <c r="J14" t="s">
        <v>184</v>
      </c>
      <c r="K14" s="26">
        <f>IF(VLOOKUP($B14,'Flowering Time'!$A:$H,MATCH(K$1,'Flowering Time'!$A$1:$H$1,0),FALSE)="","",VLOOKUP($B14,'Flowering Time'!$A:$H,MATCH(K$1,'Flowering Time'!$A$1:$H$1,0),FALSE))</f>
        <v>44760</v>
      </c>
      <c r="L14" t="str">
        <f>IF(VLOOKUP($B14,'Flowering Time'!$A:$H,MATCH(L$1,'Flowering Time'!$A$1:$H$1,0),FALSE)="","",VLOOKUP($B14,'Flowering Time'!$A:$H,MATCH(L$1,'Flowering Time'!$A$1:$H$1,0),FALSE))</f>
        <v>Vla</v>
      </c>
      <c r="M14" s="26">
        <f>IF(VLOOKUP($B14,'Flowering Time'!$A:$H,MATCH(M$1,'Flowering Time'!$A$1:$H$1,0),FALSE)="","",VLOOKUP($B14,'Flowering Time'!$A:$H,MATCH(M$1,'Flowering Time'!$A$1:$H$1,0),FALSE))</f>
        <v>44761</v>
      </c>
      <c r="N14" t="str">
        <f>IF(VLOOKUP($B14,'Flowering Time'!$A:$H,MATCH(N$1,'Flowering Time'!$A$1:$H$1,0),FALSE)="","",VLOOKUP($B14,'Flowering Time'!$A:$H,MATCH(N$1,'Flowering Time'!$A$1:$H$1,0),FALSE))</f>
        <v>Vla</v>
      </c>
      <c r="O14" t="str">
        <f>IF(VLOOKUP($B14,'Flowering Time'!$A:$H,MATCH(O$1,'Flowering Time'!$A$1:$H$1,0),FALSE)="","",VLOOKUP($B14,'Flowering Time'!$A:$H,MATCH(O$1,'Flowering Time'!$A$1:$H$1,0),FALSE))</f>
        <v/>
      </c>
      <c r="P14">
        <f>IF(VLOOKUP($B14,'Height and Leaf Dimensions'!$A:$O,MATCH(P$1,'Height and Leaf Dimensions'!$A$1:$O$1,0),FALSE)="","",VLOOKUP($B14,'Height and Leaf Dimensions'!$A:$O,MATCH(P$1,'Height and Leaf Dimensions'!$A$1:$O$1,0),FALSE))</f>
        <v>87</v>
      </c>
      <c r="Q14">
        <f>IF(VLOOKUP($B14,'Height and Leaf Dimensions'!$A:$O,MATCH(Q$1,'Height and Leaf Dimensions'!$A$1:$O$1,0),FALSE)="","",VLOOKUP($B14,'Height and Leaf Dimensions'!$A:$O,MATCH(Q$1,'Height and Leaf Dimensions'!$A$1:$O$1,0),FALSE))</f>
        <v>9.4</v>
      </c>
      <c r="R14">
        <f>IF(VLOOKUP($B14,'Height and Leaf Dimensions'!$A:$O,MATCH(R$1,'Height and Leaf Dimensions'!$A$1:$O$1,0),FALSE)="","",VLOOKUP($B14,'Height and Leaf Dimensions'!$A:$O,MATCH(R$1,'Height and Leaf Dimensions'!$A$1:$O$1,0),FALSE))</f>
        <v>87.5</v>
      </c>
      <c r="S14">
        <f>IF(VLOOKUP($B14,'Height and Leaf Dimensions'!$A:$O,MATCH(S$1,'Height and Leaf Dimensions'!$A$1:$O$1,0),FALSE)="","",VLOOKUP($B14,'Height and Leaf Dimensions'!$A:$O,MATCH(S$1,'Height and Leaf Dimensions'!$A$1:$O$1,0),FALSE))</f>
        <v>10</v>
      </c>
      <c r="T14">
        <f>IF(VLOOKUP($B14,'Height and Leaf Dimensions'!$A:$O,MATCH(T$1,'Height and Leaf Dimensions'!$A$1:$O$1,0),FALSE)="","",VLOOKUP($B14,'Height and Leaf Dimensions'!$A:$O,MATCH(T$1,'Height and Leaf Dimensions'!$A$1:$O$1,0),FALSE))</f>
        <v>88</v>
      </c>
      <c r="U14">
        <f>IF(VLOOKUP($B14,'Height and Leaf Dimensions'!$A:$O,MATCH(U$1,'Height and Leaf Dimensions'!$A$1:$O$1,0),FALSE)="","",VLOOKUP($B14,'Height and Leaf Dimensions'!$A:$O,MATCH(U$1,'Height and Leaf Dimensions'!$A$1:$O$1,0),FALSE))</f>
        <v>180</v>
      </c>
      <c r="V14">
        <f>IF(VLOOKUP($B14,'Height and Leaf Dimensions'!$A:$O,MATCH(V$1,'Height and Leaf Dimensions'!$A$1:$O$1,0),FALSE)="","",VLOOKUP($B14,'Height and Leaf Dimensions'!$A:$O,MATCH(V$1,'Height and Leaf Dimensions'!$A$1:$O$1,0),FALSE))</f>
        <v>230</v>
      </c>
      <c r="W14">
        <f>IF(VLOOKUP($B14,'Height and Leaf Dimensions'!$A:$O,MATCH(W$1,'Height and Leaf Dimensions'!$A$1:$O$1,0),FALSE)="","",VLOOKUP($B14,'Height and Leaf Dimensions'!$A:$O,MATCH(W$1,'Height and Leaf Dimensions'!$A$1:$O$1,0),FALSE))</f>
        <v>86</v>
      </c>
      <c r="X14">
        <f>IF(VLOOKUP($B14,'Height and Leaf Dimensions'!$A:$O,MATCH(X$1,'Height and Leaf Dimensions'!$A$1:$O$1,0),FALSE)="","",VLOOKUP($B14,'Height and Leaf Dimensions'!$A:$O,MATCH(X$1,'Height and Leaf Dimensions'!$A$1:$O$1,0),FALSE))</f>
        <v>197</v>
      </c>
      <c r="Y14">
        <f>IF(VLOOKUP($B14,'Height and Leaf Dimensions'!$A:$O,MATCH(Y$1,'Height and Leaf Dimensions'!$A$1:$O$1,0),FALSE)="","",VLOOKUP($B14,'Height and Leaf Dimensions'!$A:$O,MATCH(Y$1,'Height and Leaf Dimensions'!$A$1:$O$1,0),FALSE))</f>
        <v>244</v>
      </c>
      <c r="Z14" t="str">
        <f>IF(VLOOKUP($B14,'Height and Leaf Dimensions'!$A:$O,MATCH(Z$1,'Height and Leaf Dimensions'!$A$1:$O$1,0),FALSE)="","",VLOOKUP($B14,'Height and Leaf Dimensions'!$A:$O,MATCH(Z$1,'Height and Leaf Dimensions'!$A$1:$O$1,0),FALSE))</f>
        <v>Lina</v>
      </c>
      <c r="AA14" s="26">
        <f>IF(VLOOKUP($B14,'Height and Leaf Dimensions'!$A:$O,MATCH(AA$1,'Height and Leaf Dimensions'!$A$1:$O$1,0),FALSE)="","",VLOOKUP($B14,'Height and Leaf Dimensions'!$A:$O,MATCH(AA$1,'Height and Leaf Dimensions'!$A$1:$O$1,0),FALSE))</f>
        <v>44775</v>
      </c>
      <c r="AB14" s="20">
        <f>VLOOKUP($B14,'Combine Yield'!$A:$J,MATCH(AB$1,'Combine Yield'!$A$1:$J$1,0),FALSE)</f>
        <v>44844.481446759259</v>
      </c>
      <c r="AC14">
        <f>VLOOKUP($B14,'Combine Yield'!$A:$J,MATCH(AC$1,'Combine Yield'!$A$1:$J$1,0),FALSE)</f>
        <v>6.2</v>
      </c>
      <c r="AD14">
        <f>VLOOKUP($B14,'Combine Yield'!$A:$J,MATCH(AD$1,'Combine Yield'!$A$1:$J$1,0),FALSE)</f>
        <v>16.2</v>
      </c>
      <c r="AE14">
        <f>VLOOKUP($B14,'Combine Yield'!$A:$J,MATCH(AE$1,'Combine Yield'!$A$1:$J$1,0),FALSE)</f>
        <v>59.3</v>
      </c>
      <c r="AF14">
        <f>VLOOKUP($B14,'Combine Yield'!$A:$J,MATCH(AF$1,'Combine Yield'!$A$1:$J$1,0),FALSE)</f>
        <v>227</v>
      </c>
    </row>
    <row r="15" spans="1:32" x14ac:dyDescent="0.3">
      <c r="A15" t="s">
        <v>235</v>
      </c>
      <c r="B15">
        <v>4114</v>
      </c>
      <c r="C15" t="s">
        <v>220</v>
      </c>
      <c r="D15" t="s">
        <v>221</v>
      </c>
      <c r="E15" t="s">
        <v>203</v>
      </c>
      <c r="F15" t="s">
        <v>222</v>
      </c>
      <c r="G15">
        <v>1</v>
      </c>
      <c r="H15">
        <v>3</v>
      </c>
      <c r="I15">
        <v>8</v>
      </c>
      <c r="J15" t="s">
        <v>188</v>
      </c>
      <c r="K15" s="26">
        <f>IF(VLOOKUP($B15,'Flowering Time'!$A:$H,MATCH(K$1,'Flowering Time'!$A$1:$H$1,0),FALSE)="","",VLOOKUP($B15,'Flowering Time'!$A:$H,MATCH(K$1,'Flowering Time'!$A$1:$H$1,0),FALSE))</f>
        <v>44761</v>
      </c>
      <c r="L15" t="str">
        <f>IF(VLOOKUP($B15,'Flowering Time'!$A:$H,MATCH(L$1,'Flowering Time'!$A$1:$H$1,0),FALSE)="","",VLOOKUP($B15,'Flowering Time'!$A:$H,MATCH(L$1,'Flowering Time'!$A$1:$H$1,0),FALSE))</f>
        <v>Lina</v>
      </c>
      <c r="M15" s="26">
        <f>IF(VLOOKUP($B15,'Flowering Time'!$A:$H,MATCH(M$1,'Flowering Time'!$A$1:$H$1,0),FALSE)="","",VLOOKUP($B15,'Flowering Time'!$A:$H,MATCH(M$1,'Flowering Time'!$A$1:$H$1,0),FALSE))</f>
        <v>44763</v>
      </c>
      <c r="N15" t="str">
        <f>IF(VLOOKUP($B15,'Flowering Time'!$A:$H,MATCH(N$1,'Flowering Time'!$A$1:$H$1,0),FALSE)="","",VLOOKUP($B15,'Flowering Time'!$A:$H,MATCH(N$1,'Flowering Time'!$A$1:$H$1,0),FALSE))</f>
        <v>Lina</v>
      </c>
      <c r="O15" t="str">
        <f>IF(VLOOKUP($B15,'Flowering Time'!$A:$H,MATCH(O$1,'Flowering Time'!$A$1:$H$1,0),FALSE)="","",VLOOKUP($B15,'Flowering Time'!$A:$H,MATCH(O$1,'Flowering Time'!$A$1:$H$1,0),FALSE))</f>
        <v/>
      </c>
      <c r="P15">
        <f>IF(VLOOKUP($B15,'Height and Leaf Dimensions'!$A:$O,MATCH(P$1,'Height and Leaf Dimensions'!$A$1:$O$1,0),FALSE)="","",VLOOKUP($B15,'Height and Leaf Dimensions'!$A:$O,MATCH(P$1,'Height and Leaf Dimensions'!$A$1:$O$1,0),FALSE))</f>
        <v>85.3</v>
      </c>
      <c r="Q15">
        <f>IF(VLOOKUP($B15,'Height and Leaf Dimensions'!$A:$O,MATCH(Q$1,'Height and Leaf Dimensions'!$A$1:$O$1,0),FALSE)="","",VLOOKUP($B15,'Height and Leaf Dimensions'!$A:$O,MATCH(Q$1,'Height and Leaf Dimensions'!$A$1:$O$1,0),FALSE))</f>
        <v>9.8000000000000007</v>
      </c>
      <c r="R15">
        <f>IF(VLOOKUP($B15,'Height and Leaf Dimensions'!$A:$O,MATCH(R$1,'Height and Leaf Dimensions'!$A$1:$O$1,0),FALSE)="","",VLOOKUP($B15,'Height and Leaf Dimensions'!$A:$O,MATCH(R$1,'Height and Leaf Dimensions'!$A$1:$O$1,0),FALSE))</f>
        <v>80.3</v>
      </c>
      <c r="S15">
        <f>IF(VLOOKUP($B15,'Height and Leaf Dimensions'!$A:$O,MATCH(S$1,'Height and Leaf Dimensions'!$A$1:$O$1,0),FALSE)="","",VLOOKUP($B15,'Height and Leaf Dimensions'!$A:$O,MATCH(S$1,'Height and Leaf Dimensions'!$A$1:$O$1,0),FALSE))</f>
        <v>9</v>
      </c>
      <c r="T15">
        <f>IF(VLOOKUP($B15,'Height and Leaf Dimensions'!$A:$O,MATCH(T$1,'Height and Leaf Dimensions'!$A$1:$O$1,0),FALSE)="","",VLOOKUP($B15,'Height and Leaf Dimensions'!$A:$O,MATCH(T$1,'Height and Leaf Dimensions'!$A$1:$O$1,0),FALSE))</f>
        <v>83</v>
      </c>
      <c r="U15">
        <f>IF(VLOOKUP($B15,'Height and Leaf Dimensions'!$A:$O,MATCH(U$1,'Height and Leaf Dimensions'!$A$1:$O$1,0),FALSE)="","",VLOOKUP($B15,'Height and Leaf Dimensions'!$A:$O,MATCH(U$1,'Height and Leaf Dimensions'!$A$1:$O$1,0),FALSE))</f>
        <v>182</v>
      </c>
      <c r="V15">
        <f>IF(VLOOKUP($B15,'Height and Leaf Dimensions'!$A:$O,MATCH(V$1,'Height and Leaf Dimensions'!$A$1:$O$1,0),FALSE)="","",VLOOKUP($B15,'Height and Leaf Dimensions'!$A:$O,MATCH(V$1,'Height and Leaf Dimensions'!$A$1:$O$1,0),FALSE))</f>
        <v>231</v>
      </c>
      <c r="W15">
        <f>IF(VLOOKUP($B15,'Height and Leaf Dimensions'!$A:$O,MATCH(W$1,'Height and Leaf Dimensions'!$A$1:$O$1,0),FALSE)="","",VLOOKUP($B15,'Height and Leaf Dimensions'!$A:$O,MATCH(W$1,'Height and Leaf Dimensions'!$A$1:$O$1,0),FALSE))</f>
        <v>82</v>
      </c>
      <c r="X15">
        <f>IF(VLOOKUP($B15,'Height and Leaf Dimensions'!$A:$O,MATCH(X$1,'Height and Leaf Dimensions'!$A$1:$O$1,0),FALSE)="","",VLOOKUP($B15,'Height and Leaf Dimensions'!$A:$O,MATCH(X$1,'Height and Leaf Dimensions'!$A$1:$O$1,0),FALSE))</f>
        <v>170</v>
      </c>
      <c r="Y15">
        <f>IF(VLOOKUP($B15,'Height and Leaf Dimensions'!$A:$O,MATCH(Y$1,'Height and Leaf Dimensions'!$A$1:$O$1,0),FALSE)="","",VLOOKUP($B15,'Height and Leaf Dimensions'!$A:$O,MATCH(Y$1,'Height and Leaf Dimensions'!$A$1:$O$1,0),FALSE))</f>
        <v>230</v>
      </c>
      <c r="Z15" t="str">
        <f>IF(VLOOKUP($B15,'Height and Leaf Dimensions'!$A:$O,MATCH(Z$1,'Height and Leaf Dimensions'!$A$1:$O$1,0),FALSE)="","",VLOOKUP($B15,'Height and Leaf Dimensions'!$A:$O,MATCH(Z$1,'Height and Leaf Dimensions'!$A$1:$O$1,0),FALSE))</f>
        <v>Lina</v>
      </c>
      <c r="AA15" s="26">
        <f>IF(VLOOKUP($B15,'Height and Leaf Dimensions'!$A:$O,MATCH(AA$1,'Height and Leaf Dimensions'!$A$1:$O$1,0),FALSE)="","",VLOOKUP($B15,'Height and Leaf Dimensions'!$A:$O,MATCH(AA$1,'Height and Leaf Dimensions'!$A$1:$O$1,0),FALSE))</f>
        <v>44775</v>
      </c>
      <c r="AB15" s="20">
        <f>VLOOKUP($B15,'Combine Yield'!$A:$J,MATCH(AB$1,'Combine Yield'!$A$1:$J$1,0),FALSE)</f>
        <v>44844.484675925924</v>
      </c>
      <c r="AC15">
        <f>VLOOKUP($B15,'Combine Yield'!$A:$J,MATCH(AC$1,'Combine Yield'!$A$1:$J$1,0),FALSE)</f>
        <v>7.62</v>
      </c>
      <c r="AD15">
        <f>VLOOKUP($B15,'Combine Yield'!$A:$J,MATCH(AD$1,'Combine Yield'!$A$1:$J$1,0),FALSE)</f>
        <v>12.5</v>
      </c>
      <c r="AE15">
        <f>VLOOKUP($B15,'Combine Yield'!$A:$J,MATCH(AE$1,'Combine Yield'!$A$1:$J$1,0),FALSE)</f>
        <v>62.8</v>
      </c>
      <c r="AF15">
        <f>VLOOKUP($B15,'Combine Yield'!$A:$J,MATCH(AF$1,'Combine Yield'!$A$1:$J$1,0),FALSE)</f>
        <v>230</v>
      </c>
    </row>
    <row r="16" spans="1:32" x14ac:dyDescent="0.3">
      <c r="A16" t="s">
        <v>236</v>
      </c>
      <c r="B16">
        <v>4115</v>
      </c>
      <c r="C16" t="s">
        <v>220</v>
      </c>
      <c r="D16" t="s">
        <v>221</v>
      </c>
      <c r="E16" t="s">
        <v>203</v>
      </c>
      <c r="F16" t="s">
        <v>222</v>
      </c>
      <c r="G16">
        <v>1</v>
      </c>
      <c r="H16">
        <v>4</v>
      </c>
      <c r="I16">
        <v>2</v>
      </c>
      <c r="J16" t="s">
        <v>115</v>
      </c>
      <c r="K16" s="26">
        <f>IF(VLOOKUP($B16,'Flowering Time'!$A:$H,MATCH(K$1,'Flowering Time'!$A$1:$H$1,0),FALSE)="","",VLOOKUP($B16,'Flowering Time'!$A:$H,MATCH(K$1,'Flowering Time'!$A$1:$H$1,0),FALSE))</f>
        <v>44757</v>
      </c>
      <c r="L16" t="str">
        <f>IF(VLOOKUP($B16,'Flowering Time'!$A:$H,MATCH(L$1,'Flowering Time'!$A$1:$H$1,0),FALSE)="","",VLOOKUP($B16,'Flowering Time'!$A:$H,MATCH(L$1,'Flowering Time'!$A$1:$H$1,0),FALSE))</f>
        <v>Vla</v>
      </c>
      <c r="M16" s="26">
        <f>IF(VLOOKUP($B16,'Flowering Time'!$A:$H,MATCH(M$1,'Flowering Time'!$A$1:$H$1,0),FALSE)="","",VLOOKUP($B16,'Flowering Time'!$A:$H,MATCH(M$1,'Flowering Time'!$A$1:$H$1,0),FALSE))</f>
        <v>44759</v>
      </c>
      <c r="N16" t="str">
        <f>IF(VLOOKUP($B16,'Flowering Time'!$A:$H,MATCH(N$1,'Flowering Time'!$A$1:$H$1,0),FALSE)="","",VLOOKUP($B16,'Flowering Time'!$A:$H,MATCH(N$1,'Flowering Time'!$A$1:$H$1,0),FALSE))</f>
        <v>Vla</v>
      </c>
      <c r="O16" t="str">
        <f>IF(VLOOKUP($B16,'Flowering Time'!$A:$H,MATCH(O$1,'Flowering Time'!$A$1:$H$1,0),FALSE)="","",VLOOKUP($B16,'Flowering Time'!$A:$H,MATCH(O$1,'Flowering Time'!$A$1:$H$1,0),FALSE))</f>
        <v/>
      </c>
      <c r="P16">
        <f>IF(VLOOKUP($B16,'Height and Leaf Dimensions'!$A:$O,MATCH(P$1,'Height and Leaf Dimensions'!$A$1:$O$1,0),FALSE)="","",VLOOKUP($B16,'Height and Leaf Dimensions'!$A:$O,MATCH(P$1,'Height and Leaf Dimensions'!$A$1:$O$1,0),FALSE))</f>
        <v>76.400000000000006</v>
      </c>
      <c r="Q16">
        <f>IF(VLOOKUP($B16,'Height and Leaf Dimensions'!$A:$O,MATCH(Q$1,'Height and Leaf Dimensions'!$A$1:$O$1,0),FALSE)="","",VLOOKUP($B16,'Height and Leaf Dimensions'!$A:$O,MATCH(Q$1,'Height and Leaf Dimensions'!$A$1:$O$1,0),FALSE))</f>
        <v>10.8</v>
      </c>
      <c r="R16">
        <f>IF(VLOOKUP($B16,'Height and Leaf Dimensions'!$A:$O,MATCH(R$1,'Height and Leaf Dimensions'!$A$1:$O$1,0),FALSE)="","",VLOOKUP($B16,'Height and Leaf Dimensions'!$A:$O,MATCH(R$1,'Height and Leaf Dimensions'!$A$1:$O$1,0),FALSE))</f>
        <v>77.7</v>
      </c>
      <c r="S16">
        <f>IF(VLOOKUP($B16,'Height and Leaf Dimensions'!$A:$O,MATCH(S$1,'Height and Leaf Dimensions'!$A$1:$O$1,0),FALSE)="","",VLOOKUP($B16,'Height and Leaf Dimensions'!$A:$O,MATCH(S$1,'Height and Leaf Dimensions'!$A$1:$O$1,0),FALSE))</f>
        <v>11.1</v>
      </c>
      <c r="T16">
        <f>IF(VLOOKUP($B16,'Height and Leaf Dimensions'!$A:$O,MATCH(T$1,'Height and Leaf Dimensions'!$A$1:$O$1,0),FALSE)="","",VLOOKUP($B16,'Height and Leaf Dimensions'!$A:$O,MATCH(T$1,'Height and Leaf Dimensions'!$A$1:$O$1,0),FALSE))</f>
        <v>80</v>
      </c>
      <c r="U16">
        <f>IF(VLOOKUP($B16,'Height and Leaf Dimensions'!$A:$O,MATCH(U$1,'Height and Leaf Dimensions'!$A$1:$O$1,0),FALSE)="","",VLOOKUP($B16,'Height and Leaf Dimensions'!$A:$O,MATCH(U$1,'Height and Leaf Dimensions'!$A$1:$O$1,0),FALSE))</f>
        <v>162</v>
      </c>
      <c r="V16">
        <f>IF(VLOOKUP($B16,'Height and Leaf Dimensions'!$A:$O,MATCH(V$1,'Height and Leaf Dimensions'!$A$1:$O$1,0),FALSE)="","",VLOOKUP($B16,'Height and Leaf Dimensions'!$A:$O,MATCH(V$1,'Height and Leaf Dimensions'!$A$1:$O$1,0),FALSE))</f>
        <v>200</v>
      </c>
      <c r="W16">
        <f>IF(VLOOKUP($B16,'Height and Leaf Dimensions'!$A:$O,MATCH(W$1,'Height and Leaf Dimensions'!$A$1:$O$1,0),FALSE)="","",VLOOKUP($B16,'Height and Leaf Dimensions'!$A:$O,MATCH(W$1,'Height and Leaf Dimensions'!$A$1:$O$1,0),FALSE))</f>
        <v>80</v>
      </c>
      <c r="X16">
        <f>IF(VLOOKUP($B16,'Height and Leaf Dimensions'!$A:$O,MATCH(X$1,'Height and Leaf Dimensions'!$A$1:$O$1,0),FALSE)="","",VLOOKUP($B16,'Height and Leaf Dimensions'!$A:$O,MATCH(X$1,'Height and Leaf Dimensions'!$A$1:$O$1,0),FALSE))</f>
        <v>158</v>
      </c>
      <c r="Y16">
        <f>IF(VLOOKUP($B16,'Height and Leaf Dimensions'!$A:$O,MATCH(Y$1,'Height and Leaf Dimensions'!$A$1:$O$1,0),FALSE)="","",VLOOKUP($B16,'Height and Leaf Dimensions'!$A:$O,MATCH(Y$1,'Height and Leaf Dimensions'!$A$1:$O$1,0),FALSE))</f>
        <v>193</v>
      </c>
      <c r="Z16" t="str">
        <f>IF(VLOOKUP($B16,'Height and Leaf Dimensions'!$A:$O,MATCH(Z$1,'Height and Leaf Dimensions'!$A$1:$O$1,0),FALSE)="","",VLOOKUP($B16,'Height and Leaf Dimensions'!$A:$O,MATCH(Z$1,'Height and Leaf Dimensions'!$A$1:$O$1,0),FALSE))</f>
        <v>Isabel/Lina</v>
      </c>
      <c r="AA16" s="26">
        <f>IF(VLOOKUP($B16,'Height and Leaf Dimensions'!$A:$O,MATCH(AA$1,'Height and Leaf Dimensions'!$A$1:$O$1,0),FALSE)="","",VLOOKUP($B16,'Height and Leaf Dimensions'!$A:$O,MATCH(AA$1,'Height and Leaf Dimensions'!$A$1:$O$1,0),FALSE))</f>
        <v>44775</v>
      </c>
      <c r="AB16" s="20">
        <f>VLOOKUP($B16,'Combine Yield'!$A:$J,MATCH(AB$1,'Combine Yield'!$A$1:$J$1,0),FALSE)</f>
        <v>44844.410925925928</v>
      </c>
      <c r="AC16">
        <f>VLOOKUP($B16,'Combine Yield'!$A:$J,MATCH(AC$1,'Combine Yield'!$A$1:$J$1,0),FALSE)</f>
        <v>7.32</v>
      </c>
      <c r="AD16">
        <f>VLOOKUP($B16,'Combine Yield'!$A:$J,MATCH(AD$1,'Combine Yield'!$A$1:$J$1,0),FALSE)</f>
        <v>14.6</v>
      </c>
      <c r="AE16">
        <f>VLOOKUP($B16,'Combine Yield'!$A:$J,MATCH(AE$1,'Combine Yield'!$A$1:$J$1,0),FALSE)</f>
        <v>61.6</v>
      </c>
      <c r="AF16">
        <f>VLOOKUP($B16,'Combine Yield'!$A:$J,MATCH(AF$1,'Combine Yield'!$A$1:$J$1,0),FALSE)</f>
        <v>3</v>
      </c>
    </row>
    <row r="17" spans="1:32" x14ac:dyDescent="0.3">
      <c r="A17" t="s">
        <v>237</v>
      </c>
      <c r="B17">
        <v>4116</v>
      </c>
      <c r="C17" t="s">
        <v>220</v>
      </c>
      <c r="D17" t="s">
        <v>221</v>
      </c>
      <c r="E17" t="s">
        <v>203</v>
      </c>
      <c r="F17" t="s">
        <v>222</v>
      </c>
      <c r="G17">
        <v>1</v>
      </c>
      <c r="H17">
        <v>4</v>
      </c>
      <c r="I17">
        <v>3</v>
      </c>
      <c r="J17" t="s">
        <v>144</v>
      </c>
      <c r="K17" s="26">
        <f>IF(VLOOKUP($B17,'Flowering Time'!$A:$H,MATCH(K$1,'Flowering Time'!$A$1:$H$1,0),FALSE)="","",VLOOKUP($B17,'Flowering Time'!$A:$H,MATCH(K$1,'Flowering Time'!$A$1:$H$1,0),FALSE))</f>
        <v>44766</v>
      </c>
      <c r="L17" t="str">
        <f>IF(VLOOKUP($B17,'Flowering Time'!$A:$H,MATCH(L$1,'Flowering Time'!$A$1:$H$1,0),FALSE)="","",VLOOKUP($B17,'Flowering Time'!$A:$H,MATCH(L$1,'Flowering Time'!$A$1:$H$1,0),FALSE))</f>
        <v>Deniz</v>
      </c>
      <c r="M17" s="26">
        <f>IF(VLOOKUP($B17,'Flowering Time'!$A:$H,MATCH(M$1,'Flowering Time'!$A$1:$H$1,0),FALSE)="","",VLOOKUP($B17,'Flowering Time'!$A:$H,MATCH(M$1,'Flowering Time'!$A$1:$H$1,0),FALSE))</f>
        <v>44770</v>
      </c>
      <c r="N17" t="str">
        <f>IF(VLOOKUP($B17,'Flowering Time'!$A:$H,MATCH(N$1,'Flowering Time'!$A$1:$H$1,0),FALSE)="","",VLOOKUP($B17,'Flowering Time'!$A:$H,MATCH(N$1,'Flowering Time'!$A$1:$H$1,0),FALSE))</f>
        <v>Deniz</v>
      </c>
      <c r="O17" t="str">
        <f>IF(VLOOKUP($B17,'Flowering Time'!$A:$H,MATCH(O$1,'Flowering Time'!$A$1:$H$1,0),FALSE)="","",VLOOKUP($B17,'Flowering Time'!$A:$H,MATCH(O$1,'Flowering Time'!$A$1:$H$1,0),FALSE))</f>
        <v xml:space="preserve">Uneven growth in almost 30% of the plots (Deniz) </v>
      </c>
      <c r="P17">
        <f>IF(VLOOKUP($B17,'Height and Leaf Dimensions'!$A:$O,MATCH(P$1,'Height and Leaf Dimensions'!$A$1:$O$1,0),FALSE)="","",VLOOKUP($B17,'Height and Leaf Dimensions'!$A:$O,MATCH(P$1,'Height and Leaf Dimensions'!$A$1:$O$1,0),FALSE))</f>
        <v>85.1</v>
      </c>
      <c r="Q17">
        <f>IF(VLOOKUP($B17,'Height and Leaf Dimensions'!$A:$O,MATCH(Q$1,'Height and Leaf Dimensions'!$A$1:$O$1,0),FALSE)="","",VLOOKUP($B17,'Height and Leaf Dimensions'!$A:$O,MATCH(Q$1,'Height and Leaf Dimensions'!$A$1:$O$1,0),FALSE))</f>
        <v>8.6</v>
      </c>
      <c r="R17">
        <f>IF(VLOOKUP($B17,'Height and Leaf Dimensions'!$A:$O,MATCH(R$1,'Height and Leaf Dimensions'!$A$1:$O$1,0),FALSE)="","",VLOOKUP($B17,'Height and Leaf Dimensions'!$A:$O,MATCH(R$1,'Height and Leaf Dimensions'!$A$1:$O$1,0),FALSE))</f>
        <v>84.4</v>
      </c>
      <c r="S17">
        <f>IF(VLOOKUP($B17,'Height and Leaf Dimensions'!$A:$O,MATCH(S$1,'Height and Leaf Dimensions'!$A$1:$O$1,0),FALSE)="","",VLOOKUP($B17,'Height and Leaf Dimensions'!$A:$O,MATCH(S$1,'Height and Leaf Dimensions'!$A$1:$O$1,0),FALSE))</f>
        <v>9.4</v>
      </c>
      <c r="T17">
        <f>IF(VLOOKUP($B17,'Height and Leaf Dimensions'!$A:$O,MATCH(T$1,'Height and Leaf Dimensions'!$A$1:$O$1,0),FALSE)="","",VLOOKUP($B17,'Height and Leaf Dimensions'!$A:$O,MATCH(T$1,'Height and Leaf Dimensions'!$A$1:$O$1,0),FALSE))</f>
        <v>90</v>
      </c>
      <c r="U17">
        <f>IF(VLOOKUP($B17,'Height and Leaf Dimensions'!$A:$O,MATCH(U$1,'Height and Leaf Dimensions'!$A$1:$O$1,0),FALSE)="","",VLOOKUP($B17,'Height and Leaf Dimensions'!$A:$O,MATCH(U$1,'Height and Leaf Dimensions'!$A$1:$O$1,0),FALSE))</f>
        <v>177</v>
      </c>
      <c r="V17">
        <f>IF(VLOOKUP($B17,'Height and Leaf Dimensions'!$A:$O,MATCH(V$1,'Height and Leaf Dimensions'!$A$1:$O$1,0),FALSE)="","",VLOOKUP($B17,'Height and Leaf Dimensions'!$A:$O,MATCH(V$1,'Height and Leaf Dimensions'!$A$1:$O$1,0),FALSE))</f>
        <v>229</v>
      </c>
      <c r="W17">
        <f>IF(VLOOKUP($B17,'Height and Leaf Dimensions'!$A:$O,MATCH(W$1,'Height and Leaf Dimensions'!$A$1:$O$1,0),FALSE)="","",VLOOKUP($B17,'Height and Leaf Dimensions'!$A:$O,MATCH(W$1,'Height and Leaf Dimensions'!$A$1:$O$1,0),FALSE))</f>
        <v>91</v>
      </c>
      <c r="X17">
        <f>IF(VLOOKUP($B17,'Height and Leaf Dimensions'!$A:$O,MATCH(X$1,'Height and Leaf Dimensions'!$A$1:$O$1,0),FALSE)="","",VLOOKUP($B17,'Height and Leaf Dimensions'!$A:$O,MATCH(X$1,'Height and Leaf Dimensions'!$A$1:$O$1,0),FALSE))</f>
        <v>188</v>
      </c>
      <c r="Y17">
        <f>IF(VLOOKUP($B17,'Height and Leaf Dimensions'!$A:$O,MATCH(Y$1,'Height and Leaf Dimensions'!$A$1:$O$1,0),FALSE)="","",VLOOKUP($B17,'Height and Leaf Dimensions'!$A:$O,MATCH(Y$1,'Height and Leaf Dimensions'!$A$1:$O$1,0),FALSE))</f>
        <v>232</v>
      </c>
      <c r="Z17" t="str">
        <f>IF(VLOOKUP($B17,'Height and Leaf Dimensions'!$A:$O,MATCH(Z$1,'Height and Leaf Dimensions'!$A$1:$O$1,0),FALSE)="","",VLOOKUP($B17,'Height and Leaf Dimensions'!$A:$O,MATCH(Z$1,'Height and Leaf Dimensions'!$A$1:$O$1,0),FALSE))</f>
        <v>Isabel/Lina</v>
      </c>
      <c r="AA17" s="26">
        <f>IF(VLOOKUP($B17,'Height and Leaf Dimensions'!$A:$O,MATCH(AA$1,'Height and Leaf Dimensions'!$A$1:$O$1,0),FALSE)="","",VLOOKUP($B17,'Height and Leaf Dimensions'!$A:$O,MATCH(AA$1,'Height and Leaf Dimensions'!$A$1:$O$1,0),FALSE))</f>
        <v>44775</v>
      </c>
      <c r="AB17" s="20">
        <f>VLOOKUP($B17,'Combine Yield'!$A:$J,MATCH(AB$1,'Combine Yield'!$A$1:$J$1,0),FALSE)</f>
        <v>44844.435601851852</v>
      </c>
      <c r="AC17">
        <f>VLOOKUP($B17,'Combine Yield'!$A:$J,MATCH(AC$1,'Combine Yield'!$A$1:$J$1,0),FALSE)</f>
        <v>2.57</v>
      </c>
      <c r="AD17">
        <f>VLOOKUP($B17,'Combine Yield'!$A:$J,MATCH(AD$1,'Combine Yield'!$A$1:$J$1,0),FALSE)</f>
        <v>14.7</v>
      </c>
      <c r="AE17">
        <f>VLOOKUP($B17,'Combine Yield'!$A:$J,MATCH(AE$1,'Combine Yield'!$A$1:$J$1,0),FALSE)</f>
        <v>61.3</v>
      </c>
      <c r="AF17">
        <f>VLOOKUP($B17,'Combine Yield'!$A:$J,MATCH(AF$1,'Combine Yield'!$A$1:$J$1,0),FALSE)</f>
        <v>74</v>
      </c>
    </row>
    <row r="18" spans="1:32" x14ac:dyDescent="0.3">
      <c r="A18" t="s">
        <v>238</v>
      </c>
      <c r="B18">
        <v>4117</v>
      </c>
      <c r="C18" t="s">
        <v>220</v>
      </c>
      <c r="D18" t="s">
        <v>221</v>
      </c>
      <c r="E18" t="s">
        <v>203</v>
      </c>
      <c r="F18" t="s">
        <v>222</v>
      </c>
      <c r="G18">
        <v>1</v>
      </c>
      <c r="H18">
        <v>4</v>
      </c>
      <c r="I18">
        <v>4</v>
      </c>
      <c r="J18" t="s">
        <v>125</v>
      </c>
      <c r="K18" s="26">
        <f>IF(VLOOKUP($B18,'Flowering Time'!$A:$H,MATCH(K$1,'Flowering Time'!$A$1:$H$1,0),FALSE)="","",VLOOKUP($B18,'Flowering Time'!$A:$H,MATCH(K$1,'Flowering Time'!$A$1:$H$1,0),FALSE))</f>
        <v>44759</v>
      </c>
      <c r="L18" t="str">
        <f>IF(VLOOKUP($B18,'Flowering Time'!$A:$H,MATCH(L$1,'Flowering Time'!$A$1:$H$1,0),FALSE)="","",VLOOKUP($B18,'Flowering Time'!$A:$H,MATCH(L$1,'Flowering Time'!$A$1:$H$1,0),FALSE))</f>
        <v>Vla</v>
      </c>
      <c r="M18" s="26">
        <f>IF(VLOOKUP($B18,'Flowering Time'!$A:$H,MATCH(M$1,'Flowering Time'!$A$1:$H$1,0),FALSE)="","",VLOOKUP($B18,'Flowering Time'!$A:$H,MATCH(M$1,'Flowering Time'!$A$1:$H$1,0),FALSE))</f>
        <v>44763</v>
      </c>
      <c r="N18" t="str">
        <f>IF(VLOOKUP($B18,'Flowering Time'!$A:$H,MATCH(N$1,'Flowering Time'!$A$1:$H$1,0),FALSE)="","",VLOOKUP($B18,'Flowering Time'!$A:$H,MATCH(N$1,'Flowering Time'!$A$1:$H$1,0),FALSE))</f>
        <v>Lina</v>
      </c>
      <c r="O18" t="str">
        <f>IF(VLOOKUP($B18,'Flowering Time'!$A:$H,MATCH(O$1,'Flowering Time'!$A$1:$H$1,0),FALSE)="","",VLOOKUP($B18,'Flowering Time'!$A:$H,MATCH(O$1,'Flowering Time'!$A$1:$H$1,0),FALSE))</f>
        <v/>
      </c>
      <c r="P18">
        <f>IF(VLOOKUP($B18,'Height and Leaf Dimensions'!$A:$O,MATCH(P$1,'Height and Leaf Dimensions'!$A$1:$O$1,0),FALSE)="","",VLOOKUP($B18,'Height and Leaf Dimensions'!$A:$O,MATCH(P$1,'Height and Leaf Dimensions'!$A$1:$O$1,0),FALSE))</f>
        <v>67.7</v>
      </c>
      <c r="Q18">
        <f>IF(VLOOKUP($B18,'Height and Leaf Dimensions'!$A:$O,MATCH(Q$1,'Height and Leaf Dimensions'!$A$1:$O$1,0),FALSE)="","",VLOOKUP($B18,'Height and Leaf Dimensions'!$A:$O,MATCH(Q$1,'Height and Leaf Dimensions'!$A$1:$O$1,0),FALSE))</f>
        <v>8.3000000000000007</v>
      </c>
      <c r="R18">
        <f>IF(VLOOKUP($B18,'Height and Leaf Dimensions'!$A:$O,MATCH(R$1,'Height and Leaf Dimensions'!$A$1:$O$1,0),FALSE)="","",VLOOKUP($B18,'Height and Leaf Dimensions'!$A:$O,MATCH(R$1,'Height and Leaf Dimensions'!$A$1:$O$1,0),FALSE))</f>
        <v>82.2</v>
      </c>
      <c r="S18">
        <f>IF(VLOOKUP($B18,'Height and Leaf Dimensions'!$A:$O,MATCH(S$1,'Height and Leaf Dimensions'!$A$1:$O$1,0),FALSE)="","",VLOOKUP($B18,'Height and Leaf Dimensions'!$A:$O,MATCH(S$1,'Height and Leaf Dimensions'!$A$1:$O$1,0),FALSE))</f>
        <v>8.1</v>
      </c>
      <c r="T18">
        <f>IF(VLOOKUP($B18,'Height and Leaf Dimensions'!$A:$O,MATCH(T$1,'Height and Leaf Dimensions'!$A$1:$O$1,0),FALSE)="","",VLOOKUP($B18,'Height and Leaf Dimensions'!$A:$O,MATCH(T$1,'Height and Leaf Dimensions'!$A$1:$O$1,0),FALSE))</f>
        <v>82</v>
      </c>
      <c r="U18">
        <f>IF(VLOOKUP($B18,'Height and Leaf Dimensions'!$A:$O,MATCH(U$1,'Height and Leaf Dimensions'!$A$1:$O$1,0),FALSE)="","",VLOOKUP($B18,'Height and Leaf Dimensions'!$A:$O,MATCH(U$1,'Height and Leaf Dimensions'!$A$1:$O$1,0),FALSE))</f>
        <v>150</v>
      </c>
      <c r="V18">
        <f>IF(VLOOKUP($B18,'Height and Leaf Dimensions'!$A:$O,MATCH(V$1,'Height and Leaf Dimensions'!$A$1:$O$1,0),FALSE)="","",VLOOKUP($B18,'Height and Leaf Dimensions'!$A:$O,MATCH(V$1,'Height and Leaf Dimensions'!$A$1:$O$1,0),FALSE))</f>
        <v>190</v>
      </c>
      <c r="W18">
        <f>IF(VLOOKUP($B18,'Height and Leaf Dimensions'!$A:$O,MATCH(W$1,'Height and Leaf Dimensions'!$A$1:$O$1,0),FALSE)="","",VLOOKUP($B18,'Height and Leaf Dimensions'!$A:$O,MATCH(W$1,'Height and Leaf Dimensions'!$A$1:$O$1,0),FALSE))</f>
        <v>70</v>
      </c>
      <c r="X18">
        <f>IF(VLOOKUP($B18,'Height and Leaf Dimensions'!$A:$O,MATCH(X$1,'Height and Leaf Dimensions'!$A$1:$O$1,0),FALSE)="","",VLOOKUP($B18,'Height and Leaf Dimensions'!$A:$O,MATCH(X$1,'Height and Leaf Dimensions'!$A$1:$O$1,0),FALSE))</f>
        <v>158</v>
      </c>
      <c r="Y18">
        <f>IF(VLOOKUP($B18,'Height and Leaf Dimensions'!$A:$O,MATCH(Y$1,'Height and Leaf Dimensions'!$A$1:$O$1,0),FALSE)="","",VLOOKUP($B18,'Height and Leaf Dimensions'!$A:$O,MATCH(Y$1,'Height and Leaf Dimensions'!$A$1:$O$1,0),FALSE))</f>
        <v>201</v>
      </c>
      <c r="Z18" t="str">
        <f>IF(VLOOKUP($B18,'Height and Leaf Dimensions'!$A:$O,MATCH(Z$1,'Height and Leaf Dimensions'!$A$1:$O$1,0),FALSE)="","",VLOOKUP($B18,'Height and Leaf Dimensions'!$A:$O,MATCH(Z$1,'Height and Leaf Dimensions'!$A$1:$O$1,0),FALSE))</f>
        <v>Isabel/Lina</v>
      </c>
      <c r="AA18" s="26">
        <f>IF(VLOOKUP($B18,'Height and Leaf Dimensions'!$A:$O,MATCH(AA$1,'Height and Leaf Dimensions'!$A$1:$O$1,0),FALSE)="","",VLOOKUP($B18,'Height and Leaf Dimensions'!$A:$O,MATCH(AA$1,'Height and Leaf Dimensions'!$A$1:$O$1,0),FALSE))</f>
        <v>44775</v>
      </c>
      <c r="AB18" s="20">
        <f>VLOOKUP($B18,'Combine Yield'!$A:$J,MATCH(AB$1,'Combine Yield'!$A$1:$J$1,0),FALSE)</f>
        <v>44844.43712962963</v>
      </c>
      <c r="AC18">
        <f>VLOOKUP($B18,'Combine Yield'!$A:$J,MATCH(AC$1,'Combine Yield'!$A$1:$J$1,0),FALSE)</f>
        <v>6</v>
      </c>
      <c r="AD18">
        <f>VLOOKUP($B18,'Combine Yield'!$A:$J,MATCH(AD$1,'Combine Yield'!$A$1:$J$1,0),FALSE)</f>
        <v>13.3</v>
      </c>
      <c r="AE18">
        <f>VLOOKUP($B18,'Combine Yield'!$A:$J,MATCH(AE$1,'Combine Yield'!$A$1:$J$1,0),FALSE)</f>
        <v>62.4</v>
      </c>
      <c r="AF18">
        <f>VLOOKUP($B18,'Combine Yield'!$A:$J,MATCH(AF$1,'Combine Yield'!$A$1:$J$1,0),FALSE)</f>
        <v>79</v>
      </c>
    </row>
    <row r="19" spans="1:32" x14ac:dyDescent="0.3">
      <c r="A19" t="s">
        <v>239</v>
      </c>
      <c r="B19">
        <v>4118</v>
      </c>
      <c r="C19" t="s">
        <v>220</v>
      </c>
      <c r="D19" t="s">
        <v>221</v>
      </c>
      <c r="E19" t="s">
        <v>203</v>
      </c>
      <c r="F19" t="s">
        <v>222</v>
      </c>
      <c r="G19">
        <v>1</v>
      </c>
      <c r="H19">
        <v>4</v>
      </c>
      <c r="I19">
        <v>5</v>
      </c>
      <c r="J19" t="s">
        <v>159</v>
      </c>
      <c r="K19" s="26">
        <f>IF(VLOOKUP($B19,'Flowering Time'!$A:$H,MATCH(K$1,'Flowering Time'!$A$1:$H$1,0),FALSE)="","",VLOOKUP($B19,'Flowering Time'!$A:$H,MATCH(K$1,'Flowering Time'!$A$1:$H$1,0),FALSE))</f>
        <v>44763</v>
      </c>
      <c r="L19" t="str">
        <f>IF(VLOOKUP($B19,'Flowering Time'!$A:$H,MATCH(L$1,'Flowering Time'!$A$1:$H$1,0),FALSE)="","",VLOOKUP($B19,'Flowering Time'!$A:$H,MATCH(L$1,'Flowering Time'!$A$1:$H$1,0),FALSE))</f>
        <v>Lina</v>
      </c>
      <c r="M19" s="26">
        <f>IF(VLOOKUP($B19,'Flowering Time'!$A:$H,MATCH(M$1,'Flowering Time'!$A$1:$H$1,0),FALSE)="","",VLOOKUP($B19,'Flowering Time'!$A:$H,MATCH(M$1,'Flowering Time'!$A$1:$H$1,0),FALSE))</f>
        <v>44767</v>
      </c>
      <c r="N19" t="str">
        <f>IF(VLOOKUP($B19,'Flowering Time'!$A:$H,MATCH(N$1,'Flowering Time'!$A$1:$H$1,0),FALSE)="","",VLOOKUP($B19,'Flowering Time'!$A:$H,MATCH(N$1,'Flowering Time'!$A$1:$H$1,0),FALSE))</f>
        <v>Deniz</v>
      </c>
      <c r="O19" t="str">
        <f>IF(VLOOKUP($B19,'Flowering Time'!$A:$H,MATCH(O$1,'Flowering Time'!$A$1:$H$1,0),FALSE)="","",VLOOKUP($B19,'Flowering Time'!$A:$H,MATCH(O$1,'Flowering Time'!$A$1:$H$1,0),FALSE))</f>
        <v/>
      </c>
      <c r="P19">
        <f>IF(VLOOKUP($B19,'Height and Leaf Dimensions'!$A:$O,MATCH(P$1,'Height and Leaf Dimensions'!$A$1:$O$1,0),FALSE)="","",VLOOKUP($B19,'Height and Leaf Dimensions'!$A:$O,MATCH(P$1,'Height and Leaf Dimensions'!$A$1:$O$1,0),FALSE))</f>
        <v>81.099999999999994</v>
      </c>
      <c r="Q19">
        <f>IF(VLOOKUP($B19,'Height and Leaf Dimensions'!$A:$O,MATCH(Q$1,'Height and Leaf Dimensions'!$A$1:$O$1,0),FALSE)="","",VLOOKUP($B19,'Height and Leaf Dimensions'!$A:$O,MATCH(Q$1,'Height and Leaf Dimensions'!$A$1:$O$1,0),FALSE))</f>
        <v>10.8</v>
      </c>
      <c r="R19">
        <f>IF(VLOOKUP($B19,'Height and Leaf Dimensions'!$A:$O,MATCH(R$1,'Height and Leaf Dimensions'!$A$1:$O$1,0),FALSE)="","",VLOOKUP($B19,'Height and Leaf Dimensions'!$A:$O,MATCH(R$1,'Height and Leaf Dimensions'!$A$1:$O$1,0),FALSE))</f>
        <v>85.3</v>
      </c>
      <c r="S19">
        <f>IF(VLOOKUP($B19,'Height and Leaf Dimensions'!$A:$O,MATCH(S$1,'Height and Leaf Dimensions'!$A$1:$O$1,0),FALSE)="","",VLOOKUP($B19,'Height and Leaf Dimensions'!$A:$O,MATCH(S$1,'Height and Leaf Dimensions'!$A$1:$O$1,0),FALSE))</f>
        <v>10.5</v>
      </c>
      <c r="T19">
        <f>IF(VLOOKUP($B19,'Height and Leaf Dimensions'!$A:$O,MATCH(T$1,'Height and Leaf Dimensions'!$A$1:$O$1,0),FALSE)="","",VLOOKUP($B19,'Height and Leaf Dimensions'!$A:$O,MATCH(T$1,'Height and Leaf Dimensions'!$A$1:$O$1,0),FALSE))</f>
        <v>88</v>
      </c>
      <c r="U19">
        <f>IF(VLOOKUP($B19,'Height and Leaf Dimensions'!$A:$O,MATCH(U$1,'Height and Leaf Dimensions'!$A$1:$O$1,0),FALSE)="","",VLOOKUP($B19,'Height and Leaf Dimensions'!$A:$O,MATCH(U$1,'Height and Leaf Dimensions'!$A$1:$O$1,0),FALSE))</f>
        <v>187</v>
      </c>
      <c r="V19">
        <f>IF(VLOOKUP($B19,'Height and Leaf Dimensions'!$A:$O,MATCH(V$1,'Height and Leaf Dimensions'!$A$1:$O$1,0),FALSE)="","",VLOOKUP($B19,'Height and Leaf Dimensions'!$A:$O,MATCH(V$1,'Height and Leaf Dimensions'!$A$1:$O$1,0),FALSE))</f>
        <v>240</v>
      </c>
      <c r="W19">
        <f>IF(VLOOKUP($B19,'Height and Leaf Dimensions'!$A:$O,MATCH(W$1,'Height and Leaf Dimensions'!$A$1:$O$1,0),FALSE)="","",VLOOKUP($B19,'Height and Leaf Dimensions'!$A:$O,MATCH(W$1,'Height and Leaf Dimensions'!$A$1:$O$1,0),FALSE))</f>
        <v>83</v>
      </c>
      <c r="X19">
        <f>IF(VLOOKUP($B19,'Height and Leaf Dimensions'!$A:$O,MATCH(X$1,'Height and Leaf Dimensions'!$A$1:$O$1,0),FALSE)="","",VLOOKUP($B19,'Height and Leaf Dimensions'!$A:$O,MATCH(X$1,'Height and Leaf Dimensions'!$A$1:$O$1,0),FALSE))</f>
        <v>182</v>
      </c>
      <c r="Y19">
        <f>IF(VLOOKUP($B19,'Height and Leaf Dimensions'!$A:$O,MATCH(Y$1,'Height and Leaf Dimensions'!$A$1:$O$1,0),FALSE)="","",VLOOKUP($B19,'Height and Leaf Dimensions'!$A:$O,MATCH(Y$1,'Height and Leaf Dimensions'!$A$1:$O$1,0),FALSE))</f>
        <v>232</v>
      </c>
      <c r="Z19" t="str">
        <f>IF(VLOOKUP($B19,'Height and Leaf Dimensions'!$A:$O,MATCH(Z$1,'Height and Leaf Dimensions'!$A$1:$O$1,0),FALSE)="","",VLOOKUP($B19,'Height and Leaf Dimensions'!$A:$O,MATCH(Z$1,'Height and Leaf Dimensions'!$A$1:$O$1,0),FALSE))</f>
        <v>Isabel/Lina</v>
      </c>
      <c r="AA19" s="26">
        <f>IF(VLOOKUP($B19,'Height and Leaf Dimensions'!$A:$O,MATCH(AA$1,'Height and Leaf Dimensions'!$A$1:$O$1,0),FALSE)="","",VLOOKUP($B19,'Height and Leaf Dimensions'!$A:$O,MATCH(AA$1,'Height and Leaf Dimensions'!$A$1:$O$1,0),FALSE))</f>
        <v>44775</v>
      </c>
      <c r="AB19" s="20">
        <f>VLOOKUP($B19,'Combine Yield'!$A:$J,MATCH(AB$1,'Combine Yield'!$A$1:$J$1,0),FALSE)</f>
        <v>44844.456365740742</v>
      </c>
      <c r="AC19">
        <f>VLOOKUP($B19,'Combine Yield'!$A:$J,MATCH(AC$1,'Combine Yield'!$A$1:$J$1,0),FALSE)</f>
        <v>8.09</v>
      </c>
      <c r="AD19">
        <f>VLOOKUP($B19,'Combine Yield'!$A:$J,MATCH(AD$1,'Combine Yield'!$A$1:$J$1,0),FALSE)</f>
        <v>12.8</v>
      </c>
      <c r="AE19">
        <f>VLOOKUP($B19,'Combine Yield'!$A:$J,MATCH(AE$1,'Combine Yield'!$A$1:$J$1,0),FALSE)</f>
        <v>62.6</v>
      </c>
      <c r="AF19">
        <f>VLOOKUP($B19,'Combine Yield'!$A:$J,MATCH(AF$1,'Combine Yield'!$A$1:$J$1,0),FALSE)</f>
        <v>150</v>
      </c>
    </row>
    <row r="20" spans="1:32" x14ac:dyDescent="0.3">
      <c r="A20" t="s">
        <v>240</v>
      </c>
      <c r="B20">
        <v>4119</v>
      </c>
      <c r="C20" t="s">
        <v>220</v>
      </c>
      <c r="D20" t="s">
        <v>221</v>
      </c>
      <c r="E20" t="s">
        <v>203</v>
      </c>
      <c r="F20" t="s">
        <v>222</v>
      </c>
      <c r="G20">
        <v>1</v>
      </c>
      <c r="H20">
        <v>4</v>
      </c>
      <c r="I20">
        <v>6</v>
      </c>
      <c r="J20" t="s">
        <v>138</v>
      </c>
      <c r="K20" s="26">
        <f>IF(VLOOKUP($B20,'Flowering Time'!$A:$H,MATCH(K$1,'Flowering Time'!$A$1:$H$1,0),FALSE)="","",VLOOKUP($B20,'Flowering Time'!$A:$H,MATCH(K$1,'Flowering Time'!$A$1:$H$1,0),FALSE))</f>
        <v>44760</v>
      </c>
      <c r="L20" t="str">
        <f>IF(VLOOKUP($B20,'Flowering Time'!$A:$H,MATCH(L$1,'Flowering Time'!$A$1:$H$1,0),FALSE)="","",VLOOKUP($B20,'Flowering Time'!$A:$H,MATCH(L$1,'Flowering Time'!$A$1:$H$1,0),FALSE))</f>
        <v>Vla</v>
      </c>
      <c r="M20" s="26">
        <f>IF(VLOOKUP($B20,'Flowering Time'!$A:$H,MATCH(M$1,'Flowering Time'!$A$1:$H$1,0),FALSE)="","",VLOOKUP($B20,'Flowering Time'!$A:$H,MATCH(M$1,'Flowering Time'!$A$1:$H$1,0),FALSE))</f>
        <v>44760</v>
      </c>
      <c r="N20" t="str">
        <f>IF(VLOOKUP($B20,'Flowering Time'!$A:$H,MATCH(N$1,'Flowering Time'!$A$1:$H$1,0),FALSE)="","",VLOOKUP($B20,'Flowering Time'!$A:$H,MATCH(N$1,'Flowering Time'!$A$1:$H$1,0),FALSE))</f>
        <v>Vla</v>
      </c>
      <c r="O20" t="str">
        <f>IF(VLOOKUP($B20,'Flowering Time'!$A:$H,MATCH(O$1,'Flowering Time'!$A$1:$H$1,0),FALSE)="","",VLOOKUP($B20,'Flowering Time'!$A:$H,MATCH(O$1,'Flowering Time'!$A$1:$H$1,0),FALSE))</f>
        <v/>
      </c>
      <c r="P20">
        <f>IF(VLOOKUP($B20,'Height and Leaf Dimensions'!$A:$O,MATCH(P$1,'Height and Leaf Dimensions'!$A$1:$O$1,0),FALSE)="","",VLOOKUP($B20,'Height and Leaf Dimensions'!$A:$O,MATCH(P$1,'Height and Leaf Dimensions'!$A$1:$O$1,0),FALSE))</f>
        <v>81.5</v>
      </c>
      <c r="Q20">
        <f>IF(VLOOKUP($B20,'Height and Leaf Dimensions'!$A:$O,MATCH(Q$1,'Height and Leaf Dimensions'!$A$1:$O$1,0),FALSE)="","",VLOOKUP($B20,'Height and Leaf Dimensions'!$A:$O,MATCH(Q$1,'Height and Leaf Dimensions'!$A$1:$O$1,0),FALSE))</f>
        <v>8.8000000000000007</v>
      </c>
      <c r="R20">
        <f>IF(VLOOKUP($B20,'Height and Leaf Dimensions'!$A:$O,MATCH(R$1,'Height and Leaf Dimensions'!$A$1:$O$1,0),FALSE)="","",VLOOKUP($B20,'Height and Leaf Dimensions'!$A:$O,MATCH(R$1,'Height and Leaf Dimensions'!$A$1:$O$1,0),FALSE))</f>
        <v>79.2</v>
      </c>
      <c r="S20">
        <f>IF(VLOOKUP($B20,'Height and Leaf Dimensions'!$A:$O,MATCH(S$1,'Height and Leaf Dimensions'!$A$1:$O$1,0),FALSE)="","",VLOOKUP($B20,'Height and Leaf Dimensions'!$A:$O,MATCH(S$1,'Height and Leaf Dimensions'!$A$1:$O$1,0),FALSE))</f>
        <v>9.1</v>
      </c>
      <c r="T20">
        <f>IF(VLOOKUP($B20,'Height and Leaf Dimensions'!$A:$O,MATCH(T$1,'Height and Leaf Dimensions'!$A$1:$O$1,0),FALSE)="","",VLOOKUP($B20,'Height and Leaf Dimensions'!$A:$O,MATCH(T$1,'Height and Leaf Dimensions'!$A$1:$O$1,0),FALSE))</f>
        <v>83</v>
      </c>
      <c r="U20">
        <f>IF(VLOOKUP($B20,'Height and Leaf Dimensions'!$A:$O,MATCH(U$1,'Height and Leaf Dimensions'!$A$1:$O$1,0),FALSE)="","",VLOOKUP($B20,'Height and Leaf Dimensions'!$A:$O,MATCH(U$1,'Height and Leaf Dimensions'!$A$1:$O$1,0),FALSE))</f>
        <v>181</v>
      </c>
      <c r="V20">
        <f>IF(VLOOKUP($B20,'Height and Leaf Dimensions'!$A:$O,MATCH(V$1,'Height and Leaf Dimensions'!$A$1:$O$1,0),FALSE)="","",VLOOKUP($B20,'Height and Leaf Dimensions'!$A:$O,MATCH(V$1,'Height and Leaf Dimensions'!$A$1:$O$1,0),FALSE))</f>
        <v>229</v>
      </c>
      <c r="W20">
        <f>IF(VLOOKUP($B20,'Height and Leaf Dimensions'!$A:$O,MATCH(W$1,'Height and Leaf Dimensions'!$A$1:$O$1,0),FALSE)="","",VLOOKUP($B20,'Height and Leaf Dimensions'!$A:$O,MATCH(W$1,'Height and Leaf Dimensions'!$A$1:$O$1,0),FALSE))</f>
        <v>81</v>
      </c>
      <c r="X20">
        <f>IF(VLOOKUP($B20,'Height and Leaf Dimensions'!$A:$O,MATCH(X$1,'Height and Leaf Dimensions'!$A$1:$O$1,0),FALSE)="","",VLOOKUP($B20,'Height and Leaf Dimensions'!$A:$O,MATCH(X$1,'Height and Leaf Dimensions'!$A$1:$O$1,0),FALSE))</f>
        <v>182</v>
      </c>
      <c r="Y20">
        <f>IF(VLOOKUP($B20,'Height and Leaf Dimensions'!$A:$O,MATCH(Y$1,'Height and Leaf Dimensions'!$A$1:$O$1,0),FALSE)="","",VLOOKUP($B20,'Height and Leaf Dimensions'!$A:$O,MATCH(Y$1,'Height and Leaf Dimensions'!$A$1:$O$1,0),FALSE))</f>
        <v>230</v>
      </c>
      <c r="Z20" t="str">
        <f>IF(VLOOKUP($B20,'Height and Leaf Dimensions'!$A:$O,MATCH(Z$1,'Height and Leaf Dimensions'!$A$1:$O$1,0),FALSE)="","",VLOOKUP($B20,'Height and Leaf Dimensions'!$A:$O,MATCH(Z$1,'Height and Leaf Dimensions'!$A$1:$O$1,0),FALSE))</f>
        <v>Isabel/Lina</v>
      </c>
      <c r="AA20" s="26">
        <f>IF(VLOOKUP($B20,'Height and Leaf Dimensions'!$A:$O,MATCH(AA$1,'Height and Leaf Dimensions'!$A$1:$O$1,0),FALSE)="","",VLOOKUP($B20,'Height and Leaf Dimensions'!$A:$O,MATCH(AA$1,'Height and Leaf Dimensions'!$A$1:$O$1,0),FALSE))</f>
        <v>44775</v>
      </c>
      <c r="AB20" s="20">
        <f>VLOOKUP($B20,'Combine Yield'!$A:$J,MATCH(AB$1,'Combine Yield'!$A$1:$J$1,0),FALSE)</f>
        <v>44844.459108796298</v>
      </c>
      <c r="AC20">
        <f>VLOOKUP($B20,'Combine Yield'!$A:$J,MATCH(AC$1,'Combine Yield'!$A$1:$J$1,0),FALSE)</f>
        <v>7.06</v>
      </c>
      <c r="AD20">
        <f>VLOOKUP($B20,'Combine Yield'!$A:$J,MATCH(AD$1,'Combine Yield'!$A$1:$J$1,0),FALSE)</f>
        <v>13</v>
      </c>
      <c r="AE20">
        <f>VLOOKUP($B20,'Combine Yield'!$A:$J,MATCH(AE$1,'Combine Yield'!$A$1:$J$1,0),FALSE)</f>
        <v>62.5</v>
      </c>
      <c r="AF20">
        <f>VLOOKUP($B20,'Combine Yield'!$A:$J,MATCH(AF$1,'Combine Yield'!$A$1:$J$1,0),FALSE)</f>
        <v>155</v>
      </c>
    </row>
    <row r="21" spans="1:32" x14ac:dyDescent="0.3">
      <c r="A21" t="s">
        <v>241</v>
      </c>
      <c r="B21">
        <v>4120</v>
      </c>
      <c r="C21" t="s">
        <v>220</v>
      </c>
      <c r="D21" t="s">
        <v>221</v>
      </c>
      <c r="E21" t="s">
        <v>203</v>
      </c>
      <c r="F21" t="s">
        <v>222</v>
      </c>
      <c r="G21">
        <v>1</v>
      </c>
      <c r="H21">
        <v>4</v>
      </c>
      <c r="I21">
        <v>7</v>
      </c>
      <c r="J21" t="s">
        <v>158</v>
      </c>
      <c r="K21" s="26">
        <f>IF(VLOOKUP($B21,'Flowering Time'!$A:$H,MATCH(K$1,'Flowering Time'!$A$1:$H$1,0),FALSE)="","",VLOOKUP($B21,'Flowering Time'!$A:$H,MATCH(K$1,'Flowering Time'!$A$1:$H$1,0),FALSE))</f>
        <v>44760</v>
      </c>
      <c r="L21" t="str">
        <f>IF(VLOOKUP($B21,'Flowering Time'!$A:$H,MATCH(L$1,'Flowering Time'!$A$1:$H$1,0),FALSE)="","",VLOOKUP($B21,'Flowering Time'!$A:$H,MATCH(L$1,'Flowering Time'!$A$1:$H$1,0),FALSE))</f>
        <v>Vla</v>
      </c>
      <c r="M21" s="26">
        <f>IF(VLOOKUP($B21,'Flowering Time'!$A:$H,MATCH(M$1,'Flowering Time'!$A$1:$H$1,0),FALSE)="","",VLOOKUP($B21,'Flowering Time'!$A:$H,MATCH(M$1,'Flowering Time'!$A$1:$H$1,0),FALSE))</f>
        <v>44763</v>
      </c>
      <c r="N21" t="str">
        <f>IF(VLOOKUP($B21,'Flowering Time'!$A:$H,MATCH(N$1,'Flowering Time'!$A$1:$H$1,0),FALSE)="","",VLOOKUP($B21,'Flowering Time'!$A:$H,MATCH(N$1,'Flowering Time'!$A$1:$H$1,0),FALSE))</f>
        <v>Lina</v>
      </c>
      <c r="O21" t="str">
        <f>IF(VLOOKUP($B21,'Flowering Time'!$A:$H,MATCH(O$1,'Flowering Time'!$A$1:$H$1,0),FALSE)="","",VLOOKUP($B21,'Flowering Time'!$A:$H,MATCH(O$1,'Flowering Time'!$A$1:$H$1,0),FALSE))</f>
        <v/>
      </c>
      <c r="P21">
        <f>IF(VLOOKUP($B21,'Height and Leaf Dimensions'!$A:$O,MATCH(P$1,'Height and Leaf Dimensions'!$A$1:$O$1,0),FALSE)="","",VLOOKUP($B21,'Height and Leaf Dimensions'!$A:$O,MATCH(P$1,'Height and Leaf Dimensions'!$A$1:$O$1,0),FALSE))</f>
        <v>71.8</v>
      </c>
      <c r="Q21">
        <f>IF(VLOOKUP($B21,'Height and Leaf Dimensions'!$A:$O,MATCH(Q$1,'Height and Leaf Dimensions'!$A$1:$O$1,0),FALSE)="","",VLOOKUP($B21,'Height and Leaf Dimensions'!$A:$O,MATCH(Q$1,'Height and Leaf Dimensions'!$A$1:$O$1,0),FALSE))</f>
        <v>9.9</v>
      </c>
      <c r="R21">
        <f>IF(VLOOKUP($B21,'Height and Leaf Dimensions'!$A:$O,MATCH(R$1,'Height and Leaf Dimensions'!$A$1:$O$1,0),FALSE)="","",VLOOKUP($B21,'Height and Leaf Dimensions'!$A:$O,MATCH(R$1,'Height and Leaf Dimensions'!$A$1:$O$1,0),FALSE))</f>
        <v>80.2</v>
      </c>
      <c r="S21">
        <f>IF(VLOOKUP($B21,'Height and Leaf Dimensions'!$A:$O,MATCH(S$1,'Height and Leaf Dimensions'!$A$1:$O$1,0),FALSE)="","",VLOOKUP($B21,'Height and Leaf Dimensions'!$A:$O,MATCH(S$1,'Height and Leaf Dimensions'!$A$1:$O$1,0),FALSE))</f>
        <v>9</v>
      </c>
      <c r="T21">
        <f>IF(VLOOKUP($B21,'Height and Leaf Dimensions'!$A:$O,MATCH(T$1,'Height and Leaf Dimensions'!$A$1:$O$1,0),FALSE)="","",VLOOKUP($B21,'Height and Leaf Dimensions'!$A:$O,MATCH(T$1,'Height and Leaf Dimensions'!$A$1:$O$1,0),FALSE))</f>
        <v>88</v>
      </c>
      <c r="U21">
        <f>IF(VLOOKUP($B21,'Height and Leaf Dimensions'!$A:$O,MATCH(U$1,'Height and Leaf Dimensions'!$A$1:$O$1,0),FALSE)="","",VLOOKUP($B21,'Height and Leaf Dimensions'!$A:$O,MATCH(U$1,'Height and Leaf Dimensions'!$A$1:$O$1,0),FALSE))</f>
        <v>160</v>
      </c>
      <c r="V21">
        <f>IF(VLOOKUP($B21,'Height and Leaf Dimensions'!$A:$O,MATCH(V$1,'Height and Leaf Dimensions'!$A$1:$O$1,0),FALSE)="","",VLOOKUP($B21,'Height and Leaf Dimensions'!$A:$O,MATCH(V$1,'Height and Leaf Dimensions'!$A$1:$O$1,0),FALSE))</f>
        <v>225</v>
      </c>
      <c r="W21">
        <f>IF(VLOOKUP($B21,'Height and Leaf Dimensions'!$A:$O,MATCH(W$1,'Height and Leaf Dimensions'!$A$1:$O$1,0),FALSE)="","",VLOOKUP($B21,'Height and Leaf Dimensions'!$A:$O,MATCH(W$1,'Height and Leaf Dimensions'!$A$1:$O$1,0),FALSE))</f>
        <v>74</v>
      </c>
      <c r="X21">
        <f>IF(VLOOKUP($B21,'Height and Leaf Dimensions'!$A:$O,MATCH(X$1,'Height and Leaf Dimensions'!$A$1:$O$1,0),FALSE)="","",VLOOKUP($B21,'Height and Leaf Dimensions'!$A:$O,MATCH(X$1,'Height and Leaf Dimensions'!$A$1:$O$1,0),FALSE))</f>
        <v>162</v>
      </c>
      <c r="Y21">
        <f>IF(VLOOKUP($B21,'Height and Leaf Dimensions'!$A:$O,MATCH(Y$1,'Height and Leaf Dimensions'!$A$1:$O$1,0),FALSE)="","",VLOOKUP($B21,'Height and Leaf Dimensions'!$A:$O,MATCH(Y$1,'Height and Leaf Dimensions'!$A$1:$O$1,0),FALSE))</f>
        <v>231</v>
      </c>
      <c r="Z21" t="str">
        <f>IF(VLOOKUP($B21,'Height and Leaf Dimensions'!$A:$O,MATCH(Z$1,'Height and Leaf Dimensions'!$A$1:$O$1,0),FALSE)="","",VLOOKUP($B21,'Height and Leaf Dimensions'!$A:$O,MATCH(Z$1,'Height and Leaf Dimensions'!$A$1:$O$1,0),FALSE))</f>
        <v>Isabel/Lina</v>
      </c>
      <c r="AA21" s="26">
        <f>IF(VLOOKUP($B21,'Height and Leaf Dimensions'!$A:$O,MATCH(AA$1,'Height and Leaf Dimensions'!$A$1:$O$1,0),FALSE)="","",VLOOKUP($B21,'Height and Leaf Dimensions'!$A:$O,MATCH(AA$1,'Height and Leaf Dimensions'!$A$1:$O$1,0),FALSE))</f>
        <v>44775</v>
      </c>
      <c r="AB21" s="20">
        <f>VLOOKUP($B21,'Combine Yield'!$A:$J,MATCH(AB$1,'Combine Yield'!$A$1:$J$1,0),FALSE)</f>
        <v>44844.481215277781</v>
      </c>
      <c r="AC21">
        <f>VLOOKUP($B21,'Combine Yield'!$A:$J,MATCH(AC$1,'Combine Yield'!$A$1:$J$1,0),FALSE)</f>
        <v>3.48</v>
      </c>
      <c r="AD21">
        <f>VLOOKUP($B21,'Combine Yield'!$A:$J,MATCH(AD$1,'Combine Yield'!$A$1:$J$1,0),FALSE)</f>
        <v>12.8</v>
      </c>
      <c r="AE21">
        <f>VLOOKUP($B21,'Combine Yield'!$A:$J,MATCH(AE$1,'Combine Yield'!$A$1:$J$1,0),FALSE)</f>
        <v>62.4</v>
      </c>
      <c r="AF21">
        <f>VLOOKUP($B21,'Combine Yield'!$A:$J,MATCH(AF$1,'Combine Yield'!$A$1:$J$1,0),FALSE)</f>
        <v>226</v>
      </c>
    </row>
    <row r="22" spans="1:32" x14ac:dyDescent="0.3">
      <c r="A22" t="s">
        <v>242</v>
      </c>
      <c r="B22">
        <v>4121</v>
      </c>
      <c r="C22" t="s">
        <v>220</v>
      </c>
      <c r="D22" t="s">
        <v>221</v>
      </c>
      <c r="E22" t="s">
        <v>203</v>
      </c>
      <c r="F22" t="s">
        <v>222</v>
      </c>
      <c r="G22">
        <v>1</v>
      </c>
      <c r="H22">
        <v>4</v>
      </c>
      <c r="I22">
        <v>8</v>
      </c>
      <c r="J22" t="s">
        <v>185</v>
      </c>
      <c r="K22" s="26">
        <f>IF(VLOOKUP($B22,'Flowering Time'!$A:$H,MATCH(K$1,'Flowering Time'!$A$1:$H$1,0),FALSE)="","",VLOOKUP($B22,'Flowering Time'!$A:$H,MATCH(K$1,'Flowering Time'!$A$1:$H$1,0),FALSE))</f>
        <v>44759</v>
      </c>
      <c r="L22" t="str">
        <f>IF(VLOOKUP($B22,'Flowering Time'!$A:$H,MATCH(L$1,'Flowering Time'!$A$1:$H$1,0),FALSE)="","",VLOOKUP($B22,'Flowering Time'!$A:$H,MATCH(L$1,'Flowering Time'!$A$1:$H$1,0),FALSE))</f>
        <v>Vla</v>
      </c>
      <c r="M22" s="26">
        <f>IF(VLOOKUP($B22,'Flowering Time'!$A:$H,MATCH(M$1,'Flowering Time'!$A$1:$H$1,0),FALSE)="","",VLOOKUP($B22,'Flowering Time'!$A:$H,MATCH(M$1,'Flowering Time'!$A$1:$H$1,0),FALSE))</f>
        <v>44761</v>
      </c>
      <c r="N22" t="str">
        <f>IF(VLOOKUP($B22,'Flowering Time'!$A:$H,MATCH(N$1,'Flowering Time'!$A$1:$H$1,0),FALSE)="","",VLOOKUP($B22,'Flowering Time'!$A:$H,MATCH(N$1,'Flowering Time'!$A$1:$H$1,0),FALSE))</f>
        <v>Vla</v>
      </c>
      <c r="O22" t="str">
        <f>IF(VLOOKUP($B22,'Flowering Time'!$A:$H,MATCH(O$1,'Flowering Time'!$A$1:$H$1,0),FALSE)="","",VLOOKUP($B22,'Flowering Time'!$A:$H,MATCH(O$1,'Flowering Time'!$A$1:$H$1,0),FALSE))</f>
        <v/>
      </c>
      <c r="P22">
        <f>IF(VLOOKUP($B22,'Height and Leaf Dimensions'!$A:$O,MATCH(P$1,'Height and Leaf Dimensions'!$A$1:$O$1,0),FALSE)="","",VLOOKUP($B22,'Height and Leaf Dimensions'!$A:$O,MATCH(P$1,'Height and Leaf Dimensions'!$A$1:$O$1,0),FALSE))</f>
        <v>88.6</v>
      </c>
      <c r="Q22">
        <f>IF(VLOOKUP($B22,'Height and Leaf Dimensions'!$A:$O,MATCH(Q$1,'Height and Leaf Dimensions'!$A$1:$O$1,0),FALSE)="","",VLOOKUP($B22,'Height and Leaf Dimensions'!$A:$O,MATCH(Q$1,'Height and Leaf Dimensions'!$A$1:$O$1,0),FALSE))</f>
        <v>10.199999999999999</v>
      </c>
      <c r="R22">
        <f>IF(VLOOKUP($B22,'Height and Leaf Dimensions'!$A:$O,MATCH(R$1,'Height and Leaf Dimensions'!$A$1:$O$1,0),FALSE)="","",VLOOKUP($B22,'Height and Leaf Dimensions'!$A:$O,MATCH(R$1,'Height and Leaf Dimensions'!$A$1:$O$1,0),FALSE))</f>
        <v>81.7</v>
      </c>
      <c r="S22">
        <f>IF(VLOOKUP($B22,'Height and Leaf Dimensions'!$A:$O,MATCH(S$1,'Height and Leaf Dimensions'!$A$1:$O$1,0),FALSE)="","",VLOOKUP($B22,'Height and Leaf Dimensions'!$A:$O,MATCH(S$1,'Height and Leaf Dimensions'!$A$1:$O$1,0),FALSE))</f>
        <v>9.3000000000000007</v>
      </c>
      <c r="T22">
        <f>IF(VLOOKUP($B22,'Height and Leaf Dimensions'!$A:$O,MATCH(T$1,'Height and Leaf Dimensions'!$A$1:$O$1,0),FALSE)="","",VLOOKUP($B22,'Height and Leaf Dimensions'!$A:$O,MATCH(T$1,'Height and Leaf Dimensions'!$A$1:$O$1,0),FALSE))</f>
        <v>63</v>
      </c>
      <c r="U22">
        <f>IF(VLOOKUP($B22,'Height and Leaf Dimensions'!$A:$O,MATCH(U$1,'Height and Leaf Dimensions'!$A$1:$O$1,0),FALSE)="","",VLOOKUP($B22,'Height and Leaf Dimensions'!$A:$O,MATCH(U$1,'Height and Leaf Dimensions'!$A$1:$O$1,0),FALSE))</f>
        <v>172</v>
      </c>
      <c r="V22">
        <f>IF(VLOOKUP($B22,'Height and Leaf Dimensions'!$A:$O,MATCH(V$1,'Height and Leaf Dimensions'!$A$1:$O$1,0),FALSE)="","",VLOOKUP($B22,'Height and Leaf Dimensions'!$A:$O,MATCH(V$1,'Height and Leaf Dimensions'!$A$1:$O$1,0),FALSE))</f>
        <v>222</v>
      </c>
      <c r="W22">
        <f>IF(VLOOKUP($B22,'Height and Leaf Dimensions'!$A:$O,MATCH(W$1,'Height and Leaf Dimensions'!$A$1:$O$1,0),FALSE)="","",VLOOKUP($B22,'Height and Leaf Dimensions'!$A:$O,MATCH(W$1,'Height and Leaf Dimensions'!$A$1:$O$1,0),FALSE))</f>
        <v>82</v>
      </c>
      <c r="X22">
        <f>IF(VLOOKUP($B22,'Height and Leaf Dimensions'!$A:$O,MATCH(X$1,'Height and Leaf Dimensions'!$A$1:$O$1,0),FALSE)="","",VLOOKUP($B22,'Height and Leaf Dimensions'!$A:$O,MATCH(X$1,'Height and Leaf Dimensions'!$A$1:$O$1,0),FALSE))</f>
        <v>168</v>
      </c>
      <c r="Y22">
        <f>IF(VLOOKUP($B22,'Height and Leaf Dimensions'!$A:$O,MATCH(Y$1,'Height and Leaf Dimensions'!$A$1:$O$1,0),FALSE)="","",VLOOKUP($B22,'Height and Leaf Dimensions'!$A:$O,MATCH(Y$1,'Height and Leaf Dimensions'!$A$1:$O$1,0),FALSE))</f>
        <v>215</v>
      </c>
      <c r="Z22" t="str">
        <f>IF(VLOOKUP($B22,'Height and Leaf Dimensions'!$A:$O,MATCH(Z$1,'Height and Leaf Dimensions'!$A$1:$O$1,0),FALSE)="","",VLOOKUP($B22,'Height and Leaf Dimensions'!$A:$O,MATCH(Z$1,'Height and Leaf Dimensions'!$A$1:$O$1,0),FALSE))</f>
        <v>Isabel/Lina</v>
      </c>
      <c r="AA22" s="26">
        <f>IF(VLOOKUP($B22,'Height and Leaf Dimensions'!$A:$O,MATCH(AA$1,'Height and Leaf Dimensions'!$A$1:$O$1,0),FALSE)="","",VLOOKUP($B22,'Height and Leaf Dimensions'!$A:$O,MATCH(AA$1,'Height and Leaf Dimensions'!$A$1:$O$1,0),FALSE))</f>
        <v>44775</v>
      </c>
      <c r="AB22" s="20">
        <f>VLOOKUP($B22,'Combine Yield'!$A:$J,MATCH(AB$1,'Combine Yield'!$A$1:$J$1,0),FALSE)</f>
        <v>44844.484976851854</v>
      </c>
      <c r="AC22">
        <f>VLOOKUP($B22,'Combine Yield'!$A:$J,MATCH(AC$1,'Combine Yield'!$A$1:$J$1,0),FALSE)</f>
        <v>10.47</v>
      </c>
      <c r="AD22">
        <f>VLOOKUP($B22,'Combine Yield'!$A:$J,MATCH(AD$1,'Combine Yield'!$A$1:$J$1,0),FALSE)</f>
        <v>12.6</v>
      </c>
      <c r="AE22">
        <f>VLOOKUP($B22,'Combine Yield'!$A:$J,MATCH(AE$1,'Combine Yield'!$A$1:$J$1,0),FALSE)</f>
        <v>62.7</v>
      </c>
      <c r="AF22">
        <f>VLOOKUP($B22,'Combine Yield'!$A:$J,MATCH(AF$1,'Combine Yield'!$A$1:$J$1,0),FALSE)</f>
        <v>231</v>
      </c>
    </row>
    <row r="23" spans="1:32" x14ac:dyDescent="0.3">
      <c r="A23" t="s">
        <v>243</v>
      </c>
      <c r="B23">
        <v>4122</v>
      </c>
      <c r="C23" t="s">
        <v>220</v>
      </c>
      <c r="D23" t="s">
        <v>221</v>
      </c>
      <c r="E23" t="s">
        <v>203</v>
      </c>
      <c r="F23" t="s">
        <v>222</v>
      </c>
      <c r="G23">
        <v>1</v>
      </c>
      <c r="H23">
        <v>5</v>
      </c>
      <c r="I23">
        <v>2</v>
      </c>
      <c r="J23" t="s">
        <v>116</v>
      </c>
      <c r="K23" s="26">
        <f>IF(VLOOKUP($B23,'Flowering Time'!$A:$H,MATCH(K$1,'Flowering Time'!$A$1:$H$1,0),FALSE)="","",VLOOKUP($B23,'Flowering Time'!$A:$H,MATCH(K$1,'Flowering Time'!$A$1:$H$1,0),FALSE))</f>
        <v>44763</v>
      </c>
      <c r="L23" t="str">
        <f>IF(VLOOKUP($B23,'Flowering Time'!$A:$H,MATCH(L$1,'Flowering Time'!$A$1:$H$1,0),FALSE)="","",VLOOKUP($B23,'Flowering Time'!$A:$H,MATCH(L$1,'Flowering Time'!$A$1:$H$1,0),FALSE))</f>
        <v>Lina</v>
      </c>
      <c r="M23" s="26">
        <f>IF(VLOOKUP($B23,'Flowering Time'!$A:$H,MATCH(M$1,'Flowering Time'!$A$1:$H$1,0),FALSE)="","",VLOOKUP($B23,'Flowering Time'!$A:$H,MATCH(M$1,'Flowering Time'!$A$1:$H$1,0),FALSE))</f>
        <v>44770</v>
      </c>
      <c r="N23" t="str">
        <f>IF(VLOOKUP($B23,'Flowering Time'!$A:$H,MATCH(N$1,'Flowering Time'!$A$1:$H$1,0),FALSE)="","",VLOOKUP($B23,'Flowering Time'!$A:$H,MATCH(N$1,'Flowering Time'!$A$1:$H$1,0),FALSE))</f>
        <v>Deniz</v>
      </c>
      <c r="O23" t="str">
        <f>IF(VLOOKUP($B23,'Flowering Time'!$A:$H,MATCH(O$1,'Flowering Time'!$A$1:$H$1,0),FALSE)="","",VLOOKUP($B23,'Flowering Time'!$A:$H,MATCH(O$1,'Flowering Time'!$A$1:$H$1,0),FALSE))</f>
        <v/>
      </c>
      <c r="P23">
        <f>IF(VLOOKUP($B23,'Height and Leaf Dimensions'!$A:$O,MATCH(P$1,'Height and Leaf Dimensions'!$A$1:$O$1,0),FALSE)="","",VLOOKUP($B23,'Height and Leaf Dimensions'!$A:$O,MATCH(P$1,'Height and Leaf Dimensions'!$A$1:$O$1,0),FALSE))</f>
        <v>82.8</v>
      </c>
      <c r="Q23">
        <f>IF(VLOOKUP($B23,'Height and Leaf Dimensions'!$A:$O,MATCH(Q$1,'Height and Leaf Dimensions'!$A$1:$O$1,0),FALSE)="","",VLOOKUP($B23,'Height and Leaf Dimensions'!$A:$O,MATCH(Q$1,'Height and Leaf Dimensions'!$A$1:$O$1,0),FALSE))</f>
        <v>8.6999999999999993</v>
      </c>
      <c r="R23">
        <f>IF(VLOOKUP($B23,'Height and Leaf Dimensions'!$A:$O,MATCH(R$1,'Height and Leaf Dimensions'!$A$1:$O$1,0),FALSE)="","",VLOOKUP($B23,'Height and Leaf Dimensions'!$A:$O,MATCH(R$1,'Height and Leaf Dimensions'!$A$1:$O$1,0),FALSE))</f>
        <v>55.6</v>
      </c>
      <c r="S23">
        <f>IF(VLOOKUP($B23,'Height and Leaf Dimensions'!$A:$O,MATCH(S$1,'Height and Leaf Dimensions'!$A$1:$O$1,0),FALSE)="","",VLOOKUP($B23,'Height and Leaf Dimensions'!$A:$O,MATCH(S$1,'Height and Leaf Dimensions'!$A$1:$O$1,0),FALSE))</f>
        <v>9.6</v>
      </c>
      <c r="T23">
        <f>IF(VLOOKUP($B23,'Height and Leaf Dimensions'!$A:$O,MATCH(T$1,'Height and Leaf Dimensions'!$A$1:$O$1,0),FALSE)="","",VLOOKUP($B23,'Height and Leaf Dimensions'!$A:$O,MATCH(T$1,'Height and Leaf Dimensions'!$A$1:$O$1,0),FALSE))</f>
        <v>100</v>
      </c>
      <c r="U23">
        <f>IF(VLOOKUP($B23,'Height and Leaf Dimensions'!$A:$O,MATCH(U$1,'Height and Leaf Dimensions'!$A$1:$O$1,0),FALSE)="","",VLOOKUP($B23,'Height and Leaf Dimensions'!$A:$O,MATCH(U$1,'Height and Leaf Dimensions'!$A$1:$O$1,0),FALSE))</f>
        <v>190</v>
      </c>
      <c r="V23">
        <f>IF(VLOOKUP($B23,'Height and Leaf Dimensions'!$A:$O,MATCH(V$1,'Height and Leaf Dimensions'!$A$1:$O$1,0),FALSE)="","",VLOOKUP($B23,'Height and Leaf Dimensions'!$A:$O,MATCH(V$1,'Height and Leaf Dimensions'!$A$1:$O$1,0),FALSE))</f>
        <v>240</v>
      </c>
      <c r="W23">
        <f>IF(VLOOKUP($B23,'Height and Leaf Dimensions'!$A:$O,MATCH(W$1,'Height and Leaf Dimensions'!$A$1:$O$1,0),FALSE)="","",VLOOKUP($B23,'Height and Leaf Dimensions'!$A:$O,MATCH(W$1,'Height and Leaf Dimensions'!$A$1:$O$1,0),FALSE))</f>
        <v>100</v>
      </c>
      <c r="X23">
        <f>IF(VLOOKUP($B23,'Height and Leaf Dimensions'!$A:$O,MATCH(X$1,'Height and Leaf Dimensions'!$A$1:$O$1,0),FALSE)="","",VLOOKUP($B23,'Height and Leaf Dimensions'!$A:$O,MATCH(X$1,'Height and Leaf Dimensions'!$A$1:$O$1,0),FALSE))</f>
        <v>199</v>
      </c>
      <c r="Y23">
        <f>IF(VLOOKUP($B23,'Height and Leaf Dimensions'!$A:$O,MATCH(Y$1,'Height and Leaf Dimensions'!$A$1:$O$1,0),FALSE)="","",VLOOKUP($B23,'Height and Leaf Dimensions'!$A:$O,MATCH(Y$1,'Height and Leaf Dimensions'!$A$1:$O$1,0),FALSE))</f>
        <v>247</v>
      </c>
      <c r="Z23" t="str">
        <f>IF(VLOOKUP($B23,'Height and Leaf Dimensions'!$A:$O,MATCH(Z$1,'Height and Leaf Dimensions'!$A$1:$O$1,0),FALSE)="","",VLOOKUP($B23,'Height and Leaf Dimensions'!$A:$O,MATCH(Z$1,'Height and Leaf Dimensions'!$A$1:$O$1,0),FALSE))</f>
        <v>Han/Lina</v>
      </c>
      <c r="AA23" s="26">
        <f>IF(VLOOKUP($B23,'Height and Leaf Dimensions'!$A:$O,MATCH(AA$1,'Height and Leaf Dimensions'!$A$1:$O$1,0),FALSE)="","",VLOOKUP($B23,'Height and Leaf Dimensions'!$A:$O,MATCH(AA$1,'Height and Leaf Dimensions'!$A$1:$O$1,0),FALSE))</f>
        <v>44778</v>
      </c>
      <c r="AB23" s="20">
        <f>VLOOKUP($B23,'Combine Yield'!$A:$J,MATCH(AB$1,'Combine Yield'!$A$1:$J$1,0),FALSE)</f>
        <v>44844.411469907405</v>
      </c>
      <c r="AC23">
        <f>VLOOKUP($B23,'Combine Yield'!$A:$J,MATCH(AC$1,'Combine Yield'!$A$1:$J$1,0),FALSE)</f>
        <v>5.77</v>
      </c>
      <c r="AD23">
        <f>VLOOKUP($B23,'Combine Yield'!$A:$J,MATCH(AD$1,'Combine Yield'!$A$1:$J$1,0),FALSE)</f>
        <v>13.8</v>
      </c>
      <c r="AE23">
        <f>VLOOKUP($B23,'Combine Yield'!$A:$J,MATCH(AE$1,'Combine Yield'!$A$1:$J$1,0),FALSE)</f>
        <v>62.3</v>
      </c>
      <c r="AF23">
        <f>VLOOKUP($B23,'Combine Yield'!$A:$J,MATCH(AF$1,'Combine Yield'!$A$1:$J$1,0),FALSE)</f>
        <v>4</v>
      </c>
    </row>
    <row r="24" spans="1:32" x14ac:dyDescent="0.3">
      <c r="A24" t="s">
        <v>244</v>
      </c>
      <c r="B24">
        <v>4123</v>
      </c>
      <c r="C24" t="s">
        <v>220</v>
      </c>
      <c r="D24" t="s">
        <v>221</v>
      </c>
      <c r="E24" t="s">
        <v>203</v>
      </c>
      <c r="F24" t="s">
        <v>222</v>
      </c>
      <c r="G24">
        <v>1</v>
      </c>
      <c r="H24">
        <v>5</v>
      </c>
      <c r="I24">
        <v>3</v>
      </c>
      <c r="J24" t="s">
        <v>129</v>
      </c>
      <c r="K24" s="26">
        <f>IF(VLOOKUP($B24,'Flowering Time'!$A:$H,MATCH(K$1,'Flowering Time'!$A$1:$H$1,0),FALSE)="","",VLOOKUP($B24,'Flowering Time'!$A:$H,MATCH(K$1,'Flowering Time'!$A$1:$H$1,0),FALSE))</f>
        <v>44761</v>
      </c>
      <c r="L24" t="str">
        <f>IF(VLOOKUP($B24,'Flowering Time'!$A:$H,MATCH(L$1,'Flowering Time'!$A$1:$H$1,0),FALSE)="","",VLOOKUP($B24,'Flowering Time'!$A:$H,MATCH(L$1,'Flowering Time'!$A$1:$H$1,0),FALSE))</f>
        <v>Vla</v>
      </c>
      <c r="M24" s="26">
        <f>IF(VLOOKUP($B24,'Flowering Time'!$A:$H,MATCH(M$1,'Flowering Time'!$A$1:$H$1,0),FALSE)="","",VLOOKUP($B24,'Flowering Time'!$A:$H,MATCH(M$1,'Flowering Time'!$A$1:$H$1,0),FALSE))</f>
        <v>44765</v>
      </c>
      <c r="N24" t="str">
        <f>IF(VLOOKUP($B24,'Flowering Time'!$A:$H,MATCH(N$1,'Flowering Time'!$A$1:$H$1,0),FALSE)="","",VLOOKUP($B24,'Flowering Time'!$A:$H,MATCH(N$1,'Flowering Time'!$A$1:$H$1,0),FALSE))</f>
        <v>Turkus</v>
      </c>
      <c r="O24" t="str">
        <f>IF(VLOOKUP($B24,'Flowering Time'!$A:$H,MATCH(O$1,'Flowering Time'!$A$1:$H$1,0),FALSE)="","",VLOOKUP($B24,'Flowering Time'!$A:$H,MATCH(O$1,'Flowering Time'!$A$1:$H$1,0),FALSE))</f>
        <v/>
      </c>
      <c r="P24">
        <f>IF(VLOOKUP($B24,'Height and Leaf Dimensions'!$A:$O,MATCH(P$1,'Height and Leaf Dimensions'!$A$1:$O$1,0),FALSE)="","",VLOOKUP($B24,'Height and Leaf Dimensions'!$A:$O,MATCH(P$1,'Height and Leaf Dimensions'!$A$1:$O$1,0),FALSE))</f>
        <v>82</v>
      </c>
      <c r="Q24">
        <f>IF(VLOOKUP($B24,'Height and Leaf Dimensions'!$A:$O,MATCH(Q$1,'Height and Leaf Dimensions'!$A$1:$O$1,0),FALSE)="","",VLOOKUP($B24,'Height and Leaf Dimensions'!$A:$O,MATCH(Q$1,'Height and Leaf Dimensions'!$A$1:$O$1,0),FALSE))</f>
        <v>10</v>
      </c>
      <c r="R24">
        <f>IF(VLOOKUP($B24,'Height and Leaf Dimensions'!$A:$O,MATCH(R$1,'Height and Leaf Dimensions'!$A$1:$O$1,0),FALSE)="","",VLOOKUP($B24,'Height and Leaf Dimensions'!$A:$O,MATCH(R$1,'Height and Leaf Dimensions'!$A$1:$O$1,0),FALSE))</f>
        <v>77.5</v>
      </c>
      <c r="S24">
        <f>IF(VLOOKUP($B24,'Height and Leaf Dimensions'!$A:$O,MATCH(S$1,'Height and Leaf Dimensions'!$A$1:$O$1,0),FALSE)="","",VLOOKUP($B24,'Height and Leaf Dimensions'!$A:$O,MATCH(S$1,'Height and Leaf Dimensions'!$A$1:$O$1,0),FALSE))</f>
        <v>8.5</v>
      </c>
      <c r="T24">
        <f>IF(VLOOKUP($B24,'Height and Leaf Dimensions'!$A:$O,MATCH(T$1,'Height and Leaf Dimensions'!$A$1:$O$1,0),FALSE)="","",VLOOKUP($B24,'Height and Leaf Dimensions'!$A:$O,MATCH(T$1,'Height and Leaf Dimensions'!$A$1:$O$1,0),FALSE))</f>
        <v>80</v>
      </c>
      <c r="U24">
        <f>IF(VLOOKUP($B24,'Height and Leaf Dimensions'!$A:$O,MATCH(U$1,'Height and Leaf Dimensions'!$A$1:$O$1,0),FALSE)="","",VLOOKUP($B24,'Height and Leaf Dimensions'!$A:$O,MATCH(U$1,'Height and Leaf Dimensions'!$A$1:$O$1,0),FALSE))</f>
        <v>180</v>
      </c>
      <c r="V24">
        <f>IF(VLOOKUP($B24,'Height and Leaf Dimensions'!$A:$O,MATCH(V$1,'Height and Leaf Dimensions'!$A$1:$O$1,0),FALSE)="","",VLOOKUP($B24,'Height and Leaf Dimensions'!$A:$O,MATCH(V$1,'Height and Leaf Dimensions'!$A$1:$O$1,0),FALSE))</f>
        <v>230</v>
      </c>
      <c r="W24">
        <f>IF(VLOOKUP($B24,'Height and Leaf Dimensions'!$A:$O,MATCH(W$1,'Height and Leaf Dimensions'!$A$1:$O$1,0),FALSE)="","",VLOOKUP($B24,'Height and Leaf Dimensions'!$A:$O,MATCH(W$1,'Height and Leaf Dimensions'!$A$1:$O$1,0),FALSE))</f>
        <v>89</v>
      </c>
      <c r="X24">
        <f>IF(VLOOKUP($B24,'Height and Leaf Dimensions'!$A:$O,MATCH(X$1,'Height and Leaf Dimensions'!$A$1:$O$1,0),FALSE)="","",VLOOKUP($B24,'Height and Leaf Dimensions'!$A:$O,MATCH(X$1,'Height and Leaf Dimensions'!$A$1:$O$1,0),FALSE))</f>
        <v>182</v>
      </c>
      <c r="Y24">
        <f>IF(VLOOKUP($B24,'Height and Leaf Dimensions'!$A:$O,MATCH(Y$1,'Height and Leaf Dimensions'!$A$1:$O$1,0),FALSE)="","",VLOOKUP($B24,'Height and Leaf Dimensions'!$A:$O,MATCH(Y$1,'Height and Leaf Dimensions'!$A$1:$O$1,0),FALSE))</f>
        <v>230</v>
      </c>
      <c r="Z24" t="str">
        <f>IF(VLOOKUP($B24,'Height and Leaf Dimensions'!$A:$O,MATCH(Z$1,'Height and Leaf Dimensions'!$A$1:$O$1,0),FALSE)="","",VLOOKUP($B24,'Height and Leaf Dimensions'!$A:$O,MATCH(Z$1,'Height and Leaf Dimensions'!$A$1:$O$1,0),FALSE))</f>
        <v>Han/Lina</v>
      </c>
      <c r="AA24" s="26">
        <f>IF(VLOOKUP($B24,'Height and Leaf Dimensions'!$A:$O,MATCH(AA$1,'Height and Leaf Dimensions'!$A$1:$O$1,0),FALSE)="","",VLOOKUP($B24,'Height and Leaf Dimensions'!$A:$O,MATCH(AA$1,'Height and Leaf Dimensions'!$A$1:$O$1,0),FALSE))</f>
        <v>44778</v>
      </c>
      <c r="AB24" s="20">
        <f>VLOOKUP($B24,'Combine Yield'!$A:$J,MATCH(AB$1,'Combine Yield'!$A$1:$J$1,0),FALSE)</f>
        <v>44844.435335648152</v>
      </c>
      <c r="AC24">
        <f>VLOOKUP($B24,'Combine Yield'!$A:$J,MATCH(AC$1,'Combine Yield'!$A$1:$J$1,0),FALSE)</f>
        <v>0.86</v>
      </c>
      <c r="AD24">
        <f>VLOOKUP($B24,'Combine Yield'!$A:$J,MATCH(AD$1,'Combine Yield'!$A$1:$J$1,0),FALSE)</f>
        <v>7.11</v>
      </c>
      <c r="AE24">
        <f>VLOOKUP($B24,'Combine Yield'!$A:$J,MATCH(AE$1,'Combine Yield'!$A$1:$J$1,0),FALSE)</f>
        <v>65</v>
      </c>
      <c r="AF24">
        <f>VLOOKUP($B24,'Combine Yield'!$A:$J,MATCH(AF$1,'Combine Yield'!$A$1:$J$1,0),FALSE)</f>
        <v>73</v>
      </c>
    </row>
    <row r="25" spans="1:32" x14ac:dyDescent="0.3">
      <c r="A25" t="s">
        <v>245</v>
      </c>
      <c r="B25">
        <v>4124</v>
      </c>
      <c r="C25" t="s">
        <v>220</v>
      </c>
      <c r="D25" t="s">
        <v>221</v>
      </c>
      <c r="E25" t="s">
        <v>203</v>
      </c>
      <c r="F25" t="s">
        <v>222</v>
      </c>
      <c r="G25">
        <v>1</v>
      </c>
      <c r="H25">
        <v>5</v>
      </c>
      <c r="I25">
        <v>4</v>
      </c>
      <c r="J25" t="s">
        <v>167</v>
      </c>
      <c r="K25" s="26">
        <f>IF(VLOOKUP($B25,'Flowering Time'!$A:$H,MATCH(K$1,'Flowering Time'!$A$1:$H$1,0),FALSE)="","",VLOOKUP($B25,'Flowering Time'!$A:$H,MATCH(K$1,'Flowering Time'!$A$1:$H$1,0),FALSE))</f>
        <v>44761</v>
      </c>
      <c r="L25" t="str">
        <f>IF(VLOOKUP($B25,'Flowering Time'!$A:$H,MATCH(L$1,'Flowering Time'!$A$1:$H$1,0),FALSE)="","",VLOOKUP($B25,'Flowering Time'!$A:$H,MATCH(L$1,'Flowering Time'!$A$1:$H$1,0),FALSE))</f>
        <v>Vla</v>
      </c>
      <c r="M25" s="26">
        <f>IF(VLOOKUP($B25,'Flowering Time'!$A:$H,MATCH(M$1,'Flowering Time'!$A$1:$H$1,0),FALSE)="","",VLOOKUP($B25,'Flowering Time'!$A:$H,MATCH(M$1,'Flowering Time'!$A$1:$H$1,0),FALSE))</f>
        <v>44766</v>
      </c>
      <c r="N25" t="str">
        <f>IF(VLOOKUP($B25,'Flowering Time'!$A:$H,MATCH(N$1,'Flowering Time'!$A$1:$H$1,0),FALSE)="","",VLOOKUP($B25,'Flowering Time'!$A:$H,MATCH(N$1,'Flowering Time'!$A$1:$H$1,0),FALSE))</f>
        <v>Turkus</v>
      </c>
      <c r="O25" t="str">
        <f>IF(VLOOKUP($B25,'Flowering Time'!$A:$H,MATCH(O$1,'Flowering Time'!$A$1:$H$1,0),FALSE)="","",VLOOKUP($B25,'Flowering Time'!$A:$H,MATCH(O$1,'Flowering Time'!$A$1:$H$1,0),FALSE))</f>
        <v/>
      </c>
      <c r="P25">
        <f>IF(VLOOKUP($B25,'Height and Leaf Dimensions'!$A:$O,MATCH(P$1,'Height and Leaf Dimensions'!$A$1:$O$1,0),FALSE)="","",VLOOKUP($B25,'Height and Leaf Dimensions'!$A:$O,MATCH(P$1,'Height and Leaf Dimensions'!$A$1:$O$1,0),FALSE))</f>
        <v>83.5</v>
      </c>
      <c r="Q25">
        <f>IF(VLOOKUP($B25,'Height and Leaf Dimensions'!$A:$O,MATCH(Q$1,'Height and Leaf Dimensions'!$A$1:$O$1,0),FALSE)="","",VLOOKUP($B25,'Height and Leaf Dimensions'!$A:$O,MATCH(Q$1,'Height and Leaf Dimensions'!$A$1:$O$1,0),FALSE))</f>
        <v>8.6999999999999993</v>
      </c>
      <c r="R25">
        <f>IF(VLOOKUP($B25,'Height and Leaf Dimensions'!$A:$O,MATCH(R$1,'Height and Leaf Dimensions'!$A$1:$O$1,0),FALSE)="","",VLOOKUP($B25,'Height and Leaf Dimensions'!$A:$O,MATCH(R$1,'Height and Leaf Dimensions'!$A$1:$O$1,0),FALSE))</f>
        <v>81.5</v>
      </c>
      <c r="S25">
        <f>IF(VLOOKUP($B25,'Height and Leaf Dimensions'!$A:$O,MATCH(S$1,'Height and Leaf Dimensions'!$A$1:$O$1,0),FALSE)="","",VLOOKUP($B25,'Height and Leaf Dimensions'!$A:$O,MATCH(S$1,'Height and Leaf Dimensions'!$A$1:$O$1,0),FALSE))</f>
        <v>8.8000000000000007</v>
      </c>
      <c r="T25">
        <f>IF(VLOOKUP($B25,'Height and Leaf Dimensions'!$A:$O,MATCH(T$1,'Height and Leaf Dimensions'!$A$1:$O$1,0),FALSE)="","",VLOOKUP($B25,'Height and Leaf Dimensions'!$A:$O,MATCH(T$1,'Height and Leaf Dimensions'!$A$1:$O$1,0),FALSE))</f>
        <v>107</v>
      </c>
      <c r="U25">
        <f>IF(VLOOKUP($B25,'Height and Leaf Dimensions'!$A:$O,MATCH(U$1,'Height and Leaf Dimensions'!$A$1:$O$1,0),FALSE)="","",VLOOKUP($B25,'Height and Leaf Dimensions'!$A:$O,MATCH(U$1,'Height and Leaf Dimensions'!$A$1:$O$1,0),FALSE))</f>
        <v>205</v>
      </c>
      <c r="V25">
        <f>IF(VLOOKUP($B25,'Height and Leaf Dimensions'!$A:$O,MATCH(V$1,'Height and Leaf Dimensions'!$A$1:$O$1,0),FALSE)="","",VLOOKUP($B25,'Height and Leaf Dimensions'!$A:$O,MATCH(V$1,'Height and Leaf Dimensions'!$A$1:$O$1,0),FALSE))</f>
        <v>250</v>
      </c>
      <c r="W25">
        <f>IF(VLOOKUP($B25,'Height and Leaf Dimensions'!$A:$O,MATCH(W$1,'Height and Leaf Dimensions'!$A$1:$O$1,0),FALSE)="","",VLOOKUP($B25,'Height and Leaf Dimensions'!$A:$O,MATCH(W$1,'Height and Leaf Dimensions'!$A$1:$O$1,0),FALSE))</f>
        <v>103</v>
      </c>
      <c r="X25">
        <f>IF(VLOOKUP($B25,'Height and Leaf Dimensions'!$A:$O,MATCH(X$1,'Height and Leaf Dimensions'!$A$1:$O$1,0),FALSE)="","",VLOOKUP($B25,'Height and Leaf Dimensions'!$A:$O,MATCH(X$1,'Height and Leaf Dimensions'!$A$1:$O$1,0),FALSE))</f>
        <v>195</v>
      </c>
      <c r="Y25">
        <f>IF(VLOOKUP($B25,'Height and Leaf Dimensions'!$A:$O,MATCH(Y$1,'Height and Leaf Dimensions'!$A$1:$O$1,0),FALSE)="","",VLOOKUP($B25,'Height and Leaf Dimensions'!$A:$O,MATCH(Y$1,'Height and Leaf Dimensions'!$A$1:$O$1,0),FALSE))</f>
        <v>242</v>
      </c>
      <c r="Z25" t="str">
        <f>IF(VLOOKUP($B25,'Height and Leaf Dimensions'!$A:$O,MATCH(Z$1,'Height and Leaf Dimensions'!$A$1:$O$1,0),FALSE)="","",VLOOKUP($B25,'Height and Leaf Dimensions'!$A:$O,MATCH(Z$1,'Height and Leaf Dimensions'!$A$1:$O$1,0),FALSE))</f>
        <v>Han/Lina</v>
      </c>
      <c r="AA25" s="26">
        <f>IF(VLOOKUP($B25,'Height and Leaf Dimensions'!$A:$O,MATCH(AA$1,'Height and Leaf Dimensions'!$A$1:$O$1,0),FALSE)="","",VLOOKUP($B25,'Height and Leaf Dimensions'!$A:$O,MATCH(AA$1,'Height and Leaf Dimensions'!$A$1:$O$1,0),FALSE))</f>
        <v>44778</v>
      </c>
      <c r="AB25" s="20">
        <f>VLOOKUP($B25,'Combine Yield'!$A:$J,MATCH(AB$1,'Combine Yield'!$A$1:$J$1,0),FALSE)</f>
        <v>44844.437349537038</v>
      </c>
      <c r="AC25">
        <f>VLOOKUP($B25,'Combine Yield'!$A:$J,MATCH(AC$1,'Combine Yield'!$A$1:$J$1,0),FALSE)</f>
        <v>5.04</v>
      </c>
      <c r="AD25">
        <f>VLOOKUP($B25,'Combine Yield'!$A:$J,MATCH(AD$1,'Combine Yield'!$A$1:$J$1,0),FALSE)</f>
        <v>13.9</v>
      </c>
      <c r="AE25">
        <f>VLOOKUP($B25,'Combine Yield'!$A:$J,MATCH(AE$1,'Combine Yield'!$A$1:$J$1,0),FALSE)</f>
        <v>62</v>
      </c>
      <c r="AF25">
        <f>VLOOKUP($B25,'Combine Yield'!$A:$J,MATCH(AF$1,'Combine Yield'!$A$1:$J$1,0),FALSE)</f>
        <v>80</v>
      </c>
    </row>
    <row r="26" spans="1:32" x14ac:dyDescent="0.3">
      <c r="A26" t="s">
        <v>246</v>
      </c>
      <c r="B26">
        <v>4125</v>
      </c>
      <c r="C26" t="s">
        <v>220</v>
      </c>
      <c r="D26" t="s">
        <v>221</v>
      </c>
      <c r="E26" t="s">
        <v>203</v>
      </c>
      <c r="F26" t="s">
        <v>222</v>
      </c>
      <c r="G26">
        <v>1</v>
      </c>
      <c r="H26">
        <v>5</v>
      </c>
      <c r="I26">
        <v>5</v>
      </c>
      <c r="J26" t="s">
        <v>128</v>
      </c>
      <c r="K26" s="26">
        <f>IF(VLOOKUP($B26,'Flowering Time'!$A:$H,MATCH(K$1,'Flowering Time'!$A$1:$H$1,0),FALSE)="","",VLOOKUP($B26,'Flowering Time'!$A:$H,MATCH(K$1,'Flowering Time'!$A$1:$H$1,0),FALSE))</f>
        <v>44759</v>
      </c>
      <c r="L26" t="str">
        <f>IF(VLOOKUP($B26,'Flowering Time'!$A:$H,MATCH(L$1,'Flowering Time'!$A$1:$H$1,0),FALSE)="","",VLOOKUP($B26,'Flowering Time'!$A:$H,MATCH(L$1,'Flowering Time'!$A$1:$H$1,0),FALSE))</f>
        <v>Vla</v>
      </c>
      <c r="M26" s="26">
        <f>IF(VLOOKUP($B26,'Flowering Time'!$A:$H,MATCH(M$1,'Flowering Time'!$A$1:$H$1,0),FALSE)="","",VLOOKUP($B26,'Flowering Time'!$A:$H,MATCH(M$1,'Flowering Time'!$A$1:$H$1,0),FALSE))</f>
        <v>44761</v>
      </c>
      <c r="N26" t="str">
        <f>IF(VLOOKUP($B26,'Flowering Time'!$A:$H,MATCH(N$1,'Flowering Time'!$A$1:$H$1,0),FALSE)="","",VLOOKUP($B26,'Flowering Time'!$A:$H,MATCH(N$1,'Flowering Time'!$A$1:$H$1,0),FALSE))</f>
        <v>Vla</v>
      </c>
      <c r="O26" t="str">
        <f>IF(VLOOKUP($B26,'Flowering Time'!$A:$H,MATCH(O$1,'Flowering Time'!$A$1:$H$1,0),FALSE)="","",VLOOKUP($B26,'Flowering Time'!$A:$H,MATCH(O$1,'Flowering Time'!$A$1:$H$1,0),FALSE))</f>
        <v/>
      </c>
      <c r="P26">
        <f>IF(VLOOKUP($B26,'Height and Leaf Dimensions'!$A:$O,MATCH(P$1,'Height and Leaf Dimensions'!$A$1:$O$1,0),FALSE)="","",VLOOKUP($B26,'Height and Leaf Dimensions'!$A:$O,MATCH(P$1,'Height and Leaf Dimensions'!$A$1:$O$1,0),FALSE))</f>
        <v>79.599999999999994</v>
      </c>
      <c r="Q26">
        <f>IF(VLOOKUP($B26,'Height and Leaf Dimensions'!$A:$O,MATCH(Q$1,'Height and Leaf Dimensions'!$A$1:$O$1,0),FALSE)="","",VLOOKUP($B26,'Height and Leaf Dimensions'!$A:$O,MATCH(Q$1,'Height and Leaf Dimensions'!$A$1:$O$1,0),FALSE))</f>
        <v>8</v>
      </c>
      <c r="R26">
        <f>IF(VLOOKUP($B26,'Height and Leaf Dimensions'!$A:$O,MATCH(R$1,'Height and Leaf Dimensions'!$A$1:$O$1,0),FALSE)="","",VLOOKUP($B26,'Height and Leaf Dimensions'!$A:$O,MATCH(R$1,'Height and Leaf Dimensions'!$A$1:$O$1,0),FALSE))</f>
        <v>80</v>
      </c>
      <c r="S26">
        <f>IF(VLOOKUP($B26,'Height and Leaf Dimensions'!$A:$O,MATCH(S$1,'Height and Leaf Dimensions'!$A$1:$O$1,0),FALSE)="","",VLOOKUP($B26,'Height and Leaf Dimensions'!$A:$O,MATCH(S$1,'Height and Leaf Dimensions'!$A$1:$O$1,0),FALSE))</f>
        <v>8.8000000000000007</v>
      </c>
      <c r="T26">
        <f>IF(VLOOKUP($B26,'Height and Leaf Dimensions'!$A:$O,MATCH(T$1,'Height and Leaf Dimensions'!$A$1:$O$1,0),FALSE)="","",VLOOKUP($B26,'Height and Leaf Dimensions'!$A:$O,MATCH(T$1,'Height and Leaf Dimensions'!$A$1:$O$1,0),FALSE))</f>
        <v>88</v>
      </c>
      <c r="U26">
        <f>IF(VLOOKUP($B26,'Height and Leaf Dimensions'!$A:$O,MATCH(U$1,'Height and Leaf Dimensions'!$A$1:$O$1,0),FALSE)="","",VLOOKUP($B26,'Height and Leaf Dimensions'!$A:$O,MATCH(U$1,'Height and Leaf Dimensions'!$A$1:$O$1,0),FALSE))</f>
        <v>170</v>
      </c>
      <c r="V26">
        <f>IF(VLOOKUP($B26,'Height and Leaf Dimensions'!$A:$O,MATCH(V$1,'Height and Leaf Dimensions'!$A$1:$O$1,0),FALSE)="","",VLOOKUP($B26,'Height and Leaf Dimensions'!$A:$O,MATCH(V$1,'Height and Leaf Dimensions'!$A$1:$O$1,0),FALSE))</f>
        <v>212</v>
      </c>
      <c r="W26">
        <f>IF(VLOOKUP($B26,'Height and Leaf Dimensions'!$A:$O,MATCH(W$1,'Height and Leaf Dimensions'!$A$1:$O$1,0),FALSE)="","",VLOOKUP($B26,'Height and Leaf Dimensions'!$A:$O,MATCH(W$1,'Height and Leaf Dimensions'!$A$1:$O$1,0),FALSE))</f>
        <v>89</v>
      </c>
      <c r="X26">
        <f>IF(VLOOKUP($B26,'Height and Leaf Dimensions'!$A:$O,MATCH(X$1,'Height and Leaf Dimensions'!$A$1:$O$1,0),FALSE)="","",VLOOKUP($B26,'Height and Leaf Dimensions'!$A:$O,MATCH(X$1,'Height and Leaf Dimensions'!$A$1:$O$1,0),FALSE))</f>
        <v>189</v>
      </c>
      <c r="Y26">
        <f>IF(VLOOKUP($B26,'Height and Leaf Dimensions'!$A:$O,MATCH(Y$1,'Height and Leaf Dimensions'!$A$1:$O$1,0),FALSE)="","",VLOOKUP($B26,'Height and Leaf Dimensions'!$A:$O,MATCH(Y$1,'Height and Leaf Dimensions'!$A$1:$O$1,0),FALSE))</f>
        <v>225</v>
      </c>
      <c r="Z26" t="str">
        <f>IF(VLOOKUP($B26,'Height and Leaf Dimensions'!$A:$O,MATCH(Z$1,'Height and Leaf Dimensions'!$A$1:$O$1,0),FALSE)="","",VLOOKUP($B26,'Height and Leaf Dimensions'!$A:$O,MATCH(Z$1,'Height and Leaf Dimensions'!$A$1:$O$1,0),FALSE))</f>
        <v>Han/Lina</v>
      </c>
      <c r="AA26" s="26">
        <f>IF(VLOOKUP($B26,'Height and Leaf Dimensions'!$A:$O,MATCH(AA$1,'Height and Leaf Dimensions'!$A$1:$O$1,0),FALSE)="","",VLOOKUP($B26,'Height and Leaf Dimensions'!$A:$O,MATCH(AA$1,'Height and Leaf Dimensions'!$A$1:$O$1,0),FALSE))</f>
        <v>44778</v>
      </c>
      <c r="AB26" s="20">
        <f>VLOOKUP($B26,'Combine Yield'!$A:$J,MATCH(AB$1,'Combine Yield'!$A$1:$J$1,0),FALSE)</f>
        <v>44844.456099537034</v>
      </c>
      <c r="AC26">
        <f>VLOOKUP($B26,'Combine Yield'!$A:$J,MATCH(AC$1,'Combine Yield'!$A$1:$J$1,0),FALSE)</f>
        <v>4.8899999999999997</v>
      </c>
      <c r="AD26">
        <f>VLOOKUP($B26,'Combine Yield'!$A:$J,MATCH(AD$1,'Combine Yield'!$A$1:$J$1,0),FALSE)</f>
        <v>13</v>
      </c>
      <c r="AE26">
        <f>VLOOKUP($B26,'Combine Yield'!$A:$J,MATCH(AE$1,'Combine Yield'!$A$1:$J$1,0),FALSE)</f>
        <v>62.5</v>
      </c>
      <c r="AF26">
        <f>VLOOKUP($B26,'Combine Yield'!$A:$J,MATCH(AF$1,'Combine Yield'!$A$1:$J$1,0),FALSE)</f>
        <v>149</v>
      </c>
    </row>
    <row r="27" spans="1:32" x14ac:dyDescent="0.3">
      <c r="A27" t="s">
        <v>247</v>
      </c>
      <c r="B27">
        <v>4126</v>
      </c>
      <c r="C27" t="s">
        <v>220</v>
      </c>
      <c r="D27" t="s">
        <v>221</v>
      </c>
      <c r="E27" t="s">
        <v>203</v>
      </c>
      <c r="F27" t="s">
        <v>222</v>
      </c>
      <c r="G27">
        <v>1</v>
      </c>
      <c r="H27">
        <v>5</v>
      </c>
      <c r="I27">
        <v>6</v>
      </c>
      <c r="J27" t="s">
        <v>142</v>
      </c>
      <c r="K27" s="26">
        <f>IF(VLOOKUP($B27,'Flowering Time'!$A:$H,MATCH(K$1,'Flowering Time'!$A$1:$H$1,0),FALSE)="","",VLOOKUP($B27,'Flowering Time'!$A:$H,MATCH(K$1,'Flowering Time'!$A$1:$H$1,0),FALSE))</f>
        <v>44767</v>
      </c>
      <c r="L27" t="str">
        <f>IF(VLOOKUP($B27,'Flowering Time'!$A:$H,MATCH(L$1,'Flowering Time'!$A$1:$H$1,0),FALSE)="","",VLOOKUP($B27,'Flowering Time'!$A:$H,MATCH(L$1,'Flowering Time'!$A$1:$H$1,0),FALSE))</f>
        <v>Deniz</v>
      </c>
      <c r="M27" s="26">
        <f>IF(VLOOKUP($B27,'Flowering Time'!$A:$H,MATCH(M$1,'Flowering Time'!$A$1:$H$1,0),FALSE)="","",VLOOKUP($B27,'Flowering Time'!$A:$H,MATCH(M$1,'Flowering Time'!$A$1:$H$1,0),FALSE))</f>
        <v>44770</v>
      </c>
      <c r="N27" t="str">
        <f>IF(VLOOKUP($B27,'Flowering Time'!$A:$H,MATCH(N$1,'Flowering Time'!$A$1:$H$1,0),FALSE)="","",VLOOKUP($B27,'Flowering Time'!$A:$H,MATCH(N$1,'Flowering Time'!$A$1:$H$1,0),FALSE))</f>
        <v>Deniz</v>
      </c>
      <c r="O27" t="str">
        <f>IF(VLOOKUP($B27,'Flowering Time'!$A:$H,MATCH(O$1,'Flowering Time'!$A$1:$H$1,0),FALSE)="","",VLOOKUP($B27,'Flowering Time'!$A:$H,MATCH(O$1,'Flowering Time'!$A$1:$H$1,0),FALSE))</f>
        <v/>
      </c>
      <c r="P27">
        <f>IF(VLOOKUP($B27,'Height and Leaf Dimensions'!$A:$O,MATCH(P$1,'Height and Leaf Dimensions'!$A$1:$O$1,0),FALSE)="","",VLOOKUP($B27,'Height and Leaf Dimensions'!$A:$O,MATCH(P$1,'Height and Leaf Dimensions'!$A$1:$O$1,0),FALSE))</f>
        <v>79.3</v>
      </c>
      <c r="Q27">
        <f>IF(VLOOKUP($B27,'Height and Leaf Dimensions'!$A:$O,MATCH(Q$1,'Height and Leaf Dimensions'!$A$1:$O$1,0),FALSE)="","",VLOOKUP($B27,'Height and Leaf Dimensions'!$A:$O,MATCH(Q$1,'Height and Leaf Dimensions'!$A$1:$O$1,0),FALSE))</f>
        <v>10</v>
      </c>
      <c r="R27">
        <f>IF(VLOOKUP($B27,'Height and Leaf Dimensions'!$A:$O,MATCH(R$1,'Height and Leaf Dimensions'!$A$1:$O$1,0),FALSE)="","",VLOOKUP($B27,'Height and Leaf Dimensions'!$A:$O,MATCH(R$1,'Height and Leaf Dimensions'!$A$1:$O$1,0),FALSE))</f>
        <v>74.5</v>
      </c>
      <c r="S27">
        <f>IF(VLOOKUP($B27,'Height and Leaf Dimensions'!$A:$O,MATCH(S$1,'Height and Leaf Dimensions'!$A$1:$O$1,0),FALSE)="","",VLOOKUP($B27,'Height and Leaf Dimensions'!$A:$O,MATCH(S$1,'Height and Leaf Dimensions'!$A$1:$O$1,0),FALSE))</f>
        <v>9.8000000000000007</v>
      </c>
      <c r="T27">
        <f>IF(VLOOKUP($B27,'Height and Leaf Dimensions'!$A:$O,MATCH(T$1,'Height and Leaf Dimensions'!$A$1:$O$1,0),FALSE)="","",VLOOKUP($B27,'Height and Leaf Dimensions'!$A:$O,MATCH(T$1,'Height and Leaf Dimensions'!$A$1:$O$1,0),FALSE))</f>
        <v>102</v>
      </c>
      <c r="U27">
        <f>IF(VLOOKUP($B27,'Height and Leaf Dimensions'!$A:$O,MATCH(U$1,'Height and Leaf Dimensions'!$A$1:$O$1,0),FALSE)="","",VLOOKUP($B27,'Height and Leaf Dimensions'!$A:$O,MATCH(U$1,'Height and Leaf Dimensions'!$A$1:$O$1,0),FALSE))</f>
        <v>190</v>
      </c>
      <c r="V27">
        <f>IF(VLOOKUP($B27,'Height and Leaf Dimensions'!$A:$O,MATCH(V$1,'Height and Leaf Dimensions'!$A$1:$O$1,0),FALSE)="","",VLOOKUP($B27,'Height and Leaf Dimensions'!$A:$O,MATCH(V$1,'Height and Leaf Dimensions'!$A$1:$O$1,0),FALSE))</f>
        <v>234</v>
      </c>
      <c r="W27">
        <f>IF(VLOOKUP($B27,'Height and Leaf Dimensions'!$A:$O,MATCH(W$1,'Height and Leaf Dimensions'!$A$1:$O$1,0),FALSE)="","",VLOOKUP($B27,'Height and Leaf Dimensions'!$A:$O,MATCH(W$1,'Height and Leaf Dimensions'!$A$1:$O$1,0),FALSE))</f>
        <v>91</v>
      </c>
      <c r="X27">
        <f>IF(VLOOKUP($B27,'Height and Leaf Dimensions'!$A:$O,MATCH(X$1,'Height and Leaf Dimensions'!$A$1:$O$1,0),FALSE)="","",VLOOKUP($B27,'Height and Leaf Dimensions'!$A:$O,MATCH(X$1,'Height and Leaf Dimensions'!$A$1:$O$1,0),FALSE))</f>
        <v>185</v>
      </c>
      <c r="Y27">
        <f>IF(VLOOKUP($B27,'Height and Leaf Dimensions'!$A:$O,MATCH(Y$1,'Height and Leaf Dimensions'!$A$1:$O$1,0),FALSE)="","",VLOOKUP($B27,'Height and Leaf Dimensions'!$A:$O,MATCH(Y$1,'Height and Leaf Dimensions'!$A$1:$O$1,0),FALSE))</f>
        <v>226</v>
      </c>
      <c r="Z27" t="str">
        <f>IF(VLOOKUP($B27,'Height and Leaf Dimensions'!$A:$O,MATCH(Z$1,'Height and Leaf Dimensions'!$A$1:$O$1,0),FALSE)="","",VLOOKUP($B27,'Height and Leaf Dimensions'!$A:$O,MATCH(Z$1,'Height and Leaf Dimensions'!$A$1:$O$1,0),FALSE))</f>
        <v>Han/Lina</v>
      </c>
      <c r="AA27" s="26">
        <f>IF(VLOOKUP($B27,'Height and Leaf Dimensions'!$A:$O,MATCH(AA$1,'Height and Leaf Dimensions'!$A$1:$O$1,0),FALSE)="","",VLOOKUP($B27,'Height and Leaf Dimensions'!$A:$O,MATCH(AA$1,'Height and Leaf Dimensions'!$A$1:$O$1,0),FALSE))</f>
        <v>44778</v>
      </c>
      <c r="AB27" s="20">
        <f>VLOOKUP($B27,'Combine Yield'!$A:$J,MATCH(AB$1,'Combine Yield'!$A$1:$J$1,0),FALSE)</f>
        <v>44844.459398148145</v>
      </c>
      <c r="AC27">
        <f>VLOOKUP($B27,'Combine Yield'!$A:$J,MATCH(AC$1,'Combine Yield'!$A$1:$J$1,0),FALSE)</f>
        <v>7.36</v>
      </c>
      <c r="AD27">
        <f>VLOOKUP($B27,'Combine Yield'!$A:$J,MATCH(AD$1,'Combine Yield'!$A$1:$J$1,0),FALSE)</f>
        <v>14.6</v>
      </c>
      <c r="AE27">
        <f>VLOOKUP($B27,'Combine Yield'!$A:$J,MATCH(AE$1,'Combine Yield'!$A$1:$J$1,0),FALSE)</f>
        <v>61.2</v>
      </c>
      <c r="AF27">
        <f>VLOOKUP($B27,'Combine Yield'!$A:$J,MATCH(AF$1,'Combine Yield'!$A$1:$J$1,0),FALSE)</f>
        <v>156</v>
      </c>
    </row>
    <row r="28" spans="1:32" x14ac:dyDescent="0.3">
      <c r="A28" t="s">
        <v>248</v>
      </c>
      <c r="B28">
        <v>4127</v>
      </c>
      <c r="C28" t="s">
        <v>220</v>
      </c>
      <c r="D28" t="s">
        <v>221</v>
      </c>
      <c r="E28" t="s">
        <v>203</v>
      </c>
      <c r="F28" t="s">
        <v>222</v>
      </c>
      <c r="G28">
        <v>1</v>
      </c>
      <c r="H28">
        <v>5</v>
      </c>
      <c r="I28">
        <v>7</v>
      </c>
      <c r="J28" t="s">
        <v>161</v>
      </c>
      <c r="K28" s="26">
        <f>IF(VLOOKUP($B28,'Flowering Time'!$A:$H,MATCH(K$1,'Flowering Time'!$A$1:$H$1,0),FALSE)="","",VLOOKUP($B28,'Flowering Time'!$A:$H,MATCH(K$1,'Flowering Time'!$A$1:$H$1,0),FALSE))</f>
        <v>44763</v>
      </c>
      <c r="L28" t="str">
        <f>IF(VLOOKUP($B28,'Flowering Time'!$A:$H,MATCH(L$1,'Flowering Time'!$A$1:$H$1,0),FALSE)="","",VLOOKUP($B28,'Flowering Time'!$A:$H,MATCH(L$1,'Flowering Time'!$A$1:$H$1,0),FALSE))</f>
        <v>Lina</v>
      </c>
      <c r="M28" s="26">
        <f>IF(VLOOKUP($B28,'Flowering Time'!$A:$H,MATCH(M$1,'Flowering Time'!$A$1:$H$1,0),FALSE)="","",VLOOKUP($B28,'Flowering Time'!$A:$H,MATCH(M$1,'Flowering Time'!$A$1:$H$1,0),FALSE))</f>
        <v>44770</v>
      </c>
      <c r="N28" t="str">
        <f>IF(VLOOKUP($B28,'Flowering Time'!$A:$H,MATCH(N$1,'Flowering Time'!$A$1:$H$1,0),FALSE)="","",VLOOKUP($B28,'Flowering Time'!$A:$H,MATCH(N$1,'Flowering Time'!$A$1:$H$1,0),FALSE))</f>
        <v>Deniz</v>
      </c>
      <c r="O28" t="str">
        <f>IF(VLOOKUP($B28,'Flowering Time'!$A:$H,MATCH(O$1,'Flowering Time'!$A$1:$H$1,0),FALSE)="","",VLOOKUP($B28,'Flowering Time'!$A:$H,MATCH(O$1,'Flowering Time'!$A$1:$H$1,0),FALSE))</f>
        <v/>
      </c>
      <c r="P28">
        <f>IF(VLOOKUP($B28,'Height and Leaf Dimensions'!$A:$O,MATCH(P$1,'Height and Leaf Dimensions'!$A$1:$O$1,0),FALSE)="","",VLOOKUP($B28,'Height and Leaf Dimensions'!$A:$O,MATCH(P$1,'Height and Leaf Dimensions'!$A$1:$O$1,0),FALSE))</f>
        <v>88.6</v>
      </c>
      <c r="Q28">
        <f>IF(VLOOKUP($B28,'Height and Leaf Dimensions'!$A:$O,MATCH(Q$1,'Height and Leaf Dimensions'!$A$1:$O$1,0),FALSE)="","",VLOOKUP($B28,'Height and Leaf Dimensions'!$A:$O,MATCH(Q$1,'Height and Leaf Dimensions'!$A$1:$O$1,0),FALSE))</f>
        <v>12.3</v>
      </c>
      <c r="R28">
        <f>IF(VLOOKUP($B28,'Height and Leaf Dimensions'!$A:$O,MATCH(R$1,'Height and Leaf Dimensions'!$A$1:$O$1,0),FALSE)="","",VLOOKUP($B28,'Height and Leaf Dimensions'!$A:$O,MATCH(R$1,'Height and Leaf Dimensions'!$A$1:$O$1,0),FALSE))</f>
        <v>88</v>
      </c>
      <c r="S28">
        <f>IF(VLOOKUP($B28,'Height and Leaf Dimensions'!$A:$O,MATCH(S$1,'Height and Leaf Dimensions'!$A$1:$O$1,0),FALSE)="","",VLOOKUP($B28,'Height and Leaf Dimensions'!$A:$O,MATCH(S$1,'Height and Leaf Dimensions'!$A$1:$O$1,0),FALSE))</f>
        <v>12</v>
      </c>
      <c r="T28">
        <f>IF(VLOOKUP($B28,'Height and Leaf Dimensions'!$A:$O,MATCH(T$1,'Height and Leaf Dimensions'!$A$1:$O$1,0),FALSE)="","",VLOOKUP($B28,'Height and Leaf Dimensions'!$A:$O,MATCH(T$1,'Height and Leaf Dimensions'!$A$1:$O$1,0),FALSE))</f>
        <v>90</v>
      </c>
      <c r="U28">
        <f>IF(VLOOKUP($B28,'Height and Leaf Dimensions'!$A:$O,MATCH(U$1,'Height and Leaf Dimensions'!$A$1:$O$1,0),FALSE)="","",VLOOKUP($B28,'Height and Leaf Dimensions'!$A:$O,MATCH(U$1,'Height and Leaf Dimensions'!$A$1:$O$1,0),FALSE))</f>
        <v>190</v>
      </c>
      <c r="V28">
        <f>IF(VLOOKUP($B28,'Height and Leaf Dimensions'!$A:$O,MATCH(V$1,'Height and Leaf Dimensions'!$A$1:$O$1,0),FALSE)="","",VLOOKUP($B28,'Height and Leaf Dimensions'!$A:$O,MATCH(V$1,'Height and Leaf Dimensions'!$A$1:$O$1,0),FALSE))</f>
        <v>230</v>
      </c>
      <c r="W28">
        <f>IF(VLOOKUP($B28,'Height and Leaf Dimensions'!$A:$O,MATCH(W$1,'Height and Leaf Dimensions'!$A$1:$O$1,0),FALSE)="","",VLOOKUP($B28,'Height and Leaf Dimensions'!$A:$O,MATCH(W$1,'Height and Leaf Dimensions'!$A$1:$O$1,0),FALSE))</f>
        <v>82</v>
      </c>
      <c r="X28">
        <f>IF(VLOOKUP($B28,'Height and Leaf Dimensions'!$A:$O,MATCH(X$1,'Height and Leaf Dimensions'!$A$1:$O$1,0),FALSE)="","",VLOOKUP($B28,'Height and Leaf Dimensions'!$A:$O,MATCH(X$1,'Height and Leaf Dimensions'!$A$1:$O$1,0),FALSE))</f>
        <v>190</v>
      </c>
      <c r="Y28">
        <f>IF(VLOOKUP($B28,'Height and Leaf Dimensions'!$A:$O,MATCH(Y$1,'Height and Leaf Dimensions'!$A$1:$O$1,0),FALSE)="","",VLOOKUP($B28,'Height and Leaf Dimensions'!$A:$O,MATCH(Y$1,'Height and Leaf Dimensions'!$A$1:$O$1,0),FALSE))</f>
        <v>232</v>
      </c>
      <c r="Z28" t="str">
        <f>IF(VLOOKUP($B28,'Height and Leaf Dimensions'!$A:$O,MATCH(Z$1,'Height and Leaf Dimensions'!$A$1:$O$1,0),FALSE)="","",VLOOKUP($B28,'Height and Leaf Dimensions'!$A:$O,MATCH(Z$1,'Height and Leaf Dimensions'!$A$1:$O$1,0),FALSE))</f>
        <v>Han/Lina</v>
      </c>
      <c r="AA28" s="26">
        <f>IF(VLOOKUP($B28,'Height and Leaf Dimensions'!$A:$O,MATCH(AA$1,'Height and Leaf Dimensions'!$A$1:$O$1,0),FALSE)="","",VLOOKUP($B28,'Height and Leaf Dimensions'!$A:$O,MATCH(AA$1,'Height and Leaf Dimensions'!$A$1:$O$1,0),FALSE))</f>
        <v>44778</v>
      </c>
      <c r="AB28" s="20">
        <f>VLOOKUP($B28,'Combine Yield'!$A:$J,MATCH(AB$1,'Combine Yield'!$A$1:$J$1,0),FALSE)</f>
        <v>44844.480983796297</v>
      </c>
      <c r="AC28">
        <f>VLOOKUP($B28,'Combine Yield'!$A:$J,MATCH(AC$1,'Combine Yield'!$A$1:$J$1,0),FALSE)</f>
        <v>3.4</v>
      </c>
      <c r="AD28">
        <f>VLOOKUP($B28,'Combine Yield'!$A:$J,MATCH(AD$1,'Combine Yield'!$A$1:$J$1,0),FALSE)</f>
        <v>13.3</v>
      </c>
      <c r="AE28">
        <f>VLOOKUP($B28,'Combine Yield'!$A:$J,MATCH(AE$1,'Combine Yield'!$A$1:$J$1,0),FALSE)</f>
        <v>62.3</v>
      </c>
      <c r="AF28">
        <f>VLOOKUP($B28,'Combine Yield'!$A:$J,MATCH(AF$1,'Combine Yield'!$A$1:$J$1,0),FALSE)</f>
        <v>225</v>
      </c>
    </row>
    <row r="29" spans="1:32" x14ac:dyDescent="0.3">
      <c r="A29" t="s">
        <v>249</v>
      </c>
      <c r="B29">
        <v>4128</v>
      </c>
      <c r="C29" t="s">
        <v>220</v>
      </c>
      <c r="D29" t="s">
        <v>221</v>
      </c>
      <c r="E29" t="s">
        <v>203</v>
      </c>
      <c r="F29" t="s">
        <v>222</v>
      </c>
      <c r="G29">
        <v>1</v>
      </c>
      <c r="H29">
        <v>5</v>
      </c>
      <c r="I29">
        <v>8</v>
      </c>
      <c r="J29" t="s">
        <v>164</v>
      </c>
      <c r="K29" s="26">
        <f>IF(VLOOKUP($B29,'Flowering Time'!$A:$H,MATCH(K$1,'Flowering Time'!$A$1:$H$1,0),FALSE)="","",VLOOKUP($B29,'Flowering Time'!$A:$H,MATCH(K$1,'Flowering Time'!$A$1:$H$1,0),FALSE))</f>
        <v>44761</v>
      </c>
      <c r="L29" t="str">
        <f>IF(VLOOKUP($B29,'Flowering Time'!$A:$H,MATCH(L$1,'Flowering Time'!$A$1:$H$1,0),FALSE)="","",VLOOKUP($B29,'Flowering Time'!$A:$H,MATCH(L$1,'Flowering Time'!$A$1:$H$1,0),FALSE))</f>
        <v>Vla</v>
      </c>
      <c r="M29" s="26">
        <f>IF(VLOOKUP($B29,'Flowering Time'!$A:$H,MATCH(M$1,'Flowering Time'!$A$1:$H$1,0),FALSE)="","",VLOOKUP($B29,'Flowering Time'!$A:$H,MATCH(M$1,'Flowering Time'!$A$1:$H$1,0),FALSE))</f>
        <v>44763</v>
      </c>
      <c r="N29" t="str">
        <f>IF(VLOOKUP($B29,'Flowering Time'!$A:$H,MATCH(N$1,'Flowering Time'!$A$1:$H$1,0),FALSE)="","",VLOOKUP($B29,'Flowering Time'!$A:$H,MATCH(N$1,'Flowering Time'!$A$1:$H$1,0),FALSE))</f>
        <v>Lina</v>
      </c>
      <c r="O29" t="str">
        <f>IF(VLOOKUP($B29,'Flowering Time'!$A:$H,MATCH(O$1,'Flowering Time'!$A$1:$H$1,0),FALSE)="","",VLOOKUP($B29,'Flowering Time'!$A:$H,MATCH(O$1,'Flowering Time'!$A$1:$H$1,0),FALSE))</f>
        <v/>
      </c>
      <c r="P29">
        <f>IF(VLOOKUP($B29,'Height and Leaf Dimensions'!$A:$O,MATCH(P$1,'Height and Leaf Dimensions'!$A$1:$O$1,0),FALSE)="","",VLOOKUP($B29,'Height and Leaf Dimensions'!$A:$O,MATCH(P$1,'Height and Leaf Dimensions'!$A$1:$O$1,0),FALSE))</f>
        <v>86.9</v>
      </c>
      <c r="Q29">
        <f>IF(VLOOKUP($B29,'Height and Leaf Dimensions'!$A:$O,MATCH(Q$1,'Height and Leaf Dimensions'!$A$1:$O$1,0),FALSE)="","",VLOOKUP($B29,'Height and Leaf Dimensions'!$A:$O,MATCH(Q$1,'Height and Leaf Dimensions'!$A$1:$O$1,0),FALSE))</f>
        <v>9.6</v>
      </c>
      <c r="R29">
        <f>IF(VLOOKUP($B29,'Height and Leaf Dimensions'!$A:$O,MATCH(R$1,'Height and Leaf Dimensions'!$A$1:$O$1,0),FALSE)="","",VLOOKUP($B29,'Height and Leaf Dimensions'!$A:$O,MATCH(R$1,'Height and Leaf Dimensions'!$A$1:$O$1,0),FALSE))</f>
        <v>88.1</v>
      </c>
      <c r="S29">
        <f>IF(VLOOKUP($B29,'Height and Leaf Dimensions'!$A:$O,MATCH(S$1,'Height and Leaf Dimensions'!$A$1:$O$1,0),FALSE)="","",VLOOKUP($B29,'Height and Leaf Dimensions'!$A:$O,MATCH(S$1,'Height and Leaf Dimensions'!$A$1:$O$1,0),FALSE))</f>
        <v>9.3000000000000007</v>
      </c>
      <c r="T29">
        <f>IF(VLOOKUP($B29,'Height and Leaf Dimensions'!$A:$O,MATCH(T$1,'Height and Leaf Dimensions'!$A$1:$O$1,0),FALSE)="","",VLOOKUP($B29,'Height and Leaf Dimensions'!$A:$O,MATCH(T$1,'Height and Leaf Dimensions'!$A$1:$O$1,0),FALSE))</f>
        <v>98</v>
      </c>
      <c r="U29">
        <f>IF(VLOOKUP($B29,'Height and Leaf Dimensions'!$A:$O,MATCH(U$1,'Height and Leaf Dimensions'!$A$1:$O$1,0),FALSE)="","",VLOOKUP($B29,'Height and Leaf Dimensions'!$A:$O,MATCH(U$1,'Height and Leaf Dimensions'!$A$1:$O$1,0),FALSE))</f>
        <v>198</v>
      </c>
      <c r="V29">
        <f>IF(VLOOKUP($B29,'Height and Leaf Dimensions'!$A:$O,MATCH(V$1,'Height and Leaf Dimensions'!$A$1:$O$1,0),FALSE)="","",VLOOKUP($B29,'Height and Leaf Dimensions'!$A:$O,MATCH(V$1,'Height and Leaf Dimensions'!$A$1:$O$1,0),FALSE))</f>
        <v>249</v>
      </c>
      <c r="W29">
        <f>IF(VLOOKUP($B29,'Height and Leaf Dimensions'!$A:$O,MATCH(W$1,'Height and Leaf Dimensions'!$A$1:$O$1,0),FALSE)="","",VLOOKUP($B29,'Height and Leaf Dimensions'!$A:$O,MATCH(W$1,'Height and Leaf Dimensions'!$A$1:$O$1,0),FALSE))</f>
        <v>100</v>
      </c>
      <c r="X29">
        <f>IF(VLOOKUP($B29,'Height and Leaf Dimensions'!$A:$O,MATCH(X$1,'Height and Leaf Dimensions'!$A$1:$O$1,0),FALSE)="","",VLOOKUP($B29,'Height and Leaf Dimensions'!$A:$O,MATCH(X$1,'Height and Leaf Dimensions'!$A$1:$O$1,0),FALSE))</f>
        <v>200</v>
      </c>
      <c r="Y29">
        <f>IF(VLOOKUP($B29,'Height and Leaf Dimensions'!$A:$O,MATCH(Y$1,'Height and Leaf Dimensions'!$A$1:$O$1,0),FALSE)="","",VLOOKUP($B29,'Height and Leaf Dimensions'!$A:$O,MATCH(Y$1,'Height and Leaf Dimensions'!$A$1:$O$1,0),FALSE))</f>
        <v>250</v>
      </c>
      <c r="Z29" t="str">
        <f>IF(VLOOKUP($B29,'Height and Leaf Dimensions'!$A:$O,MATCH(Z$1,'Height and Leaf Dimensions'!$A$1:$O$1,0),FALSE)="","",VLOOKUP($B29,'Height and Leaf Dimensions'!$A:$O,MATCH(Z$1,'Height and Leaf Dimensions'!$A$1:$O$1,0),FALSE))</f>
        <v>Han/Lina</v>
      </c>
      <c r="AA29" s="26">
        <f>IF(VLOOKUP($B29,'Height and Leaf Dimensions'!$A:$O,MATCH(AA$1,'Height and Leaf Dimensions'!$A$1:$O$1,0),FALSE)="","",VLOOKUP($B29,'Height and Leaf Dimensions'!$A:$O,MATCH(AA$1,'Height and Leaf Dimensions'!$A$1:$O$1,0),FALSE))</f>
        <v>44778</v>
      </c>
      <c r="AB29" s="20">
        <f>VLOOKUP($B29,'Combine Yield'!$A:$J,MATCH(AB$1,'Combine Yield'!$A$1:$J$1,0),FALSE)</f>
        <v>44844.485219907408</v>
      </c>
      <c r="AC29">
        <f>VLOOKUP($B29,'Combine Yield'!$A:$J,MATCH(AC$1,'Combine Yield'!$A$1:$J$1,0),FALSE)</f>
        <v>5.69</v>
      </c>
      <c r="AD29">
        <f>VLOOKUP($B29,'Combine Yield'!$A:$J,MATCH(AD$1,'Combine Yield'!$A$1:$J$1,0),FALSE)</f>
        <v>12.7</v>
      </c>
      <c r="AE29">
        <f>VLOOKUP($B29,'Combine Yield'!$A:$J,MATCH(AE$1,'Combine Yield'!$A$1:$J$1,0),FALSE)</f>
        <v>62.7</v>
      </c>
      <c r="AF29">
        <f>VLOOKUP($B29,'Combine Yield'!$A:$J,MATCH(AF$1,'Combine Yield'!$A$1:$J$1,0),FALSE)</f>
        <v>232</v>
      </c>
    </row>
    <row r="30" spans="1:32" x14ac:dyDescent="0.3">
      <c r="A30" t="s">
        <v>250</v>
      </c>
      <c r="B30">
        <v>4129</v>
      </c>
      <c r="C30" t="s">
        <v>220</v>
      </c>
      <c r="D30" t="s">
        <v>221</v>
      </c>
      <c r="E30" t="s">
        <v>203</v>
      </c>
      <c r="F30" t="s">
        <v>222</v>
      </c>
      <c r="G30">
        <v>1</v>
      </c>
      <c r="H30">
        <v>6</v>
      </c>
      <c r="I30">
        <v>2</v>
      </c>
      <c r="J30" t="s">
        <v>117</v>
      </c>
      <c r="K30" s="26">
        <f>IF(VLOOKUP($B30,'Flowering Time'!$A:$H,MATCH(K$1,'Flowering Time'!$A$1:$H$1,0),FALSE)="","",VLOOKUP($B30,'Flowering Time'!$A:$H,MATCH(K$1,'Flowering Time'!$A$1:$H$1,0),FALSE))</f>
        <v>44763</v>
      </c>
      <c r="L30" t="str">
        <f>IF(VLOOKUP($B30,'Flowering Time'!$A:$H,MATCH(L$1,'Flowering Time'!$A$1:$H$1,0),FALSE)="","",VLOOKUP($B30,'Flowering Time'!$A:$H,MATCH(L$1,'Flowering Time'!$A$1:$H$1,0),FALSE))</f>
        <v>Lina</v>
      </c>
      <c r="M30" s="26">
        <f>IF(VLOOKUP($B30,'Flowering Time'!$A:$H,MATCH(M$1,'Flowering Time'!$A$1:$H$1,0),FALSE)="","",VLOOKUP($B30,'Flowering Time'!$A:$H,MATCH(M$1,'Flowering Time'!$A$1:$H$1,0),FALSE))</f>
        <v>44770</v>
      </c>
      <c r="N30" t="str">
        <f>IF(VLOOKUP($B30,'Flowering Time'!$A:$H,MATCH(N$1,'Flowering Time'!$A$1:$H$1,0),FALSE)="","",VLOOKUP($B30,'Flowering Time'!$A:$H,MATCH(N$1,'Flowering Time'!$A$1:$H$1,0),FALSE))</f>
        <v>Deniz</v>
      </c>
      <c r="O30" t="str">
        <f>IF(VLOOKUP($B30,'Flowering Time'!$A:$H,MATCH(O$1,'Flowering Time'!$A$1:$H$1,0),FALSE)="","",VLOOKUP($B30,'Flowering Time'!$A:$H,MATCH(O$1,'Flowering Time'!$A$1:$H$1,0),FALSE))</f>
        <v/>
      </c>
      <c r="P30">
        <f>IF(VLOOKUP($B30,'Height and Leaf Dimensions'!$A:$O,MATCH(P$1,'Height and Leaf Dimensions'!$A$1:$O$1,0),FALSE)="","",VLOOKUP($B30,'Height and Leaf Dimensions'!$A:$O,MATCH(P$1,'Height and Leaf Dimensions'!$A$1:$O$1,0),FALSE))</f>
        <v>87.6</v>
      </c>
      <c r="Q30">
        <f>IF(VLOOKUP($B30,'Height and Leaf Dimensions'!$A:$O,MATCH(Q$1,'Height and Leaf Dimensions'!$A$1:$O$1,0),FALSE)="","",VLOOKUP($B30,'Height and Leaf Dimensions'!$A:$O,MATCH(Q$1,'Height and Leaf Dimensions'!$A$1:$O$1,0),FALSE))</f>
        <v>10.3</v>
      </c>
      <c r="R30">
        <f>IF(VLOOKUP($B30,'Height and Leaf Dimensions'!$A:$O,MATCH(R$1,'Height and Leaf Dimensions'!$A$1:$O$1,0),FALSE)="","",VLOOKUP($B30,'Height and Leaf Dimensions'!$A:$O,MATCH(R$1,'Height and Leaf Dimensions'!$A$1:$O$1,0),FALSE))</f>
        <v>79.5</v>
      </c>
      <c r="S30">
        <f>IF(VLOOKUP($B30,'Height and Leaf Dimensions'!$A:$O,MATCH(S$1,'Height and Leaf Dimensions'!$A$1:$O$1,0),FALSE)="","",VLOOKUP($B30,'Height and Leaf Dimensions'!$A:$O,MATCH(S$1,'Height and Leaf Dimensions'!$A$1:$O$1,0),FALSE))</f>
        <v>10.3</v>
      </c>
      <c r="T30">
        <f>IF(VLOOKUP($B30,'Height and Leaf Dimensions'!$A:$O,MATCH(T$1,'Height and Leaf Dimensions'!$A$1:$O$1,0),FALSE)="","",VLOOKUP($B30,'Height and Leaf Dimensions'!$A:$O,MATCH(T$1,'Height and Leaf Dimensions'!$A$1:$O$1,0),FALSE))</f>
        <v>92</v>
      </c>
      <c r="U30">
        <f>IF(VLOOKUP($B30,'Height and Leaf Dimensions'!$A:$O,MATCH(U$1,'Height and Leaf Dimensions'!$A$1:$O$1,0),FALSE)="","",VLOOKUP($B30,'Height and Leaf Dimensions'!$A:$O,MATCH(U$1,'Height and Leaf Dimensions'!$A$1:$O$1,0),FALSE))</f>
        <v>200</v>
      </c>
      <c r="V30">
        <f>IF(VLOOKUP($B30,'Height and Leaf Dimensions'!$A:$O,MATCH(V$1,'Height and Leaf Dimensions'!$A$1:$O$1,0),FALSE)="","",VLOOKUP($B30,'Height and Leaf Dimensions'!$A:$O,MATCH(V$1,'Height and Leaf Dimensions'!$A$1:$O$1,0),FALSE))</f>
        <v>240</v>
      </c>
      <c r="W30">
        <f>IF(VLOOKUP($B30,'Height and Leaf Dimensions'!$A:$O,MATCH(W$1,'Height and Leaf Dimensions'!$A$1:$O$1,0),FALSE)="","",VLOOKUP($B30,'Height and Leaf Dimensions'!$A:$O,MATCH(W$1,'Height and Leaf Dimensions'!$A$1:$O$1,0),FALSE))</f>
        <v>100</v>
      </c>
      <c r="X30">
        <f>IF(VLOOKUP($B30,'Height and Leaf Dimensions'!$A:$O,MATCH(X$1,'Height and Leaf Dimensions'!$A$1:$O$1,0),FALSE)="","",VLOOKUP($B30,'Height and Leaf Dimensions'!$A:$O,MATCH(X$1,'Height and Leaf Dimensions'!$A$1:$O$1,0),FALSE))</f>
        <v>193</v>
      </c>
      <c r="Y30">
        <f>IF(VLOOKUP($B30,'Height and Leaf Dimensions'!$A:$O,MATCH(Y$1,'Height and Leaf Dimensions'!$A$1:$O$1,0),FALSE)="","",VLOOKUP($B30,'Height and Leaf Dimensions'!$A:$O,MATCH(Y$1,'Height and Leaf Dimensions'!$A$1:$O$1,0),FALSE))</f>
        <v>238</v>
      </c>
      <c r="Z30" t="str">
        <f>IF(VLOOKUP($B30,'Height and Leaf Dimensions'!$A:$O,MATCH(Z$1,'Height and Leaf Dimensions'!$A$1:$O$1,0),FALSE)="","",VLOOKUP($B30,'Height and Leaf Dimensions'!$A:$O,MATCH(Z$1,'Height and Leaf Dimensions'!$A$1:$O$1,0),FALSE))</f>
        <v>Han/Lina</v>
      </c>
      <c r="AA30" s="26">
        <f>IF(VLOOKUP($B30,'Height and Leaf Dimensions'!$A:$O,MATCH(AA$1,'Height and Leaf Dimensions'!$A$1:$O$1,0),FALSE)="","",VLOOKUP($B30,'Height and Leaf Dimensions'!$A:$O,MATCH(AA$1,'Height and Leaf Dimensions'!$A$1:$O$1,0),FALSE))</f>
        <v>44778</v>
      </c>
      <c r="AB30" s="20">
        <f>VLOOKUP($B30,'Combine Yield'!$A:$J,MATCH(AB$1,'Combine Yield'!$A$1:$J$1,0),FALSE)</f>
        <v>44844.411736111113</v>
      </c>
      <c r="AC30">
        <f>VLOOKUP($B30,'Combine Yield'!$A:$J,MATCH(AC$1,'Combine Yield'!$A$1:$J$1,0),FALSE)</f>
        <v>4.62</v>
      </c>
      <c r="AD30">
        <f>VLOOKUP($B30,'Combine Yield'!$A:$J,MATCH(AD$1,'Combine Yield'!$A$1:$J$1,0),FALSE)</f>
        <v>14.1</v>
      </c>
      <c r="AE30">
        <f>VLOOKUP($B30,'Combine Yield'!$A:$J,MATCH(AE$1,'Combine Yield'!$A$1:$J$1,0),FALSE)</f>
        <v>62.3</v>
      </c>
      <c r="AF30">
        <f>VLOOKUP($B30,'Combine Yield'!$A:$J,MATCH(AF$1,'Combine Yield'!$A$1:$J$1,0),FALSE)</f>
        <v>5</v>
      </c>
    </row>
    <row r="31" spans="1:32" x14ac:dyDescent="0.3">
      <c r="A31" t="s">
        <v>251</v>
      </c>
      <c r="B31">
        <v>4130</v>
      </c>
      <c r="C31" t="s">
        <v>220</v>
      </c>
      <c r="D31" t="s">
        <v>221</v>
      </c>
      <c r="E31" t="s">
        <v>203</v>
      </c>
      <c r="F31" t="s">
        <v>222</v>
      </c>
      <c r="G31">
        <v>1</v>
      </c>
      <c r="H31">
        <v>6</v>
      </c>
      <c r="I31">
        <v>3</v>
      </c>
      <c r="J31" t="s">
        <v>145</v>
      </c>
      <c r="K31" s="26">
        <f>IF(VLOOKUP($B31,'Flowering Time'!$A:$H,MATCH(K$1,'Flowering Time'!$A$1:$H$1,0),FALSE)="","",VLOOKUP($B31,'Flowering Time'!$A:$H,MATCH(K$1,'Flowering Time'!$A$1:$H$1,0),FALSE))</f>
        <v>44759</v>
      </c>
      <c r="L31" t="str">
        <f>IF(VLOOKUP($B31,'Flowering Time'!$A:$H,MATCH(L$1,'Flowering Time'!$A$1:$H$1,0),FALSE)="","",VLOOKUP($B31,'Flowering Time'!$A:$H,MATCH(L$1,'Flowering Time'!$A$1:$H$1,0),FALSE))</f>
        <v>Vla</v>
      </c>
      <c r="M31" s="26">
        <f>IF(VLOOKUP($B31,'Flowering Time'!$A:$H,MATCH(M$1,'Flowering Time'!$A$1:$H$1,0),FALSE)="","",VLOOKUP($B31,'Flowering Time'!$A:$H,MATCH(M$1,'Flowering Time'!$A$1:$H$1,0),FALSE))</f>
        <v>44760</v>
      </c>
      <c r="N31" t="str">
        <f>IF(VLOOKUP($B31,'Flowering Time'!$A:$H,MATCH(N$1,'Flowering Time'!$A$1:$H$1,0),FALSE)="","",VLOOKUP($B31,'Flowering Time'!$A:$H,MATCH(N$1,'Flowering Time'!$A$1:$H$1,0),FALSE))</f>
        <v>Vla</v>
      </c>
      <c r="O31" t="str">
        <f>IF(VLOOKUP($B31,'Flowering Time'!$A:$H,MATCH(O$1,'Flowering Time'!$A$1:$H$1,0),FALSE)="","",VLOOKUP($B31,'Flowering Time'!$A:$H,MATCH(O$1,'Flowering Time'!$A$1:$H$1,0),FALSE))</f>
        <v/>
      </c>
      <c r="P31">
        <f>IF(VLOOKUP($B31,'Height and Leaf Dimensions'!$A:$O,MATCH(P$1,'Height and Leaf Dimensions'!$A$1:$O$1,0),FALSE)="","",VLOOKUP($B31,'Height and Leaf Dimensions'!$A:$O,MATCH(P$1,'Height and Leaf Dimensions'!$A$1:$O$1,0),FALSE))</f>
        <v>85.3</v>
      </c>
      <c r="Q31">
        <f>IF(VLOOKUP($B31,'Height and Leaf Dimensions'!$A:$O,MATCH(Q$1,'Height and Leaf Dimensions'!$A$1:$O$1,0),FALSE)="","",VLOOKUP($B31,'Height and Leaf Dimensions'!$A:$O,MATCH(Q$1,'Height and Leaf Dimensions'!$A$1:$O$1,0),FALSE))</f>
        <v>9.3000000000000007</v>
      </c>
      <c r="R31">
        <f>IF(VLOOKUP($B31,'Height and Leaf Dimensions'!$A:$O,MATCH(R$1,'Height and Leaf Dimensions'!$A$1:$O$1,0),FALSE)="","",VLOOKUP($B31,'Height and Leaf Dimensions'!$A:$O,MATCH(R$1,'Height and Leaf Dimensions'!$A$1:$O$1,0),FALSE))</f>
        <v>86.4</v>
      </c>
      <c r="S31">
        <f>IF(VLOOKUP($B31,'Height and Leaf Dimensions'!$A:$O,MATCH(S$1,'Height and Leaf Dimensions'!$A$1:$O$1,0),FALSE)="","",VLOOKUP($B31,'Height and Leaf Dimensions'!$A:$O,MATCH(S$1,'Height and Leaf Dimensions'!$A$1:$O$1,0),FALSE))</f>
        <v>9.1999999999999993</v>
      </c>
      <c r="T31">
        <f>IF(VLOOKUP($B31,'Height and Leaf Dimensions'!$A:$O,MATCH(T$1,'Height and Leaf Dimensions'!$A$1:$O$1,0),FALSE)="","",VLOOKUP($B31,'Height and Leaf Dimensions'!$A:$O,MATCH(T$1,'Height and Leaf Dimensions'!$A$1:$O$1,0),FALSE))</f>
        <v>71</v>
      </c>
      <c r="U31">
        <f>IF(VLOOKUP($B31,'Height and Leaf Dimensions'!$A:$O,MATCH(U$1,'Height and Leaf Dimensions'!$A$1:$O$1,0),FALSE)="","",VLOOKUP($B31,'Height and Leaf Dimensions'!$A:$O,MATCH(U$1,'Height and Leaf Dimensions'!$A$1:$O$1,0),FALSE))</f>
        <v>180</v>
      </c>
      <c r="V31">
        <f>IF(VLOOKUP($B31,'Height and Leaf Dimensions'!$A:$O,MATCH(V$1,'Height and Leaf Dimensions'!$A$1:$O$1,0),FALSE)="","",VLOOKUP($B31,'Height and Leaf Dimensions'!$A:$O,MATCH(V$1,'Height and Leaf Dimensions'!$A$1:$O$1,0),FALSE))</f>
        <v>230</v>
      </c>
      <c r="W31">
        <f>IF(VLOOKUP($B31,'Height and Leaf Dimensions'!$A:$O,MATCH(W$1,'Height and Leaf Dimensions'!$A$1:$O$1,0),FALSE)="","",VLOOKUP($B31,'Height and Leaf Dimensions'!$A:$O,MATCH(W$1,'Height and Leaf Dimensions'!$A$1:$O$1,0),FALSE))</f>
        <v>70</v>
      </c>
      <c r="X31">
        <f>IF(VLOOKUP($B31,'Height and Leaf Dimensions'!$A:$O,MATCH(X$1,'Height and Leaf Dimensions'!$A$1:$O$1,0),FALSE)="","",VLOOKUP($B31,'Height and Leaf Dimensions'!$A:$O,MATCH(X$1,'Height and Leaf Dimensions'!$A$1:$O$1,0),FALSE))</f>
        <v>172</v>
      </c>
      <c r="Y31">
        <f>IF(VLOOKUP($B31,'Height and Leaf Dimensions'!$A:$O,MATCH(Y$1,'Height and Leaf Dimensions'!$A$1:$O$1,0),FALSE)="","",VLOOKUP($B31,'Height and Leaf Dimensions'!$A:$O,MATCH(Y$1,'Height and Leaf Dimensions'!$A$1:$O$1,0),FALSE))</f>
        <v>225</v>
      </c>
      <c r="Z31" t="str">
        <f>IF(VLOOKUP($B31,'Height and Leaf Dimensions'!$A:$O,MATCH(Z$1,'Height and Leaf Dimensions'!$A$1:$O$1,0),FALSE)="","",VLOOKUP($B31,'Height and Leaf Dimensions'!$A:$O,MATCH(Z$1,'Height and Leaf Dimensions'!$A$1:$O$1,0),FALSE))</f>
        <v>Han/Lina</v>
      </c>
      <c r="AA31" s="26">
        <f>IF(VLOOKUP($B31,'Height and Leaf Dimensions'!$A:$O,MATCH(AA$1,'Height and Leaf Dimensions'!$A$1:$O$1,0),FALSE)="","",VLOOKUP($B31,'Height and Leaf Dimensions'!$A:$O,MATCH(AA$1,'Height and Leaf Dimensions'!$A$1:$O$1,0),FALSE))</f>
        <v>44778</v>
      </c>
      <c r="AB31" s="20">
        <f>VLOOKUP($B31,'Combine Yield'!$A:$J,MATCH(AB$1,'Combine Yield'!$A$1:$J$1,0),FALSE)</f>
        <v>44844.435104166667</v>
      </c>
      <c r="AC31">
        <f>VLOOKUP($B31,'Combine Yield'!$A:$J,MATCH(AC$1,'Combine Yield'!$A$1:$J$1,0),FALSE)</f>
        <v>6.98</v>
      </c>
      <c r="AD31">
        <f>VLOOKUP($B31,'Combine Yield'!$A:$J,MATCH(AD$1,'Combine Yield'!$A$1:$J$1,0),FALSE)</f>
        <v>13.2</v>
      </c>
      <c r="AE31">
        <f>VLOOKUP($B31,'Combine Yield'!$A:$J,MATCH(AE$1,'Combine Yield'!$A$1:$J$1,0),FALSE)</f>
        <v>62.3</v>
      </c>
      <c r="AF31">
        <f>VLOOKUP($B31,'Combine Yield'!$A:$J,MATCH(AF$1,'Combine Yield'!$A$1:$J$1,0),FALSE)</f>
        <v>72</v>
      </c>
    </row>
    <row r="32" spans="1:32" x14ac:dyDescent="0.3">
      <c r="A32" t="s">
        <v>252</v>
      </c>
      <c r="B32">
        <v>4131</v>
      </c>
      <c r="C32" t="s">
        <v>220</v>
      </c>
      <c r="D32" t="s">
        <v>221</v>
      </c>
      <c r="E32" t="s">
        <v>203</v>
      </c>
      <c r="F32" t="s">
        <v>222</v>
      </c>
      <c r="G32">
        <v>1</v>
      </c>
      <c r="H32">
        <v>6</v>
      </c>
      <c r="I32">
        <v>4</v>
      </c>
      <c r="J32" t="s">
        <v>168</v>
      </c>
      <c r="K32" s="26">
        <f>IF(VLOOKUP($B32,'Flowering Time'!$A:$H,MATCH(K$1,'Flowering Time'!$A$1:$H$1,0),FALSE)="","",VLOOKUP($B32,'Flowering Time'!$A:$H,MATCH(K$1,'Flowering Time'!$A$1:$H$1,0),FALSE))</f>
        <v>44763</v>
      </c>
      <c r="L32" t="str">
        <f>IF(VLOOKUP($B32,'Flowering Time'!$A:$H,MATCH(L$1,'Flowering Time'!$A$1:$H$1,0),FALSE)="","",VLOOKUP($B32,'Flowering Time'!$A:$H,MATCH(L$1,'Flowering Time'!$A$1:$H$1,0),FALSE))</f>
        <v>Lina</v>
      </c>
      <c r="M32" s="26">
        <f>IF(VLOOKUP($B32,'Flowering Time'!$A:$H,MATCH(M$1,'Flowering Time'!$A$1:$H$1,0),FALSE)="","",VLOOKUP($B32,'Flowering Time'!$A:$H,MATCH(M$1,'Flowering Time'!$A$1:$H$1,0),FALSE))</f>
        <v>44765</v>
      </c>
      <c r="N32" t="str">
        <f>IF(VLOOKUP($B32,'Flowering Time'!$A:$H,MATCH(N$1,'Flowering Time'!$A$1:$H$1,0),FALSE)="","",VLOOKUP($B32,'Flowering Time'!$A:$H,MATCH(N$1,'Flowering Time'!$A$1:$H$1,0),FALSE))</f>
        <v>Turkus</v>
      </c>
      <c r="O32" t="str">
        <f>IF(VLOOKUP($B32,'Flowering Time'!$A:$H,MATCH(O$1,'Flowering Time'!$A$1:$H$1,0),FALSE)="","",VLOOKUP($B32,'Flowering Time'!$A:$H,MATCH(O$1,'Flowering Time'!$A$1:$H$1,0),FALSE))</f>
        <v/>
      </c>
      <c r="P32">
        <f>IF(VLOOKUP($B32,'Height and Leaf Dimensions'!$A:$O,MATCH(P$1,'Height and Leaf Dimensions'!$A$1:$O$1,0),FALSE)="","",VLOOKUP($B32,'Height and Leaf Dimensions'!$A:$O,MATCH(P$1,'Height and Leaf Dimensions'!$A$1:$O$1,0),FALSE))</f>
        <v>78.3</v>
      </c>
      <c r="Q32">
        <f>IF(VLOOKUP($B32,'Height and Leaf Dimensions'!$A:$O,MATCH(Q$1,'Height and Leaf Dimensions'!$A$1:$O$1,0),FALSE)="","",VLOOKUP($B32,'Height and Leaf Dimensions'!$A:$O,MATCH(Q$1,'Height and Leaf Dimensions'!$A$1:$O$1,0),FALSE))</f>
        <v>9.1999999999999993</v>
      </c>
      <c r="R32">
        <f>IF(VLOOKUP($B32,'Height and Leaf Dimensions'!$A:$O,MATCH(R$1,'Height and Leaf Dimensions'!$A$1:$O$1,0),FALSE)="","",VLOOKUP($B32,'Height and Leaf Dimensions'!$A:$O,MATCH(R$1,'Height and Leaf Dimensions'!$A$1:$O$1,0),FALSE))</f>
        <v>79.599999999999994</v>
      </c>
      <c r="S32">
        <f>IF(VLOOKUP($B32,'Height and Leaf Dimensions'!$A:$O,MATCH(S$1,'Height and Leaf Dimensions'!$A$1:$O$1,0),FALSE)="","",VLOOKUP($B32,'Height and Leaf Dimensions'!$A:$O,MATCH(S$1,'Height and Leaf Dimensions'!$A$1:$O$1,0),FALSE))</f>
        <v>9.3000000000000007</v>
      </c>
      <c r="T32">
        <f>IF(VLOOKUP($B32,'Height and Leaf Dimensions'!$A:$O,MATCH(T$1,'Height and Leaf Dimensions'!$A$1:$O$1,0),FALSE)="","",VLOOKUP($B32,'Height and Leaf Dimensions'!$A:$O,MATCH(T$1,'Height and Leaf Dimensions'!$A$1:$O$1,0),FALSE))</f>
        <v>75</v>
      </c>
      <c r="U32">
        <f>IF(VLOOKUP($B32,'Height and Leaf Dimensions'!$A:$O,MATCH(U$1,'Height and Leaf Dimensions'!$A$1:$O$1,0),FALSE)="","",VLOOKUP($B32,'Height and Leaf Dimensions'!$A:$O,MATCH(U$1,'Height and Leaf Dimensions'!$A$1:$O$1,0),FALSE))</f>
        <v>179</v>
      </c>
      <c r="V32">
        <f>IF(VLOOKUP($B32,'Height and Leaf Dimensions'!$A:$O,MATCH(V$1,'Height and Leaf Dimensions'!$A$1:$O$1,0),FALSE)="","",VLOOKUP($B32,'Height and Leaf Dimensions'!$A:$O,MATCH(V$1,'Height and Leaf Dimensions'!$A$1:$O$1,0),FALSE))</f>
        <v>212</v>
      </c>
      <c r="W32">
        <f>IF(VLOOKUP($B32,'Height and Leaf Dimensions'!$A:$O,MATCH(W$1,'Height and Leaf Dimensions'!$A$1:$O$1,0),FALSE)="","",VLOOKUP($B32,'Height and Leaf Dimensions'!$A:$O,MATCH(W$1,'Height and Leaf Dimensions'!$A$1:$O$1,0),FALSE))</f>
        <v>110</v>
      </c>
      <c r="X32">
        <f>IF(VLOOKUP($B32,'Height and Leaf Dimensions'!$A:$O,MATCH(X$1,'Height and Leaf Dimensions'!$A$1:$O$1,0),FALSE)="","",VLOOKUP($B32,'Height and Leaf Dimensions'!$A:$O,MATCH(X$1,'Height and Leaf Dimensions'!$A$1:$O$1,0),FALSE))</f>
        <v>180</v>
      </c>
      <c r="Y32">
        <f>IF(VLOOKUP($B32,'Height and Leaf Dimensions'!$A:$O,MATCH(Y$1,'Height and Leaf Dimensions'!$A$1:$O$1,0),FALSE)="","",VLOOKUP($B32,'Height and Leaf Dimensions'!$A:$O,MATCH(Y$1,'Height and Leaf Dimensions'!$A$1:$O$1,0),FALSE))</f>
        <v>220</v>
      </c>
      <c r="Z32" t="str">
        <f>IF(VLOOKUP($B32,'Height and Leaf Dimensions'!$A:$O,MATCH(Z$1,'Height and Leaf Dimensions'!$A$1:$O$1,0),FALSE)="","",VLOOKUP($B32,'Height and Leaf Dimensions'!$A:$O,MATCH(Z$1,'Height and Leaf Dimensions'!$A$1:$O$1,0),FALSE))</f>
        <v>Han/Lina</v>
      </c>
      <c r="AA32" s="26">
        <f>IF(VLOOKUP($B32,'Height and Leaf Dimensions'!$A:$O,MATCH(AA$1,'Height and Leaf Dimensions'!$A$1:$O$1,0),FALSE)="","",VLOOKUP($B32,'Height and Leaf Dimensions'!$A:$O,MATCH(AA$1,'Height and Leaf Dimensions'!$A$1:$O$1,0),FALSE))</f>
        <v>44778</v>
      </c>
      <c r="AB32" s="20">
        <f>VLOOKUP($B32,'Combine Yield'!$A:$J,MATCH(AB$1,'Combine Yield'!$A$1:$J$1,0),FALSE)</f>
        <v>44844.437557870369</v>
      </c>
      <c r="AC32">
        <f>VLOOKUP($B32,'Combine Yield'!$A:$J,MATCH(AC$1,'Combine Yield'!$A$1:$J$1,0),FALSE)</f>
        <v>7.23</v>
      </c>
      <c r="AD32">
        <f>VLOOKUP($B32,'Combine Yield'!$A:$J,MATCH(AD$1,'Combine Yield'!$A$1:$J$1,0),FALSE)</f>
        <v>12.9</v>
      </c>
      <c r="AE32">
        <f>VLOOKUP($B32,'Combine Yield'!$A:$J,MATCH(AE$1,'Combine Yield'!$A$1:$J$1,0),FALSE)</f>
        <v>62.6</v>
      </c>
      <c r="AF32">
        <f>VLOOKUP($B32,'Combine Yield'!$A:$J,MATCH(AF$1,'Combine Yield'!$A$1:$J$1,0),FALSE)</f>
        <v>81</v>
      </c>
    </row>
    <row r="33" spans="1:32" x14ac:dyDescent="0.3">
      <c r="A33" t="s">
        <v>253</v>
      </c>
      <c r="B33">
        <v>4132</v>
      </c>
      <c r="C33" t="s">
        <v>220</v>
      </c>
      <c r="D33" t="s">
        <v>221</v>
      </c>
      <c r="E33" t="s">
        <v>203</v>
      </c>
      <c r="F33" t="s">
        <v>222</v>
      </c>
      <c r="G33">
        <v>1</v>
      </c>
      <c r="H33">
        <v>6</v>
      </c>
      <c r="I33">
        <v>5</v>
      </c>
      <c r="J33" t="s">
        <v>181</v>
      </c>
      <c r="K33" s="26">
        <f>IF(VLOOKUP($B33,'Flowering Time'!$A:$H,MATCH(K$1,'Flowering Time'!$A$1:$H$1,0),FALSE)="","",VLOOKUP($B33,'Flowering Time'!$A:$H,MATCH(K$1,'Flowering Time'!$A$1:$H$1,0),FALSE))</f>
        <v>44763</v>
      </c>
      <c r="L33" t="str">
        <f>IF(VLOOKUP($B33,'Flowering Time'!$A:$H,MATCH(L$1,'Flowering Time'!$A$1:$H$1,0),FALSE)="","",VLOOKUP($B33,'Flowering Time'!$A:$H,MATCH(L$1,'Flowering Time'!$A$1:$H$1,0),FALSE))</f>
        <v>Lina</v>
      </c>
      <c r="M33" s="26">
        <f>IF(VLOOKUP($B33,'Flowering Time'!$A:$H,MATCH(M$1,'Flowering Time'!$A$1:$H$1,0),FALSE)="","",VLOOKUP($B33,'Flowering Time'!$A:$H,MATCH(M$1,'Flowering Time'!$A$1:$H$1,0),FALSE))</f>
        <v>44769</v>
      </c>
      <c r="N33" t="str">
        <f>IF(VLOOKUP($B33,'Flowering Time'!$A:$H,MATCH(N$1,'Flowering Time'!$A$1:$H$1,0),FALSE)="","",VLOOKUP($B33,'Flowering Time'!$A:$H,MATCH(N$1,'Flowering Time'!$A$1:$H$1,0),FALSE))</f>
        <v>Deniz</v>
      </c>
      <c r="O33" t="str">
        <f>IF(VLOOKUP($B33,'Flowering Time'!$A:$H,MATCH(O$1,'Flowering Time'!$A$1:$H$1,0),FALSE)="","",VLOOKUP($B33,'Flowering Time'!$A:$H,MATCH(O$1,'Flowering Time'!$A$1:$H$1,0),FALSE))</f>
        <v/>
      </c>
      <c r="P33">
        <f>IF(VLOOKUP($B33,'Height and Leaf Dimensions'!$A:$O,MATCH(P$1,'Height and Leaf Dimensions'!$A$1:$O$1,0),FALSE)="","",VLOOKUP($B33,'Height and Leaf Dimensions'!$A:$O,MATCH(P$1,'Height and Leaf Dimensions'!$A$1:$O$1,0),FALSE))</f>
        <v>77.900000000000006</v>
      </c>
      <c r="Q33">
        <f>IF(VLOOKUP($B33,'Height and Leaf Dimensions'!$A:$O,MATCH(Q$1,'Height and Leaf Dimensions'!$A$1:$O$1,0),FALSE)="","",VLOOKUP($B33,'Height and Leaf Dimensions'!$A:$O,MATCH(Q$1,'Height and Leaf Dimensions'!$A$1:$O$1,0),FALSE))</f>
        <v>9.3000000000000007</v>
      </c>
      <c r="R33">
        <f>IF(VLOOKUP($B33,'Height and Leaf Dimensions'!$A:$O,MATCH(R$1,'Height and Leaf Dimensions'!$A$1:$O$1,0),FALSE)="","",VLOOKUP($B33,'Height and Leaf Dimensions'!$A:$O,MATCH(R$1,'Height and Leaf Dimensions'!$A$1:$O$1,0),FALSE))</f>
        <v>77.7</v>
      </c>
      <c r="S33">
        <f>IF(VLOOKUP($B33,'Height and Leaf Dimensions'!$A:$O,MATCH(S$1,'Height and Leaf Dimensions'!$A$1:$O$1,0),FALSE)="","",VLOOKUP($B33,'Height and Leaf Dimensions'!$A:$O,MATCH(S$1,'Height and Leaf Dimensions'!$A$1:$O$1,0),FALSE))</f>
        <v>8.1999999999999993</v>
      </c>
      <c r="T33">
        <f>IF(VLOOKUP($B33,'Height and Leaf Dimensions'!$A:$O,MATCH(T$1,'Height and Leaf Dimensions'!$A$1:$O$1,0),FALSE)="","",VLOOKUP($B33,'Height and Leaf Dimensions'!$A:$O,MATCH(T$1,'Height and Leaf Dimensions'!$A$1:$O$1,0),FALSE))</f>
        <v>67</v>
      </c>
      <c r="U33">
        <f>IF(VLOOKUP($B33,'Height and Leaf Dimensions'!$A:$O,MATCH(U$1,'Height and Leaf Dimensions'!$A$1:$O$1,0),FALSE)="","",VLOOKUP($B33,'Height and Leaf Dimensions'!$A:$O,MATCH(U$1,'Height and Leaf Dimensions'!$A$1:$O$1,0),FALSE))</f>
        <v>149</v>
      </c>
      <c r="V33">
        <f>IF(VLOOKUP($B33,'Height and Leaf Dimensions'!$A:$O,MATCH(V$1,'Height and Leaf Dimensions'!$A$1:$O$1,0),FALSE)="","",VLOOKUP($B33,'Height and Leaf Dimensions'!$A:$O,MATCH(V$1,'Height and Leaf Dimensions'!$A$1:$O$1,0),FALSE))</f>
        <v>196</v>
      </c>
      <c r="W33">
        <f>IF(VLOOKUP($B33,'Height and Leaf Dimensions'!$A:$O,MATCH(W$1,'Height and Leaf Dimensions'!$A$1:$O$1,0),FALSE)="","",VLOOKUP($B33,'Height and Leaf Dimensions'!$A:$O,MATCH(W$1,'Height and Leaf Dimensions'!$A$1:$O$1,0),FALSE))</f>
        <v>62</v>
      </c>
      <c r="X33">
        <f>IF(VLOOKUP($B33,'Height and Leaf Dimensions'!$A:$O,MATCH(X$1,'Height and Leaf Dimensions'!$A$1:$O$1,0),FALSE)="","",VLOOKUP($B33,'Height and Leaf Dimensions'!$A:$O,MATCH(X$1,'Height and Leaf Dimensions'!$A$1:$O$1,0),FALSE))</f>
        <v>157</v>
      </c>
      <c r="Y33">
        <f>IF(VLOOKUP($B33,'Height and Leaf Dimensions'!$A:$O,MATCH(Y$1,'Height and Leaf Dimensions'!$A$1:$O$1,0),FALSE)="","",VLOOKUP($B33,'Height and Leaf Dimensions'!$A:$O,MATCH(Y$1,'Height and Leaf Dimensions'!$A$1:$O$1,0),FALSE))</f>
        <v>201</v>
      </c>
      <c r="Z33" t="str">
        <f>IF(VLOOKUP($B33,'Height and Leaf Dimensions'!$A:$O,MATCH(Z$1,'Height and Leaf Dimensions'!$A$1:$O$1,0),FALSE)="","",VLOOKUP($B33,'Height and Leaf Dimensions'!$A:$O,MATCH(Z$1,'Height and Leaf Dimensions'!$A$1:$O$1,0),FALSE))</f>
        <v>Han/Lina</v>
      </c>
      <c r="AA33" s="26">
        <f>IF(VLOOKUP($B33,'Height and Leaf Dimensions'!$A:$O,MATCH(AA$1,'Height and Leaf Dimensions'!$A$1:$O$1,0),FALSE)="","",VLOOKUP($B33,'Height and Leaf Dimensions'!$A:$O,MATCH(AA$1,'Height and Leaf Dimensions'!$A$1:$O$1,0),FALSE))</f>
        <v>44778</v>
      </c>
      <c r="AB33" s="20">
        <f>VLOOKUP($B33,'Combine Yield'!$A:$J,MATCH(AB$1,'Combine Yield'!$A$1:$J$1,0),FALSE)</f>
        <v>44844.455833333333</v>
      </c>
      <c r="AC33">
        <f>VLOOKUP($B33,'Combine Yield'!$A:$J,MATCH(AC$1,'Combine Yield'!$A$1:$J$1,0),FALSE)</f>
        <v>2.15</v>
      </c>
      <c r="AD33">
        <f>VLOOKUP($B33,'Combine Yield'!$A:$J,MATCH(AD$1,'Combine Yield'!$A$1:$J$1,0),FALSE)</f>
        <v>12.8</v>
      </c>
      <c r="AE33">
        <f>VLOOKUP($B33,'Combine Yield'!$A:$J,MATCH(AE$1,'Combine Yield'!$A$1:$J$1,0),FALSE)</f>
        <v>62.6</v>
      </c>
      <c r="AF33">
        <f>VLOOKUP($B33,'Combine Yield'!$A:$J,MATCH(AF$1,'Combine Yield'!$A$1:$J$1,0),FALSE)</f>
        <v>148</v>
      </c>
    </row>
    <row r="34" spans="1:32" x14ac:dyDescent="0.3">
      <c r="A34" t="s">
        <v>254</v>
      </c>
      <c r="B34">
        <v>4133</v>
      </c>
      <c r="C34" t="s">
        <v>220</v>
      </c>
      <c r="D34" t="s">
        <v>221</v>
      </c>
      <c r="E34" t="s">
        <v>203</v>
      </c>
      <c r="F34" t="s">
        <v>222</v>
      </c>
      <c r="G34">
        <v>1</v>
      </c>
      <c r="H34">
        <v>6</v>
      </c>
      <c r="I34">
        <v>6</v>
      </c>
      <c r="J34" t="s">
        <v>137</v>
      </c>
      <c r="K34" s="26">
        <f>IF(VLOOKUP($B34,'Flowering Time'!$A:$H,MATCH(K$1,'Flowering Time'!$A$1:$H$1,0),FALSE)="","",VLOOKUP($B34,'Flowering Time'!$A:$H,MATCH(K$1,'Flowering Time'!$A$1:$H$1,0),FALSE))</f>
        <v>44759</v>
      </c>
      <c r="L34" t="str">
        <f>IF(VLOOKUP($B34,'Flowering Time'!$A:$H,MATCH(L$1,'Flowering Time'!$A$1:$H$1,0),FALSE)="","",VLOOKUP($B34,'Flowering Time'!$A:$H,MATCH(L$1,'Flowering Time'!$A$1:$H$1,0),FALSE))</f>
        <v>Vla</v>
      </c>
      <c r="M34" s="26">
        <f>IF(VLOOKUP($B34,'Flowering Time'!$A:$H,MATCH(M$1,'Flowering Time'!$A$1:$H$1,0),FALSE)="","",VLOOKUP($B34,'Flowering Time'!$A:$H,MATCH(M$1,'Flowering Time'!$A$1:$H$1,0),FALSE))</f>
        <v>44759</v>
      </c>
      <c r="N34" t="str">
        <f>IF(VLOOKUP($B34,'Flowering Time'!$A:$H,MATCH(N$1,'Flowering Time'!$A$1:$H$1,0),FALSE)="","",VLOOKUP($B34,'Flowering Time'!$A:$H,MATCH(N$1,'Flowering Time'!$A$1:$H$1,0),FALSE))</f>
        <v>Vla</v>
      </c>
      <c r="O34" t="str">
        <f>IF(VLOOKUP($B34,'Flowering Time'!$A:$H,MATCH(O$1,'Flowering Time'!$A$1:$H$1,0),FALSE)="","",VLOOKUP($B34,'Flowering Time'!$A:$H,MATCH(O$1,'Flowering Time'!$A$1:$H$1,0),FALSE))</f>
        <v/>
      </c>
      <c r="P34">
        <f>IF(VLOOKUP($B34,'Height and Leaf Dimensions'!$A:$O,MATCH(P$1,'Height and Leaf Dimensions'!$A$1:$O$1,0),FALSE)="","",VLOOKUP($B34,'Height and Leaf Dimensions'!$A:$O,MATCH(P$1,'Height and Leaf Dimensions'!$A$1:$O$1,0),FALSE))</f>
        <v>84</v>
      </c>
      <c r="Q34">
        <f>IF(VLOOKUP($B34,'Height and Leaf Dimensions'!$A:$O,MATCH(Q$1,'Height and Leaf Dimensions'!$A$1:$O$1,0),FALSE)="","",VLOOKUP($B34,'Height and Leaf Dimensions'!$A:$O,MATCH(Q$1,'Height and Leaf Dimensions'!$A$1:$O$1,0),FALSE))</f>
        <v>9.4</v>
      </c>
      <c r="R34">
        <f>IF(VLOOKUP($B34,'Height and Leaf Dimensions'!$A:$O,MATCH(R$1,'Height and Leaf Dimensions'!$A$1:$O$1,0),FALSE)="","",VLOOKUP($B34,'Height and Leaf Dimensions'!$A:$O,MATCH(R$1,'Height and Leaf Dimensions'!$A$1:$O$1,0),FALSE))</f>
        <v>87</v>
      </c>
      <c r="S34">
        <f>IF(VLOOKUP($B34,'Height and Leaf Dimensions'!$A:$O,MATCH(S$1,'Height and Leaf Dimensions'!$A$1:$O$1,0),FALSE)="","",VLOOKUP($B34,'Height and Leaf Dimensions'!$A:$O,MATCH(S$1,'Height and Leaf Dimensions'!$A$1:$O$1,0),FALSE))</f>
        <v>9.3000000000000007</v>
      </c>
      <c r="T34">
        <f>IF(VLOOKUP($B34,'Height and Leaf Dimensions'!$A:$O,MATCH(T$1,'Height and Leaf Dimensions'!$A$1:$O$1,0),FALSE)="","",VLOOKUP($B34,'Height and Leaf Dimensions'!$A:$O,MATCH(T$1,'Height and Leaf Dimensions'!$A$1:$O$1,0),FALSE))</f>
        <v>75</v>
      </c>
      <c r="U34">
        <f>IF(VLOOKUP($B34,'Height and Leaf Dimensions'!$A:$O,MATCH(U$1,'Height and Leaf Dimensions'!$A$1:$O$1,0),FALSE)="","",VLOOKUP($B34,'Height and Leaf Dimensions'!$A:$O,MATCH(U$1,'Height and Leaf Dimensions'!$A$1:$O$1,0),FALSE))</f>
        <v>180</v>
      </c>
      <c r="V34">
        <f>IF(VLOOKUP($B34,'Height and Leaf Dimensions'!$A:$O,MATCH(V$1,'Height and Leaf Dimensions'!$A$1:$O$1,0),FALSE)="","",VLOOKUP($B34,'Height and Leaf Dimensions'!$A:$O,MATCH(V$1,'Height and Leaf Dimensions'!$A$1:$O$1,0),FALSE))</f>
        <v>228</v>
      </c>
      <c r="W34">
        <f>IF(VLOOKUP($B34,'Height and Leaf Dimensions'!$A:$O,MATCH(W$1,'Height and Leaf Dimensions'!$A$1:$O$1,0),FALSE)="","",VLOOKUP($B34,'Height and Leaf Dimensions'!$A:$O,MATCH(W$1,'Height and Leaf Dimensions'!$A$1:$O$1,0),FALSE))</f>
        <v>79</v>
      </c>
      <c r="X34">
        <f>IF(VLOOKUP($B34,'Height and Leaf Dimensions'!$A:$O,MATCH(X$1,'Height and Leaf Dimensions'!$A$1:$O$1,0),FALSE)="","",VLOOKUP($B34,'Height and Leaf Dimensions'!$A:$O,MATCH(X$1,'Height and Leaf Dimensions'!$A$1:$O$1,0),FALSE))</f>
        <v>180</v>
      </c>
      <c r="Y34">
        <f>IF(VLOOKUP($B34,'Height and Leaf Dimensions'!$A:$O,MATCH(Y$1,'Height and Leaf Dimensions'!$A$1:$O$1,0),FALSE)="","",VLOOKUP($B34,'Height and Leaf Dimensions'!$A:$O,MATCH(Y$1,'Height and Leaf Dimensions'!$A$1:$O$1,0),FALSE))</f>
        <v>228</v>
      </c>
      <c r="Z34" t="str">
        <f>IF(VLOOKUP($B34,'Height and Leaf Dimensions'!$A:$O,MATCH(Z$1,'Height and Leaf Dimensions'!$A$1:$O$1,0),FALSE)="","",VLOOKUP($B34,'Height and Leaf Dimensions'!$A:$O,MATCH(Z$1,'Height and Leaf Dimensions'!$A$1:$O$1,0),FALSE))</f>
        <v>Han/Lina</v>
      </c>
      <c r="AA34" s="26">
        <f>IF(VLOOKUP($B34,'Height and Leaf Dimensions'!$A:$O,MATCH(AA$1,'Height and Leaf Dimensions'!$A$1:$O$1,0),FALSE)="","",VLOOKUP($B34,'Height and Leaf Dimensions'!$A:$O,MATCH(AA$1,'Height and Leaf Dimensions'!$A$1:$O$1,0),FALSE))</f>
        <v>44778</v>
      </c>
      <c r="AB34" s="20">
        <f>VLOOKUP($B34,'Combine Yield'!$A:$J,MATCH(AB$1,'Combine Yield'!$A$1:$J$1,0),FALSE)</f>
        <v>44844.459699074076</v>
      </c>
      <c r="AC34">
        <f>VLOOKUP($B34,'Combine Yield'!$A:$J,MATCH(AC$1,'Combine Yield'!$A$1:$J$1,0),FALSE)</f>
        <v>7.09</v>
      </c>
      <c r="AD34">
        <f>VLOOKUP($B34,'Combine Yield'!$A:$J,MATCH(AD$1,'Combine Yield'!$A$1:$J$1,0),FALSE)</f>
        <v>12.8</v>
      </c>
      <c r="AE34">
        <f>VLOOKUP($B34,'Combine Yield'!$A:$J,MATCH(AE$1,'Combine Yield'!$A$1:$J$1,0),FALSE)</f>
        <v>62.5</v>
      </c>
      <c r="AF34">
        <f>VLOOKUP($B34,'Combine Yield'!$A:$J,MATCH(AF$1,'Combine Yield'!$A$1:$J$1,0),FALSE)</f>
        <v>157</v>
      </c>
    </row>
    <row r="35" spans="1:32" x14ac:dyDescent="0.3">
      <c r="A35" t="s">
        <v>255</v>
      </c>
      <c r="B35">
        <v>4134</v>
      </c>
      <c r="C35" t="s">
        <v>220</v>
      </c>
      <c r="D35" t="s">
        <v>221</v>
      </c>
      <c r="E35" t="s">
        <v>203</v>
      </c>
      <c r="F35" t="s">
        <v>222</v>
      </c>
      <c r="G35">
        <v>1</v>
      </c>
      <c r="H35">
        <v>6</v>
      </c>
      <c r="I35">
        <v>7</v>
      </c>
      <c r="J35" t="s">
        <v>135</v>
      </c>
      <c r="K35" s="26">
        <f>IF(VLOOKUP($B35,'Flowering Time'!$A:$H,MATCH(K$1,'Flowering Time'!$A$1:$H$1,0),FALSE)="","",VLOOKUP($B35,'Flowering Time'!$A:$H,MATCH(K$1,'Flowering Time'!$A$1:$H$1,0),FALSE))</f>
        <v>44763</v>
      </c>
      <c r="L35" t="str">
        <f>IF(VLOOKUP($B35,'Flowering Time'!$A:$H,MATCH(L$1,'Flowering Time'!$A$1:$H$1,0),FALSE)="","",VLOOKUP($B35,'Flowering Time'!$A:$H,MATCH(L$1,'Flowering Time'!$A$1:$H$1,0),FALSE))</f>
        <v>Lina</v>
      </c>
      <c r="M35" s="26">
        <f>IF(VLOOKUP($B35,'Flowering Time'!$A:$H,MATCH(M$1,'Flowering Time'!$A$1:$H$1,0),FALSE)="","",VLOOKUP($B35,'Flowering Time'!$A:$H,MATCH(M$1,'Flowering Time'!$A$1:$H$1,0),FALSE))</f>
        <v>44766</v>
      </c>
      <c r="N35" t="str">
        <f>IF(VLOOKUP($B35,'Flowering Time'!$A:$H,MATCH(N$1,'Flowering Time'!$A$1:$H$1,0),FALSE)="","",VLOOKUP($B35,'Flowering Time'!$A:$H,MATCH(N$1,'Flowering Time'!$A$1:$H$1,0),FALSE))</f>
        <v>Turkus</v>
      </c>
      <c r="O35" t="str">
        <f>IF(VLOOKUP($B35,'Flowering Time'!$A:$H,MATCH(O$1,'Flowering Time'!$A$1:$H$1,0),FALSE)="","",VLOOKUP($B35,'Flowering Time'!$A:$H,MATCH(O$1,'Flowering Time'!$A$1:$H$1,0),FALSE))</f>
        <v/>
      </c>
      <c r="P35">
        <f>IF(VLOOKUP($B35,'Height and Leaf Dimensions'!$A:$O,MATCH(P$1,'Height and Leaf Dimensions'!$A$1:$O$1,0),FALSE)="","",VLOOKUP($B35,'Height and Leaf Dimensions'!$A:$O,MATCH(P$1,'Height and Leaf Dimensions'!$A$1:$O$1,0),FALSE))</f>
        <v>83.5</v>
      </c>
      <c r="Q35">
        <f>IF(VLOOKUP($B35,'Height and Leaf Dimensions'!$A:$O,MATCH(Q$1,'Height and Leaf Dimensions'!$A$1:$O$1,0),FALSE)="","",VLOOKUP($B35,'Height and Leaf Dimensions'!$A:$O,MATCH(Q$1,'Height and Leaf Dimensions'!$A$1:$O$1,0),FALSE))</f>
        <v>8.3000000000000007</v>
      </c>
      <c r="R35">
        <f>IF(VLOOKUP($B35,'Height and Leaf Dimensions'!$A:$O,MATCH(R$1,'Height and Leaf Dimensions'!$A$1:$O$1,0),FALSE)="","",VLOOKUP($B35,'Height and Leaf Dimensions'!$A:$O,MATCH(R$1,'Height and Leaf Dimensions'!$A$1:$O$1,0),FALSE))</f>
        <v>86.7</v>
      </c>
      <c r="S35">
        <f>IF(VLOOKUP($B35,'Height and Leaf Dimensions'!$A:$O,MATCH(S$1,'Height and Leaf Dimensions'!$A$1:$O$1,0),FALSE)="","",VLOOKUP($B35,'Height and Leaf Dimensions'!$A:$O,MATCH(S$1,'Height and Leaf Dimensions'!$A$1:$O$1,0),FALSE))</f>
        <v>8.8000000000000007</v>
      </c>
      <c r="T35">
        <f>IF(VLOOKUP($B35,'Height and Leaf Dimensions'!$A:$O,MATCH(T$1,'Height and Leaf Dimensions'!$A$1:$O$1,0),FALSE)="","",VLOOKUP($B35,'Height and Leaf Dimensions'!$A:$O,MATCH(T$1,'Height and Leaf Dimensions'!$A$1:$O$1,0),FALSE))</f>
        <v>79</v>
      </c>
      <c r="U35">
        <f>IF(VLOOKUP($B35,'Height and Leaf Dimensions'!$A:$O,MATCH(U$1,'Height and Leaf Dimensions'!$A$1:$O$1,0),FALSE)="","",VLOOKUP($B35,'Height and Leaf Dimensions'!$A:$O,MATCH(U$1,'Height and Leaf Dimensions'!$A$1:$O$1,0),FALSE))</f>
        <v>168</v>
      </c>
      <c r="V35">
        <f>IF(VLOOKUP($B35,'Height and Leaf Dimensions'!$A:$O,MATCH(V$1,'Height and Leaf Dimensions'!$A$1:$O$1,0),FALSE)="","",VLOOKUP($B35,'Height and Leaf Dimensions'!$A:$O,MATCH(V$1,'Height and Leaf Dimensions'!$A$1:$O$1,0),FALSE))</f>
        <v>211</v>
      </c>
      <c r="W35">
        <f>IF(VLOOKUP($B35,'Height and Leaf Dimensions'!$A:$O,MATCH(W$1,'Height and Leaf Dimensions'!$A$1:$O$1,0),FALSE)="","",VLOOKUP($B35,'Height and Leaf Dimensions'!$A:$O,MATCH(W$1,'Height and Leaf Dimensions'!$A$1:$O$1,0),FALSE))</f>
        <v>85</v>
      </c>
      <c r="X35">
        <f>IF(VLOOKUP($B35,'Height and Leaf Dimensions'!$A:$O,MATCH(X$1,'Height and Leaf Dimensions'!$A$1:$O$1,0),FALSE)="","",VLOOKUP($B35,'Height and Leaf Dimensions'!$A:$O,MATCH(X$1,'Height and Leaf Dimensions'!$A$1:$O$1,0),FALSE))</f>
        <v>164</v>
      </c>
      <c r="Y35">
        <f>IF(VLOOKUP($B35,'Height and Leaf Dimensions'!$A:$O,MATCH(Y$1,'Height and Leaf Dimensions'!$A$1:$O$1,0),FALSE)="","",VLOOKUP($B35,'Height and Leaf Dimensions'!$A:$O,MATCH(Y$1,'Height and Leaf Dimensions'!$A$1:$O$1,0),FALSE))</f>
        <v>210</v>
      </c>
      <c r="Z35" t="str">
        <f>IF(VLOOKUP($B35,'Height and Leaf Dimensions'!$A:$O,MATCH(Z$1,'Height and Leaf Dimensions'!$A$1:$O$1,0),FALSE)="","",VLOOKUP($B35,'Height and Leaf Dimensions'!$A:$O,MATCH(Z$1,'Height and Leaf Dimensions'!$A$1:$O$1,0),FALSE))</f>
        <v>Han/Lina</v>
      </c>
      <c r="AA35" s="26">
        <f>IF(VLOOKUP($B35,'Height and Leaf Dimensions'!$A:$O,MATCH(AA$1,'Height and Leaf Dimensions'!$A$1:$O$1,0),FALSE)="","",VLOOKUP($B35,'Height and Leaf Dimensions'!$A:$O,MATCH(AA$1,'Height and Leaf Dimensions'!$A$1:$O$1,0),FALSE))</f>
        <v>44778</v>
      </c>
      <c r="AB35" s="20">
        <f>VLOOKUP($B35,'Combine Yield'!$A:$J,MATCH(AB$1,'Combine Yield'!$A$1:$J$1,0),FALSE)</f>
        <v>44844.480729166666</v>
      </c>
      <c r="AC35">
        <f>VLOOKUP($B35,'Combine Yield'!$A:$J,MATCH(AC$1,'Combine Yield'!$A$1:$J$1,0),FALSE)</f>
        <v>2.59</v>
      </c>
      <c r="AD35">
        <f>VLOOKUP($B35,'Combine Yield'!$A:$J,MATCH(AD$1,'Combine Yield'!$A$1:$J$1,0),FALSE)</f>
        <v>13</v>
      </c>
      <c r="AE35">
        <f>VLOOKUP($B35,'Combine Yield'!$A:$J,MATCH(AE$1,'Combine Yield'!$A$1:$J$1,0),FALSE)</f>
        <v>62.5</v>
      </c>
      <c r="AF35">
        <f>VLOOKUP($B35,'Combine Yield'!$A:$J,MATCH(AF$1,'Combine Yield'!$A$1:$J$1,0),FALSE)</f>
        <v>224</v>
      </c>
    </row>
    <row r="36" spans="1:32" x14ac:dyDescent="0.3">
      <c r="A36" t="s">
        <v>256</v>
      </c>
      <c r="B36">
        <v>4135</v>
      </c>
      <c r="C36" t="s">
        <v>220</v>
      </c>
      <c r="D36" t="s">
        <v>221</v>
      </c>
      <c r="E36" t="s">
        <v>203</v>
      </c>
      <c r="F36" t="s">
        <v>222</v>
      </c>
      <c r="G36">
        <v>1</v>
      </c>
      <c r="H36">
        <v>6</v>
      </c>
      <c r="I36">
        <v>8</v>
      </c>
      <c r="J36" t="s">
        <v>151</v>
      </c>
      <c r="K36" s="26">
        <f>IF(VLOOKUP($B36,'Flowering Time'!$A:$H,MATCH(K$1,'Flowering Time'!$A$1:$H$1,0),FALSE)="","",VLOOKUP($B36,'Flowering Time'!$A:$H,MATCH(K$1,'Flowering Time'!$A$1:$H$1,0),FALSE))</f>
        <v>44759</v>
      </c>
      <c r="L36" t="str">
        <f>IF(VLOOKUP($B36,'Flowering Time'!$A:$H,MATCH(L$1,'Flowering Time'!$A$1:$H$1,0),FALSE)="","",VLOOKUP($B36,'Flowering Time'!$A:$H,MATCH(L$1,'Flowering Time'!$A$1:$H$1,0),FALSE))</f>
        <v>Vla</v>
      </c>
      <c r="M36" s="26">
        <f>IF(VLOOKUP($B36,'Flowering Time'!$A:$H,MATCH(M$1,'Flowering Time'!$A$1:$H$1,0),FALSE)="","",VLOOKUP($B36,'Flowering Time'!$A:$H,MATCH(M$1,'Flowering Time'!$A$1:$H$1,0),FALSE))</f>
        <v>44762</v>
      </c>
      <c r="N36" t="str">
        <f>IF(VLOOKUP($B36,'Flowering Time'!$A:$H,MATCH(N$1,'Flowering Time'!$A$1:$H$1,0),FALSE)="","",VLOOKUP($B36,'Flowering Time'!$A:$H,MATCH(N$1,'Flowering Time'!$A$1:$H$1,0),FALSE))</f>
        <v>Lina</v>
      </c>
      <c r="O36" t="str">
        <f>IF(VLOOKUP($B36,'Flowering Time'!$A:$H,MATCH(O$1,'Flowering Time'!$A$1:$H$1,0),FALSE)="","",VLOOKUP($B36,'Flowering Time'!$A:$H,MATCH(O$1,'Flowering Time'!$A$1:$H$1,0),FALSE))</f>
        <v/>
      </c>
      <c r="P36">
        <f>IF(VLOOKUP($B36,'Height and Leaf Dimensions'!$A:$O,MATCH(P$1,'Height and Leaf Dimensions'!$A$1:$O$1,0),FALSE)="","",VLOOKUP($B36,'Height and Leaf Dimensions'!$A:$O,MATCH(P$1,'Height and Leaf Dimensions'!$A$1:$O$1,0),FALSE))</f>
        <v>78.5</v>
      </c>
      <c r="Q36">
        <f>IF(VLOOKUP($B36,'Height and Leaf Dimensions'!$A:$O,MATCH(Q$1,'Height and Leaf Dimensions'!$A$1:$O$1,0),FALSE)="","",VLOOKUP($B36,'Height and Leaf Dimensions'!$A:$O,MATCH(Q$1,'Height and Leaf Dimensions'!$A$1:$O$1,0),FALSE))</f>
        <v>9.3000000000000007</v>
      </c>
      <c r="R36">
        <f>IF(VLOOKUP($B36,'Height and Leaf Dimensions'!$A:$O,MATCH(R$1,'Height and Leaf Dimensions'!$A$1:$O$1,0),FALSE)="","",VLOOKUP($B36,'Height and Leaf Dimensions'!$A:$O,MATCH(R$1,'Height and Leaf Dimensions'!$A$1:$O$1,0),FALSE))</f>
        <v>81.5</v>
      </c>
      <c r="S36">
        <f>IF(VLOOKUP($B36,'Height and Leaf Dimensions'!$A:$O,MATCH(S$1,'Height and Leaf Dimensions'!$A$1:$O$1,0),FALSE)="","",VLOOKUP($B36,'Height and Leaf Dimensions'!$A:$O,MATCH(S$1,'Height and Leaf Dimensions'!$A$1:$O$1,0),FALSE))</f>
        <v>9</v>
      </c>
      <c r="T36">
        <f>IF(VLOOKUP($B36,'Height and Leaf Dimensions'!$A:$O,MATCH(T$1,'Height and Leaf Dimensions'!$A$1:$O$1,0),FALSE)="","",VLOOKUP($B36,'Height and Leaf Dimensions'!$A:$O,MATCH(T$1,'Height and Leaf Dimensions'!$A$1:$O$1,0),FALSE))</f>
        <v>85</v>
      </c>
      <c r="U36">
        <f>IF(VLOOKUP($B36,'Height and Leaf Dimensions'!$A:$O,MATCH(U$1,'Height and Leaf Dimensions'!$A$1:$O$1,0),FALSE)="","",VLOOKUP($B36,'Height and Leaf Dimensions'!$A:$O,MATCH(U$1,'Height and Leaf Dimensions'!$A$1:$O$1,0),FALSE))</f>
        <v>197</v>
      </c>
      <c r="V36">
        <f>IF(VLOOKUP($B36,'Height and Leaf Dimensions'!$A:$O,MATCH(V$1,'Height and Leaf Dimensions'!$A$1:$O$1,0),FALSE)="","",VLOOKUP($B36,'Height and Leaf Dimensions'!$A:$O,MATCH(V$1,'Height and Leaf Dimensions'!$A$1:$O$1,0),FALSE))</f>
        <v>238</v>
      </c>
      <c r="W36">
        <f>IF(VLOOKUP($B36,'Height and Leaf Dimensions'!$A:$O,MATCH(W$1,'Height and Leaf Dimensions'!$A$1:$O$1,0),FALSE)="","",VLOOKUP($B36,'Height and Leaf Dimensions'!$A:$O,MATCH(W$1,'Height and Leaf Dimensions'!$A$1:$O$1,0),FALSE))</f>
        <v>90</v>
      </c>
      <c r="X36">
        <f>IF(VLOOKUP($B36,'Height and Leaf Dimensions'!$A:$O,MATCH(X$1,'Height and Leaf Dimensions'!$A$1:$O$1,0),FALSE)="","",VLOOKUP($B36,'Height and Leaf Dimensions'!$A:$O,MATCH(X$1,'Height and Leaf Dimensions'!$A$1:$O$1,0),FALSE))</f>
        <v>192</v>
      </c>
      <c r="Y36">
        <f>IF(VLOOKUP($B36,'Height and Leaf Dimensions'!$A:$O,MATCH(Y$1,'Height and Leaf Dimensions'!$A$1:$O$1,0),FALSE)="","",VLOOKUP($B36,'Height and Leaf Dimensions'!$A:$O,MATCH(Y$1,'Height and Leaf Dimensions'!$A$1:$O$1,0),FALSE))</f>
        <v>237</v>
      </c>
      <c r="Z36" t="str">
        <f>IF(VLOOKUP($B36,'Height and Leaf Dimensions'!$A:$O,MATCH(Z$1,'Height and Leaf Dimensions'!$A$1:$O$1,0),FALSE)="","",VLOOKUP($B36,'Height and Leaf Dimensions'!$A:$O,MATCH(Z$1,'Height and Leaf Dimensions'!$A$1:$O$1,0),FALSE))</f>
        <v>Han/Lina</v>
      </c>
      <c r="AA36" s="26">
        <f>IF(VLOOKUP($B36,'Height and Leaf Dimensions'!$A:$O,MATCH(AA$1,'Height and Leaf Dimensions'!$A$1:$O$1,0),FALSE)="","",VLOOKUP($B36,'Height and Leaf Dimensions'!$A:$O,MATCH(AA$1,'Height and Leaf Dimensions'!$A$1:$O$1,0),FALSE))</f>
        <v>44778</v>
      </c>
      <c r="AB36" s="20">
        <f>VLOOKUP($B36,'Combine Yield'!$A:$J,MATCH(AB$1,'Combine Yield'!$A$1:$J$1,0),FALSE)</f>
        <v>44844.485509259262</v>
      </c>
      <c r="AC36">
        <f>VLOOKUP($B36,'Combine Yield'!$A:$J,MATCH(AC$1,'Combine Yield'!$A$1:$J$1,0),FALSE)</f>
        <v>4.37</v>
      </c>
      <c r="AD36">
        <f>VLOOKUP($B36,'Combine Yield'!$A:$J,MATCH(AD$1,'Combine Yield'!$A$1:$J$1,0),FALSE)</f>
        <v>12.7</v>
      </c>
      <c r="AE36">
        <f>VLOOKUP($B36,'Combine Yield'!$A:$J,MATCH(AE$1,'Combine Yield'!$A$1:$J$1,0),FALSE)</f>
        <v>62.7</v>
      </c>
      <c r="AF36">
        <f>VLOOKUP($B36,'Combine Yield'!$A:$J,MATCH(AF$1,'Combine Yield'!$A$1:$J$1,0),FALSE)</f>
        <v>233</v>
      </c>
    </row>
    <row r="37" spans="1:32" x14ac:dyDescent="0.3">
      <c r="A37" t="s">
        <v>257</v>
      </c>
      <c r="B37">
        <v>4136</v>
      </c>
      <c r="C37" t="s">
        <v>220</v>
      </c>
      <c r="D37" t="s">
        <v>221</v>
      </c>
      <c r="E37" t="s">
        <v>203</v>
      </c>
      <c r="F37" t="s">
        <v>222</v>
      </c>
      <c r="G37">
        <v>1</v>
      </c>
      <c r="H37">
        <v>7</v>
      </c>
      <c r="I37">
        <v>2</v>
      </c>
      <c r="J37" t="s">
        <v>118</v>
      </c>
      <c r="K37" s="26">
        <f>IF(VLOOKUP($B37,'Flowering Time'!$A:$H,MATCH(K$1,'Flowering Time'!$A$1:$H$1,0),FALSE)="","",VLOOKUP($B37,'Flowering Time'!$A:$H,MATCH(K$1,'Flowering Time'!$A$1:$H$1,0),FALSE))</f>
        <v>44760</v>
      </c>
      <c r="L37" t="str">
        <f>IF(VLOOKUP($B37,'Flowering Time'!$A:$H,MATCH(L$1,'Flowering Time'!$A$1:$H$1,0),FALSE)="","",VLOOKUP($B37,'Flowering Time'!$A:$H,MATCH(L$1,'Flowering Time'!$A$1:$H$1,0),FALSE))</f>
        <v>Vla</v>
      </c>
      <c r="M37" s="26">
        <f>IF(VLOOKUP($B37,'Flowering Time'!$A:$H,MATCH(M$1,'Flowering Time'!$A$1:$H$1,0),FALSE)="","",VLOOKUP($B37,'Flowering Time'!$A:$H,MATCH(M$1,'Flowering Time'!$A$1:$H$1,0),FALSE))</f>
        <v>44760</v>
      </c>
      <c r="N37" t="str">
        <f>IF(VLOOKUP($B37,'Flowering Time'!$A:$H,MATCH(N$1,'Flowering Time'!$A$1:$H$1,0),FALSE)="","",VLOOKUP($B37,'Flowering Time'!$A:$H,MATCH(N$1,'Flowering Time'!$A$1:$H$1,0),FALSE))</f>
        <v>Vla</v>
      </c>
      <c r="O37" t="str">
        <f>IF(VLOOKUP($B37,'Flowering Time'!$A:$H,MATCH(O$1,'Flowering Time'!$A$1:$H$1,0),FALSE)="","",VLOOKUP($B37,'Flowering Time'!$A:$H,MATCH(O$1,'Flowering Time'!$A$1:$H$1,0),FALSE))</f>
        <v/>
      </c>
      <c r="P37">
        <f>IF(VLOOKUP($B37,'Height and Leaf Dimensions'!$A:$O,MATCH(P$1,'Height and Leaf Dimensions'!$A$1:$O$1,0),FALSE)="","",VLOOKUP($B37,'Height and Leaf Dimensions'!$A:$O,MATCH(P$1,'Height and Leaf Dimensions'!$A$1:$O$1,0),FALSE))</f>
        <v>82</v>
      </c>
      <c r="Q37">
        <f>IF(VLOOKUP($B37,'Height and Leaf Dimensions'!$A:$O,MATCH(Q$1,'Height and Leaf Dimensions'!$A$1:$O$1,0),FALSE)="","",VLOOKUP($B37,'Height and Leaf Dimensions'!$A:$O,MATCH(Q$1,'Height and Leaf Dimensions'!$A$1:$O$1,0),FALSE))</f>
        <v>10.1</v>
      </c>
      <c r="R37">
        <f>IF(VLOOKUP($B37,'Height and Leaf Dimensions'!$A:$O,MATCH(R$1,'Height and Leaf Dimensions'!$A$1:$O$1,0),FALSE)="","",VLOOKUP($B37,'Height and Leaf Dimensions'!$A:$O,MATCH(R$1,'Height and Leaf Dimensions'!$A$1:$O$1,0),FALSE))</f>
        <v>68.5</v>
      </c>
      <c r="S37">
        <f>IF(VLOOKUP($B37,'Height and Leaf Dimensions'!$A:$O,MATCH(S$1,'Height and Leaf Dimensions'!$A$1:$O$1,0),FALSE)="","",VLOOKUP($B37,'Height and Leaf Dimensions'!$A:$O,MATCH(S$1,'Height and Leaf Dimensions'!$A$1:$O$1,0),FALSE))</f>
        <v>8.3000000000000007</v>
      </c>
      <c r="T37">
        <f>IF(VLOOKUP($B37,'Height and Leaf Dimensions'!$A:$O,MATCH(T$1,'Height and Leaf Dimensions'!$A$1:$O$1,0),FALSE)="","",VLOOKUP($B37,'Height and Leaf Dimensions'!$A:$O,MATCH(T$1,'Height and Leaf Dimensions'!$A$1:$O$1,0),FALSE))</f>
        <v>80</v>
      </c>
      <c r="U37">
        <f>IF(VLOOKUP($B37,'Height and Leaf Dimensions'!$A:$O,MATCH(U$1,'Height and Leaf Dimensions'!$A$1:$O$1,0),FALSE)="","",VLOOKUP($B37,'Height and Leaf Dimensions'!$A:$O,MATCH(U$1,'Height and Leaf Dimensions'!$A$1:$O$1,0),FALSE))</f>
        <v>169</v>
      </c>
      <c r="V37">
        <f>IF(VLOOKUP($B37,'Height and Leaf Dimensions'!$A:$O,MATCH(V$1,'Height and Leaf Dimensions'!$A$1:$O$1,0),FALSE)="","",VLOOKUP($B37,'Height and Leaf Dimensions'!$A:$O,MATCH(V$1,'Height and Leaf Dimensions'!$A$1:$O$1,0),FALSE))</f>
        <v>210</v>
      </c>
      <c r="W37">
        <f>IF(VLOOKUP($B37,'Height and Leaf Dimensions'!$A:$O,MATCH(W$1,'Height and Leaf Dimensions'!$A$1:$O$1,0),FALSE)="","",VLOOKUP($B37,'Height and Leaf Dimensions'!$A:$O,MATCH(W$1,'Height and Leaf Dimensions'!$A$1:$O$1,0),FALSE))</f>
        <v>82</v>
      </c>
      <c r="X37">
        <f>IF(VLOOKUP($B37,'Height and Leaf Dimensions'!$A:$O,MATCH(X$1,'Height and Leaf Dimensions'!$A$1:$O$1,0),FALSE)="","",VLOOKUP($B37,'Height and Leaf Dimensions'!$A:$O,MATCH(X$1,'Height and Leaf Dimensions'!$A$1:$O$1,0),FALSE))</f>
        <v>160</v>
      </c>
      <c r="Y37">
        <f>IF(VLOOKUP($B37,'Height and Leaf Dimensions'!$A:$O,MATCH(Y$1,'Height and Leaf Dimensions'!$A$1:$O$1,0),FALSE)="","",VLOOKUP($B37,'Height and Leaf Dimensions'!$A:$O,MATCH(Y$1,'Height and Leaf Dimensions'!$A$1:$O$1,0),FALSE))</f>
        <v>199</v>
      </c>
      <c r="Z37" t="str">
        <f>IF(VLOOKUP($B37,'Height and Leaf Dimensions'!$A:$O,MATCH(Z$1,'Height and Leaf Dimensions'!$A$1:$O$1,0),FALSE)="","",VLOOKUP($B37,'Height and Leaf Dimensions'!$A:$O,MATCH(Z$1,'Height and Leaf Dimensions'!$A$1:$O$1,0),FALSE))</f>
        <v>Han/Lina</v>
      </c>
      <c r="AA37" s="26">
        <f>IF(VLOOKUP($B37,'Height and Leaf Dimensions'!$A:$O,MATCH(AA$1,'Height and Leaf Dimensions'!$A$1:$O$1,0),FALSE)="","",VLOOKUP($B37,'Height and Leaf Dimensions'!$A:$O,MATCH(AA$1,'Height and Leaf Dimensions'!$A$1:$O$1,0),FALSE))</f>
        <v>44778</v>
      </c>
      <c r="AB37" s="20">
        <f>VLOOKUP($B37,'Combine Yield'!$A:$J,MATCH(AB$1,'Combine Yield'!$A$1:$J$1,0),FALSE)</f>
        <v>44844.41201388889</v>
      </c>
      <c r="AC37">
        <f>VLOOKUP($B37,'Combine Yield'!$A:$J,MATCH(AC$1,'Combine Yield'!$A$1:$J$1,0),FALSE)</f>
        <v>5.5</v>
      </c>
      <c r="AD37">
        <f>VLOOKUP($B37,'Combine Yield'!$A:$J,MATCH(AD$1,'Combine Yield'!$A$1:$J$1,0),FALSE)</f>
        <v>14</v>
      </c>
      <c r="AE37">
        <f>VLOOKUP($B37,'Combine Yield'!$A:$J,MATCH(AE$1,'Combine Yield'!$A$1:$J$1,0),FALSE)</f>
        <v>62.1</v>
      </c>
      <c r="AF37">
        <f>VLOOKUP($B37,'Combine Yield'!$A:$J,MATCH(AF$1,'Combine Yield'!$A$1:$J$1,0),FALSE)</f>
        <v>6</v>
      </c>
    </row>
    <row r="38" spans="1:32" x14ac:dyDescent="0.3">
      <c r="A38" t="s">
        <v>258</v>
      </c>
      <c r="B38">
        <v>4137</v>
      </c>
      <c r="C38" t="s">
        <v>220</v>
      </c>
      <c r="D38" t="s">
        <v>221</v>
      </c>
      <c r="E38" t="s">
        <v>203</v>
      </c>
      <c r="F38" t="s">
        <v>222</v>
      </c>
      <c r="G38">
        <v>1</v>
      </c>
      <c r="H38">
        <v>7</v>
      </c>
      <c r="I38">
        <v>3</v>
      </c>
      <c r="J38" t="s">
        <v>146</v>
      </c>
      <c r="K38" s="26">
        <f>IF(VLOOKUP($B38,'Flowering Time'!$A:$H,MATCH(K$1,'Flowering Time'!$A$1:$H$1,0),FALSE)="","",VLOOKUP($B38,'Flowering Time'!$A:$H,MATCH(K$1,'Flowering Time'!$A$1:$H$1,0),FALSE))</f>
        <v>44759</v>
      </c>
      <c r="L38" t="str">
        <f>IF(VLOOKUP($B38,'Flowering Time'!$A:$H,MATCH(L$1,'Flowering Time'!$A$1:$H$1,0),FALSE)="","",VLOOKUP($B38,'Flowering Time'!$A:$H,MATCH(L$1,'Flowering Time'!$A$1:$H$1,0),FALSE))</f>
        <v>Vla</v>
      </c>
      <c r="M38" s="26">
        <f>IF(VLOOKUP($B38,'Flowering Time'!$A:$H,MATCH(M$1,'Flowering Time'!$A$1:$H$1,0),FALSE)="","",VLOOKUP($B38,'Flowering Time'!$A:$H,MATCH(M$1,'Flowering Time'!$A$1:$H$1,0),FALSE))</f>
        <v>44760</v>
      </c>
      <c r="N38" t="str">
        <f>IF(VLOOKUP($B38,'Flowering Time'!$A:$H,MATCH(N$1,'Flowering Time'!$A$1:$H$1,0),FALSE)="","",VLOOKUP($B38,'Flowering Time'!$A:$H,MATCH(N$1,'Flowering Time'!$A$1:$H$1,0),FALSE))</f>
        <v>Vla</v>
      </c>
      <c r="O38" t="str">
        <f>IF(VLOOKUP($B38,'Flowering Time'!$A:$H,MATCH(O$1,'Flowering Time'!$A$1:$H$1,0),FALSE)="","",VLOOKUP($B38,'Flowering Time'!$A:$H,MATCH(O$1,'Flowering Time'!$A$1:$H$1,0),FALSE))</f>
        <v/>
      </c>
      <c r="P38">
        <f>IF(VLOOKUP($B38,'Height and Leaf Dimensions'!$A:$O,MATCH(P$1,'Height and Leaf Dimensions'!$A$1:$O$1,0),FALSE)="","",VLOOKUP($B38,'Height and Leaf Dimensions'!$A:$O,MATCH(P$1,'Height and Leaf Dimensions'!$A$1:$O$1,0),FALSE))</f>
        <v>75.400000000000006</v>
      </c>
      <c r="Q38">
        <f>IF(VLOOKUP($B38,'Height and Leaf Dimensions'!$A:$O,MATCH(Q$1,'Height and Leaf Dimensions'!$A$1:$O$1,0),FALSE)="","",VLOOKUP($B38,'Height and Leaf Dimensions'!$A:$O,MATCH(Q$1,'Height and Leaf Dimensions'!$A$1:$O$1,0),FALSE))</f>
        <v>8.6999999999999993</v>
      </c>
      <c r="R38">
        <f>IF(VLOOKUP($B38,'Height and Leaf Dimensions'!$A:$O,MATCH(R$1,'Height and Leaf Dimensions'!$A$1:$O$1,0),FALSE)="","",VLOOKUP($B38,'Height and Leaf Dimensions'!$A:$O,MATCH(R$1,'Height and Leaf Dimensions'!$A$1:$O$1,0),FALSE))</f>
        <v>77.5</v>
      </c>
      <c r="S38">
        <f>IF(VLOOKUP($B38,'Height and Leaf Dimensions'!$A:$O,MATCH(S$1,'Height and Leaf Dimensions'!$A$1:$O$1,0),FALSE)="","",VLOOKUP($B38,'Height and Leaf Dimensions'!$A:$O,MATCH(S$1,'Height and Leaf Dimensions'!$A$1:$O$1,0),FALSE))</f>
        <v>8.5</v>
      </c>
      <c r="T38">
        <f>IF(VLOOKUP($B38,'Height and Leaf Dimensions'!$A:$O,MATCH(T$1,'Height and Leaf Dimensions'!$A$1:$O$1,0),FALSE)="","",VLOOKUP($B38,'Height and Leaf Dimensions'!$A:$O,MATCH(T$1,'Height and Leaf Dimensions'!$A$1:$O$1,0),FALSE))</f>
        <v>84</v>
      </c>
      <c r="U38">
        <f>IF(VLOOKUP($B38,'Height and Leaf Dimensions'!$A:$O,MATCH(U$1,'Height and Leaf Dimensions'!$A$1:$O$1,0),FALSE)="","",VLOOKUP($B38,'Height and Leaf Dimensions'!$A:$O,MATCH(U$1,'Height and Leaf Dimensions'!$A$1:$O$1,0),FALSE))</f>
        <v>169</v>
      </c>
      <c r="V38">
        <f>IF(VLOOKUP($B38,'Height and Leaf Dimensions'!$A:$O,MATCH(V$1,'Height and Leaf Dimensions'!$A$1:$O$1,0),FALSE)="","",VLOOKUP($B38,'Height and Leaf Dimensions'!$A:$O,MATCH(V$1,'Height and Leaf Dimensions'!$A$1:$O$1,0),FALSE))</f>
        <v>210</v>
      </c>
      <c r="W38">
        <f>IF(VLOOKUP($B38,'Height and Leaf Dimensions'!$A:$O,MATCH(W$1,'Height and Leaf Dimensions'!$A$1:$O$1,0),FALSE)="","",VLOOKUP($B38,'Height and Leaf Dimensions'!$A:$O,MATCH(W$1,'Height and Leaf Dimensions'!$A$1:$O$1,0),FALSE))</f>
        <v>80</v>
      </c>
      <c r="X38">
        <f>IF(VLOOKUP($B38,'Height and Leaf Dimensions'!$A:$O,MATCH(X$1,'Height and Leaf Dimensions'!$A$1:$O$1,0),FALSE)="","",VLOOKUP($B38,'Height and Leaf Dimensions'!$A:$O,MATCH(X$1,'Height and Leaf Dimensions'!$A$1:$O$1,0),FALSE))</f>
        <v>180</v>
      </c>
      <c r="Y38">
        <f>IF(VLOOKUP($B38,'Height and Leaf Dimensions'!$A:$O,MATCH(Y$1,'Height and Leaf Dimensions'!$A$1:$O$1,0),FALSE)="","",VLOOKUP($B38,'Height and Leaf Dimensions'!$A:$O,MATCH(Y$1,'Height and Leaf Dimensions'!$A$1:$O$1,0),FALSE))</f>
        <v>225</v>
      </c>
      <c r="Z38" t="str">
        <f>IF(VLOOKUP($B38,'Height and Leaf Dimensions'!$A:$O,MATCH(Z$1,'Height and Leaf Dimensions'!$A$1:$O$1,0),FALSE)="","",VLOOKUP($B38,'Height and Leaf Dimensions'!$A:$O,MATCH(Z$1,'Height and Leaf Dimensions'!$A$1:$O$1,0),FALSE))</f>
        <v>Han/Lina</v>
      </c>
      <c r="AA38" s="26">
        <f>IF(VLOOKUP($B38,'Height and Leaf Dimensions'!$A:$O,MATCH(AA$1,'Height and Leaf Dimensions'!$A$1:$O$1,0),FALSE)="","",VLOOKUP($B38,'Height and Leaf Dimensions'!$A:$O,MATCH(AA$1,'Height and Leaf Dimensions'!$A$1:$O$1,0),FALSE))</f>
        <v>44778</v>
      </c>
      <c r="AB38" s="20">
        <f>VLOOKUP($B38,'Combine Yield'!$A:$J,MATCH(AB$1,'Combine Yield'!$A$1:$J$1,0),FALSE)</f>
        <v>44844.434872685182</v>
      </c>
      <c r="AC38">
        <f>VLOOKUP($B38,'Combine Yield'!$A:$J,MATCH(AC$1,'Combine Yield'!$A$1:$J$1,0),FALSE)</f>
        <v>5.47</v>
      </c>
      <c r="AD38">
        <f>VLOOKUP($B38,'Combine Yield'!$A:$J,MATCH(AD$1,'Combine Yield'!$A$1:$J$1,0),FALSE)</f>
        <v>12.7</v>
      </c>
      <c r="AE38">
        <f>VLOOKUP($B38,'Combine Yield'!$A:$J,MATCH(AE$1,'Combine Yield'!$A$1:$J$1,0),FALSE)</f>
        <v>62.7</v>
      </c>
      <c r="AF38">
        <f>VLOOKUP($B38,'Combine Yield'!$A:$J,MATCH(AF$1,'Combine Yield'!$A$1:$J$1,0),FALSE)</f>
        <v>71</v>
      </c>
    </row>
    <row r="39" spans="1:32" x14ac:dyDescent="0.3">
      <c r="A39" t="s">
        <v>259</v>
      </c>
      <c r="B39">
        <v>4138</v>
      </c>
      <c r="C39" t="s">
        <v>220</v>
      </c>
      <c r="D39" t="s">
        <v>221</v>
      </c>
      <c r="E39" t="s">
        <v>203</v>
      </c>
      <c r="F39" t="s">
        <v>222</v>
      </c>
      <c r="G39">
        <v>1</v>
      </c>
      <c r="H39">
        <v>7</v>
      </c>
      <c r="I39">
        <v>4</v>
      </c>
      <c r="J39" t="s">
        <v>150</v>
      </c>
      <c r="K39" s="26">
        <f>IF(VLOOKUP($B39,'Flowering Time'!$A:$H,MATCH(K$1,'Flowering Time'!$A$1:$H$1,0),FALSE)="","",VLOOKUP($B39,'Flowering Time'!$A:$H,MATCH(K$1,'Flowering Time'!$A$1:$H$1,0),FALSE))</f>
        <v>44761</v>
      </c>
      <c r="L39" t="str">
        <f>IF(VLOOKUP($B39,'Flowering Time'!$A:$H,MATCH(L$1,'Flowering Time'!$A$1:$H$1,0),FALSE)="","",VLOOKUP($B39,'Flowering Time'!$A:$H,MATCH(L$1,'Flowering Time'!$A$1:$H$1,0),FALSE))</f>
        <v>Vla</v>
      </c>
      <c r="M39" s="26">
        <f>IF(VLOOKUP($B39,'Flowering Time'!$A:$H,MATCH(M$1,'Flowering Time'!$A$1:$H$1,0),FALSE)="","",VLOOKUP($B39,'Flowering Time'!$A:$H,MATCH(M$1,'Flowering Time'!$A$1:$H$1,0),FALSE))</f>
        <v>44763</v>
      </c>
      <c r="N39" t="str">
        <f>IF(VLOOKUP($B39,'Flowering Time'!$A:$H,MATCH(N$1,'Flowering Time'!$A$1:$H$1,0),FALSE)="","",VLOOKUP($B39,'Flowering Time'!$A:$H,MATCH(N$1,'Flowering Time'!$A$1:$H$1,0),FALSE))</f>
        <v>Lina</v>
      </c>
      <c r="O39" t="str">
        <f>IF(VLOOKUP($B39,'Flowering Time'!$A:$H,MATCH(O$1,'Flowering Time'!$A$1:$H$1,0),FALSE)="","",VLOOKUP($B39,'Flowering Time'!$A:$H,MATCH(O$1,'Flowering Time'!$A$1:$H$1,0),FALSE))</f>
        <v/>
      </c>
      <c r="P39">
        <f>IF(VLOOKUP($B39,'Height and Leaf Dimensions'!$A:$O,MATCH(P$1,'Height and Leaf Dimensions'!$A$1:$O$1,0),FALSE)="","",VLOOKUP($B39,'Height and Leaf Dimensions'!$A:$O,MATCH(P$1,'Height and Leaf Dimensions'!$A$1:$O$1,0),FALSE))</f>
        <v>84.8</v>
      </c>
      <c r="Q39">
        <f>IF(VLOOKUP($B39,'Height and Leaf Dimensions'!$A:$O,MATCH(Q$1,'Height and Leaf Dimensions'!$A$1:$O$1,0),FALSE)="","",VLOOKUP($B39,'Height and Leaf Dimensions'!$A:$O,MATCH(Q$1,'Height and Leaf Dimensions'!$A$1:$O$1,0),FALSE))</f>
        <v>10</v>
      </c>
      <c r="R39">
        <f>IF(VLOOKUP($B39,'Height and Leaf Dimensions'!$A:$O,MATCH(R$1,'Height and Leaf Dimensions'!$A$1:$O$1,0),FALSE)="","",VLOOKUP($B39,'Height and Leaf Dimensions'!$A:$O,MATCH(R$1,'Height and Leaf Dimensions'!$A$1:$O$1,0),FALSE))</f>
        <v>74.7</v>
      </c>
      <c r="S39">
        <f>IF(VLOOKUP($B39,'Height and Leaf Dimensions'!$A:$O,MATCH(S$1,'Height and Leaf Dimensions'!$A$1:$O$1,0),FALSE)="","",VLOOKUP($B39,'Height and Leaf Dimensions'!$A:$O,MATCH(S$1,'Height and Leaf Dimensions'!$A$1:$O$1,0),FALSE))</f>
        <v>7.5</v>
      </c>
      <c r="T39">
        <f>IF(VLOOKUP($B39,'Height and Leaf Dimensions'!$A:$O,MATCH(T$1,'Height and Leaf Dimensions'!$A$1:$O$1,0),FALSE)="","",VLOOKUP($B39,'Height and Leaf Dimensions'!$A:$O,MATCH(T$1,'Height and Leaf Dimensions'!$A$1:$O$1,0),FALSE))</f>
        <v>100</v>
      </c>
      <c r="U39">
        <f>IF(VLOOKUP($B39,'Height and Leaf Dimensions'!$A:$O,MATCH(U$1,'Height and Leaf Dimensions'!$A$1:$O$1,0),FALSE)="","",VLOOKUP($B39,'Height and Leaf Dimensions'!$A:$O,MATCH(U$1,'Height and Leaf Dimensions'!$A$1:$O$1,0),FALSE))</f>
        <v>220</v>
      </c>
      <c r="V39">
        <f>IF(VLOOKUP($B39,'Height and Leaf Dimensions'!$A:$O,MATCH(V$1,'Height and Leaf Dimensions'!$A$1:$O$1,0),FALSE)="","",VLOOKUP($B39,'Height and Leaf Dimensions'!$A:$O,MATCH(V$1,'Height and Leaf Dimensions'!$A$1:$O$1,0),FALSE))</f>
        <v>268</v>
      </c>
      <c r="W39">
        <f>IF(VLOOKUP($B39,'Height and Leaf Dimensions'!$A:$O,MATCH(W$1,'Height and Leaf Dimensions'!$A$1:$O$1,0),FALSE)="","",VLOOKUP($B39,'Height and Leaf Dimensions'!$A:$O,MATCH(W$1,'Height and Leaf Dimensions'!$A$1:$O$1,0),FALSE))</f>
        <v>112</v>
      </c>
      <c r="X39">
        <f>IF(VLOOKUP($B39,'Height and Leaf Dimensions'!$A:$O,MATCH(X$1,'Height and Leaf Dimensions'!$A$1:$O$1,0),FALSE)="","",VLOOKUP($B39,'Height and Leaf Dimensions'!$A:$O,MATCH(X$1,'Height and Leaf Dimensions'!$A$1:$O$1,0),FALSE))</f>
        <v>202</v>
      </c>
      <c r="Y39">
        <f>IF(VLOOKUP($B39,'Height and Leaf Dimensions'!$A:$O,MATCH(Y$1,'Height and Leaf Dimensions'!$A$1:$O$1,0),FALSE)="","",VLOOKUP($B39,'Height and Leaf Dimensions'!$A:$O,MATCH(Y$1,'Height and Leaf Dimensions'!$A$1:$O$1,0),FALSE))</f>
        <v>242</v>
      </c>
      <c r="Z39" t="str">
        <f>IF(VLOOKUP($B39,'Height and Leaf Dimensions'!$A:$O,MATCH(Z$1,'Height and Leaf Dimensions'!$A$1:$O$1,0),FALSE)="","",VLOOKUP($B39,'Height and Leaf Dimensions'!$A:$O,MATCH(Z$1,'Height and Leaf Dimensions'!$A$1:$O$1,0),FALSE))</f>
        <v>Han/Lina</v>
      </c>
      <c r="AA39" s="26">
        <f>IF(VLOOKUP($B39,'Height and Leaf Dimensions'!$A:$O,MATCH(AA$1,'Height and Leaf Dimensions'!$A$1:$O$1,0),FALSE)="","",VLOOKUP($B39,'Height and Leaf Dimensions'!$A:$O,MATCH(AA$1,'Height and Leaf Dimensions'!$A$1:$O$1,0),FALSE))</f>
        <v>44778</v>
      </c>
      <c r="AB39" s="20">
        <f>VLOOKUP($B39,'Combine Yield'!$A:$J,MATCH(AB$1,'Combine Yield'!$A$1:$J$1,0),FALSE)</f>
        <v>44844.437800925924</v>
      </c>
      <c r="AC39">
        <f>VLOOKUP($B39,'Combine Yield'!$A:$J,MATCH(AC$1,'Combine Yield'!$A$1:$J$1,0),FALSE)</f>
        <v>8.89</v>
      </c>
      <c r="AD39">
        <f>VLOOKUP($B39,'Combine Yield'!$A:$J,MATCH(AD$1,'Combine Yield'!$A$1:$J$1,0),FALSE)</f>
        <v>12.7</v>
      </c>
      <c r="AE39">
        <f>VLOOKUP($B39,'Combine Yield'!$A:$J,MATCH(AE$1,'Combine Yield'!$A$1:$J$1,0),FALSE)</f>
        <v>62.7</v>
      </c>
      <c r="AF39">
        <f>VLOOKUP($B39,'Combine Yield'!$A:$J,MATCH(AF$1,'Combine Yield'!$A$1:$J$1,0),FALSE)</f>
        <v>82</v>
      </c>
    </row>
    <row r="40" spans="1:32" x14ac:dyDescent="0.3">
      <c r="A40" t="s">
        <v>260</v>
      </c>
      <c r="B40">
        <v>4139</v>
      </c>
      <c r="C40" t="s">
        <v>220</v>
      </c>
      <c r="D40" t="s">
        <v>221</v>
      </c>
      <c r="E40" t="s">
        <v>203</v>
      </c>
      <c r="F40" t="s">
        <v>222</v>
      </c>
      <c r="G40">
        <v>1</v>
      </c>
      <c r="H40">
        <v>7</v>
      </c>
      <c r="I40">
        <v>5</v>
      </c>
      <c r="J40" t="s">
        <v>176</v>
      </c>
      <c r="K40" s="26">
        <f>IF(VLOOKUP($B40,'Flowering Time'!$A:$H,MATCH(K$1,'Flowering Time'!$A$1:$H$1,0),FALSE)="","",VLOOKUP($B40,'Flowering Time'!$A:$H,MATCH(K$1,'Flowering Time'!$A$1:$H$1,0),FALSE))</f>
        <v>44759</v>
      </c>
      <c r="L40" t="str">
        <f>IF(VLOOKUP($B40,'Flowering Time'!$A:$H,MATCH(L$1,'Flowering Time'!$A$1:$H$1,0),FALSE)="","",VLOOKUP($B40,'Flowering Time'!$A:$H,MATCH(L$1,'Flowering Time'!$A$1:$H$1,0),FALSE))</f>
        <v>Vla</v>
      </c>
      <c r="M40" s="26">
        <f>IF(VLOOKUP($B40,'Flowering Time'!$A:$H,MATCH(M$1,'Flowering Time'!$A$1:$H$1,0),FALSE)="","",VLOOKUP($B40,'Flowering Time'!$A:$H,MATCH(M$1,'Flowering Time'!$A$1:$H$1,0),FALSE))</f>
        <v>44759</v>
      </c>
      <c r="N40" t="str">
        <f>IF(VLOOKUP($B40,'Flowering Time'!$A:$H,MATCH(N$1,'Flowering Time'!$A$1:$H$1,0),FALSE)="","",VLOOKUP($B40,'Flowering Time'!$A:$H,MATCH(N$1,'Flowering Time'!$A$1:$H$1,0),FALSE))</f>
        <v>Vla</v>
      </c>
      <c r="O40" t="str">
        <f>IF(VLOOKUP($B40,'Flowering Time'!$A:$H,MATCH(O$1,'Flowering Time'!$A$1:$H$1,0),FALSE)="","",VLOOKUP($B40,'Flowering Time'!$A:$H,MATCH(O$1,'Flowering Time'!$A$1:$H$1,0),FALSE))</f>
        <v/>
      </c>
      <c r="P40">
        <f>IF(VLOOKUP($B40,'Height and Leaf Dimensions'!$A:$O,MATCH(P$1,'Height and Leaf Dimensions'!$A$1:$O$1,0),FALSE)="","",VLOOKUP($B40,'Height and Leaf Dimensions'!$A:$O,MATCH(P$1,'Height and Leaf Dimensions'!$A$1:$O$1,0),FALSE))</f>
        <v>80.8</v>
      </c>
      <c r="Q40">
        <f>IF(VLOOKUP($B40,'Height and Leaf Dimensions'!$A:$O,MATCH(Q$1,'Height and Leaf Dimensions'!$A$1:$O$1,0),FALSE)="","",VLOOKUP($B40,'Height and Leaf Dimensions'!$A:$O,MATCH(Q$1,'Height and Leaf Dimensions'!$A$1:$O$1,0),FALSE))</f>
        <v>7.7</v>
      </c>
      <c r="R40">
        <f>IF(VLOOKUP($B40,'Height and Leaf Dimensions'!$A:$O,MATCH(R$1,'Height and Leaf Dimensions'!$A$1:$O$1,0),FALSE)="","",VLOOKUP($B40,'Height and Leaf Dimensions'!$A:$O,MATCH(R$1,'Height and Leaf Dimensions'!$A$1:$O$1,0),FALSE))</f>
        <v>87.8</v>
      </c>
      <c r="S40">
        <f>IF(VLOOKUP($B40,'Height and Leaf Dimensions'!$A:$O,MATCH(S$1,'Height and Leaf Dimensions'!$A$1:$O$1,0),FALSE)="","",VLOOKUP($B40,'Height and Leaf Dimensions'!$A:$O,MATCH(S$1,'Height and Leaf Dimensions'!$A$1:$O$1,0),FALSE))</f>
        <v>8.8000000000000007</v>
      </c>
      <c r="T40">
        <f>IF(VLOOKUP($B40,'Height and Leaf Dimensions'!$A:$O,MATCH(T$1,'Height and Leaf Dimensions'!$A$1:$O$1,0),FALSE)="","",VLOOKUP($B40,'Height and Leaf Dimensions'!$A:$O,MATCH(T$1,'Height and Leaf Dimensions'!$A$1:$O$1,0),FALSE))</f>
        <v>90</v>
      </c>
      <c r="U40">
        <f>IF(VLOOKUP($B40,'Height and Leaf Dimensions'!$A:$O,MATCH(U$1,'Height and Leaf Dimensions'!$A$1:$O$1,0),FALSE)="","",VLOOKUP($B40,'Height and Leaf Dimensions'!$A:$O,MATCH(U$1,'Height and Leaf Dimensions'!$A$1:$O$1,0),FALSE))</f>
        <v>188</v>
      </c>
      <c r="V40">
        <f>IF(VLOOKUP($B40,'Height and Leaf Dimensions'!$A:$O,MATCH(V$1,'Height and Leaf Dimensions'!$A$1:$O$1,0),FALSE)="","",VLOOKUP($B40,'Height and Leaf Dimensions'!$A:$O,MATCH(V$1,'Height and Leaf Dimensions'!$A$1:$O$1,0),FALSE))</f>
        <v>224</v>
      </c>
      <c r="W40">
        <f>IF(VLOOKUP($B40,'Height and Leaf Dimensions'!$A:$O,MATCH(W$1,'Height and Leaf Dimensions'!$A$1:$O$1,0),FALSE)="","",VLOOKUP($B40,'Height and Leaf Dimensions'!$A:$O,MATCH(W$1,'Height and Leaf Dimensions'!$A$1:$O$1,0),FALSE))</f>
        <v>90</v>
      </c>
      <c r="X40">
        <f>IF(VLOOKUP($B40,'Height and Leaf Dimensions'!$A:$O,MATCH(X$1,'Height and Leaf Dimensions'!$A$1:$O$1,0),FALSE)="","",VLOOKUP($B40,'Height and Leaf Dimensions'!$A:$O,MATCH(X$1,'Height and Leaf Dimensions'!$A$1:$O$1,0),FALSE))</f>
        <v>180</v>
      </c>
      <c r="Y40">
        <f>IF(VLOOKUP($B40,'Height and Leaf Dimensions'!$A:$O,MATCH(Y$1,'Height and Leaf Dimensions'!$A$1:$O$1,0),FALSE)="","",VLOOKUP($B40,'Height and Leaf Dimensions'!$A:$O,MATCH(Y$1,'Height and Leaf Dimensions'!$A$1:$O$1,0),FALSE))</f>
        <v>223</v>
      </c>
      <c r="Z40" t="str">
        <f>IF(VLOOKUP($B40,'Height and Leaf Dimensions'!$A:$O,MATCH(Z$1,'Height and Leaf Dimensions'!$A$1:$O$1,0),FALSE)="","",VLOOKUP($B40,'Height and Leaf Dimensions'!$A:$O,MATCH(Z$1,'Height and Leaf Dimensions'!$A$1:$O$1,0),FALSE))</f>
        <v>Han/Lina</v>
      </c>
      <c r="AA40" s="26">
        <f>IF(VLOOKUP($B40,'Height and Leaf Dimensions'!$A:$O,MATCH(AA$1,'Height and Leaf Dimensions'!$A$1:$O$1,0),FALSE)="","",VLOOKUP($B40,'Height and Leaf Dimensions'!$A:$O,MATCH(AA$1,'Height and Leaf Dimensions'!$A$1:$O$1,0),FALSE))</f>
        <v>44778</v>
      </c>
      <c r="AB40" s="20">
        <f>VLOOKUP($B40,'Combine Yield'!$A:$J,MATCH(AB$1,'Combine Yield'!$A$1:$J$1,0),FALSE)</f>
        <v>44844.455578703702</v>
      </c>
      <c r="AC40">
        <f>VLOOKUP($B40,'Combine Yield'!$A:$J,MATCH(AC$1,'Combine Yield'!$A$1:$J$1,0),FALSE)</f>
        <v>4.6900000000000004</v>
      </c>
      <c r="AD40">
        <f>VLOOKUP($B40,'Combine Yield'!$A:$J,MATCH(AD$1,'Combine Yield'!$A$1:$J$1,0),FALSE)</f>
        <v>12.7</v>
      </c>
      <c r="AE40">
        <f>VLOOKUP($B40,'Combine Yield'!$A:$J,MATCH(AE$1,'Combine Yield'!$A$1:$J$1,0),FALSE)</f>
        <v>62.7</v>
      </c>
      <c r="AF40">
        <f>VLOOKUP($B40,'Combine Yield'!$A:$J,MATCH(AF$1,'Combine Yield'!$A$1:$J$1,0),FALSE)</f>
        <v>147</v>
      </c>
    </row>
    <row r="41" spans="1:32" x14ac:dyDescent="0.3">
      <c r="A41" t="s">
        <v>261</v>
      </c>
      <c r="B41">
        <v>4140</v>
      </c>
      <c r="C41" t="s">
        <v>220</v>
      </c>
      <c r="D41" t="s">
        <v>221</v>
      </c>
      <c r="E41" t="s">
        <v>203</v>
      </c>
      <c r="F41" t="s">
        <v>222</v>
      </c>
      <c r="G41">
        <v>1</v>
      </c>
      <c r="H41">
        <v>7</v>
      </c>
      <c r="I41">
        <v>6</v>
      </c>
      <c r="J41" t="s">
        <v>173</v>
      </c>
      <c r="K41" s="26">
        <f>IF(VLOOKUP($B41,'Flowering Time'!$A:$H,MATCH(K$1,'Flowering Time'!$A$1:$H$1,0),FALSE)="","",VLOOKUP($B41,'Flowering Time'!$A:$H,MATCH(K$1,'Flowering Time'!$A$1:$H$1,0),FALSE))</f>
        <v>44761</v>
      </c>
      <c r="L41" t="str">
        <f>IF(VLOOKUP($B41,'Flowering Time'!$A:$H,MATCH(L$1,'Flowering Time'!$A$1:$H$1,0),FALSE)="","",VLOOKUP($B41,'Flowering Time'!$A:$H,MATCH(L$1,'Flowering Time'!$A$1:$H$1,0),FALSE))</f>
        <v>Vla</v>
      </c>
      <c r="M41" s="26">
        <f>IF(VLOOKUP($B41,'Flowering Time'!$A:$H,MATCH(M$1,'Flowering Time'!$A$1:$H$1,0),FALSE)="","",VLOOKUP($B41,'Flowering Time'!$A:$H,MATCH(M$1,'Flowering Time'!$A$1:$H$1,0),FALSE))</f>
        <v>44763</v>
      </c>
      <c r="N41" t="str">
        <f>IF(VLOOKUP($B41,'Flowering Time'!$A:$H,MATCH(N$1,'Flowering Time'!$A$1:$H$1,0),FALSE)="","",VLOOKUP($B41,'Flowering Time'!$A:$H,MATCH(N$1,'Flowering Time'!$A$1:$H$1,0),FALSE))</f>
        <v>Lina</v>
      </c>
      <c r="O41" t="str">
        <f>IF(VLOOKUP($B41,'Flowering Time'!$A:$H,MATCH(O$1,'Flowering Time'!$A$1:$H$1,0),FALSE)="","",VLOOKUP($B41,'Flowering Time'!$A:$H,MATCH(O$1,'Flowering Time'!$A$1:$H$1,0),FALSE))</f>
        <v/>
      </c>
      <c r="P41">
        <f>IF(VLOOKUP($B41,'Height and Leaf Dimensions'!$A:$O,MATCH(P$1,'Height and Leaf Dimensions'!$A$1:$O$1,0),FALSE)="","",VLOOKUP($B41,'Height and Leaf Dimensions'!$A:$O,MATCH(P$1,'Height and Leaf Dimensions'!$A$1:$O$1,0),FALSE))</f>
        <v>83.3</v>
      </c>
      <c r="Q41">
        <f>IF(VLOOKUP($B41,'Height and Leaf Dimensions'!$A:$O,MATCH(Q$1,'Height and Leaf Dimensions'!$A$1:$O$1,0),FALSE)="","",VLOOKUP($B41,'Height and Leaf Dimensions'!$A:$O,MATCH(Q$1,'Height and Leaf Dimensions'!$A$1:$O$1,0),FALSE))</f>
        <v>9.1</v>
      </c>
      <c r="R41">
        <f>IF(VLOOKUP($B41,'Height and Leaf Dimensions'!$A:$O,MATCH(R$1,'Height and Leaf Dimensions'!$A$1:$O$1,0),FALSE)="","",VLOOKUP($B41,'Height and Leaf Dimensions'!$A:$O,MATCH(R$1,'Height and Leaf Dimensions'!$A$1:$O$1,0),FALSE))</f>
        <v>84.6</v>
      </c>
      <c r="S41">
        <f>IF(VLOOKUP($B41,'Height and Leaf Dimensions'!$A:$O,MATCH(S$1,'Height and Leaf Dimensions'!$A$1:$O$1,0),FALSE)="","",VLOOKUP($B41,'Height and Leaf Dimensions'!$A:$O,MATCH(S$1,'Height and Leaf Dimensions'!$A$1:$O$1,0),FALSE))</f>
        <v>9.6999999999999993</v>
      </c>
      <c r="T41">
        <f>IF(VLOOKUP($B41,'Height and Leaf Dimensions'!$A:$O,MATCH(T$1,'Height and Leaf Dimensions'!$A$1:$O$1,0),FALSE)="","",VLOOKUP($B41,'Height and Leaf Dimensions'!$A:$O,MATCH(T$1,'Height and Leaf Dimensions'!$A$1:$O$1,0),FALSE))</f>
        <v>80</v>
      </c>
      <c r="U41">
        <f>IF(VLOOKUP($B41,'Height and Leaf Dimensions'!$A:$O,MATCH(U$1,'Height and Leaf Dimensions'!$A$1:$O$1,0),FALSE)="","",VLOOKUP($B41,'Height and Leaf Dimensions'!$A:$O,MATCH(U$1,'Height and Leaf Dimensions'!$A$1:$O$1,0),FALSE))</f>
        <v>170</v>
      </c>
      <c r="V41">
        <f>IF(VLOOKUP($B41,'Height and Leaf Dimensions'!$A:$O,MATCH(V$1,'Height and Leaf Dimensions'!$A$1:$O$1,0),FALSE)="","",VLOOKUP($B41,'Height and Leaf Dimensions'!$A:$O,MATCH(V$1,'Height and Leaf Dimensions'!$A$1:$O$1,0),FALSE))</f>
        <v>212</v>
      </c>
      <c r="W41">
        <f>IF(VLOOKUP($B41,'Height and Leaf Dimensions'!$A:$O,MATCH(W$1,'Height and Leaf Dimensions'!$A$1:$O$1,0),FALSE)="","",VLOOKUP($B41,'Height and Leaf Dimensions'!$A:$O,MATCH(W$1,'Height and Leaf Dimensions'!$A$1:$O$1,0),FALSE))</f>
        <v>78</v>
      </c>
      <c r="X41">
        <f>IF(VLOOKUP($B41,'Height and Leaf Dimensions'!$A:$O,MATCH(X$1,'Height and Leaf Dimensions'!$A$1:$O$1,0),FALSE)="","",VLOOKUP($B41,'Height and Leaf Dimensions'!$A:$O,MATCH(X$1,'Height and Leaf Dimensions'!$A$1:$O$1,0),FALSE))</f>
        <v>179</v>
      </c>
      <c r="Y41">
        <f>IF(VLOOKUP($B41,'Height and Leaf Dimensions'!$A:$O,MATCH(Y$1,'Height and Leaf Dimensions'!$A$1:$O$1,0),FALSE)="","",VLOOKUP($B41,'Height and Leaf Dimensions'!$A:$O,MATCH(Y$1,'Height and Leaf Dimensions'!$A$1:$O$1,0),FALSE))</f>
        <v>220</v>
      </c>
      <c r="Z41" t="str">
        <f>IF(VLOOKUP($B41,'Height and Leaf Dimensions'!$A:$O,MATCH(Z$1,'Height and Leaf Dimensions'!$A$1:$O$1,0),FALSE)="","",VLOOKUP($B41,'Height and Leaf Dimensions'!$A:$O,MATCH(Z$1,'Height and Leaf Dimensions'!$A$1:$O$1,0),FALSE))</f>
        <v>Han/Lina</v>
      </c>
      <c r="AA41" s="26">
        <f>IF(VLOOKUP($B41,'Height and Leaf Dimensions'!$A:$O,MATCH(AA$1,'Height and Leaf Dimensions'!$A$1:$O$1,0),FALSE)="","",VLOOKUP($B41,'Height and Leaf Dimensions'!$A:$O,MATCH(AA$1,'Height and Leaf Dimensions'!$A$1:$O$1,0),FALSE))</f>
        <v>44778</v>
      </c>
      <c r="AB41" s="20">
        <f>VLOOKUP($B41,'Combine Yield'!$A:$J,MATCH(AB$1,'Combine Yield'!$A$1:$J$1,0),FALSE)</f>
        <v>44844.459988425922</v>
      </c>
      <c r="AC41">
        <f>VLOOKUP($B41,'Combine Yield'!$A:$J,MATCH(AC$1,'Combine Yield'!$A$1:$J$1,0),FALSE)</f>
        <v>6.95</v>
      </c>
      <c r="AD41">
        <f>VLOOKUP($B41,'Combine Yield'!$A:$J,MATCH(AD$1,'Combine Yield'!$A$1:$J$1,0),FALSE)</f>
        <v>12</v>
      </c>
      <c r="AE41">
        <f>VLOOKUP($B41,'Combine Yield'!$A:$J,MATCH(AE$1,'Combine Yield'!$A$1:$J$1,0),FALSE)</f>
        <v>63.1</v>
      </c>
      <c r="AF41">
        <f>VLOOKUP($B41,'Combine Yield'!$A:$J,MATCH(AF$1,'Combine Yield'!$A$1:$J$1,0),FALSE)</f>
        <v>158</v>
      </c>
    </row>
    <row r="42" spans="1:32" x14ac:dyDescent="0.3">
      <c r="A42" t="s">
        <v>262</v>
      </c>
      <c r="B42">
        <v>4141</v>
      </c>
      <c r="C42" t="s">
        <v>220</v>
      </c>
      <c r="D42" t="s">
        <v>221</v>
      </c>
      <c r="E42" t="s">
        <v>203</v>
      </c>
      <c r="F42" t="s">
        <v>222</v>
      </c>
      <c r="G42">
        <v>1</v>
      </c>
      <c r="H42">
        <v>7</v>
      </c>
      <c r="I42">
        <v>7</v>
      </c>
      <c r="J42" t="s">
        <v>160</v>
      </c>
      <c r="K42" s="26" t="str">
        <f>IF(VLOOKUP($B42,'Flowering Time'!$A:$H,MATCH(K$1,'Flowering Time'!$A$1:$H$1,0),FALSE)="","",VLOOKUP($B42,'Flowering Time'!$A:$H,MATCH(K$1,'Flowering Time'!$A$1:$H$1,0),FALSE))</f>
        <v/>
      </c>
      <c r="L42" t="str">
        <f>IF(VLOOKUP($B42,'Flowering Time'!$A:$H,MATCH(L$1,'Flowering Time'!$A$1:$H$1,0),FALSE)="","",VLOOKUP($B42,'Flowering Time'!$A:$H,MATCH(L$1,'Flowering Time'!$A$1:$H$1,0),FALSE))</f>
        <v/>
      </c>
      <c r="M42" s="26" t="str">
        <f>IF(VLOOKUP($B42,'Flowering Time'!$A:$H,MATCH(M$1,'Flowering Time'!$A$1:$H$1,0),FALSE)="","",VLOOKUP($B42,'Flowering Time'!$A:$H,MATCH(M$1,'Flowering Time'!$A$1:$H$1,0),FALSE))</f>
        <v/>
      </c>
      <c r="N42" t="str">
        <f>IF(VLOOKUP($B42,'Flowering Time'!$A:$H,MATCH(N$1,'Flowering Time'!$A$1:$H$1,0),FALSE)="","",VLOOKUP($B42,'Flowering Time'!$A:$H,MATCH(N$1,'Flowering Time'!$A$1:$H$1,0),FALSE))</f>
        <v/>
      </c>
      <c r="O42" t="str">
        <f>IF(VLOOKUP($B42,'Flowering Time'!$A:$H,MATCH(O$1,'Flowering Time'!$A$1:$H$1,0),FALSE)="","",VLOOKUP($B42,'Flowering Time'!$A:$H,MATCH(O$1,'Flowering Time'!$A$1:$H$1,0),FALSE))</f>
        <v>Very uneven growth (Turkus 7/24)</v>
      </c>
      <c r="P42">
        <f>IF(VLOOKUP($B42,'Height and Leaf Dimensions'!$A:$O,MATCH(P$1,'Height and Leaf Dimensions'!$A$1:$O$1,0),FALSE)="","",VLOOKUP($B42,'Height and Leaf Dimensions'!$A:$O,MATCH(P$1,'Height and Leaf Dimensions'!$A$1:$O$1,0),FALSE))</f>
        <v>83.1</v>
      </c>
      <c r="Q42">
        <f>IF(VLOOKUP($B42,'Height and Leaf Dimensions'!$A:$O,MATCH(Q$1,'Height and Leaf Dimensions'!$A$1:$O$1,0),FALSE)="","",VLOOKUP($B42,'Height and Leaf Dimensions'!$A:$O,MATCH(Q$1,'Height and Leaf Dimensions'!$A$1:$O$1,0),FALSE))</f>
        <v>11.1</v>
      </c>
      <c r="R42">
        <f>IF(VLOOKUP($B42,'Height and Leaf Dimensions'!$A:$O,MATCH(R$1,'Height and Leaf Dimensions'!$A$1:$O$1,0),FALSE)="","",VLOOKUP($B42,'Height and Leaf Dimensions'!$A:$O,MATCH(R$1,'Height and Leaf Dimensions'!$A$1:$O$1,0),FALSE))</f>
        <v>81.2</v>
      </c>
      <c r="S42">
        <f>IF(VLOOKUP($B42,'Height and Leaf Dimensions'!$A:$O,MATCH(S$1,'Height and Leaf Dimensions'!$A$1:$O$1,0),FALSE)="","",VLOOKUP($B42,'Height and Leaf Dimensions'!$A:$O,MATCH(S$1,'Height and Leaf Dimensions'!$A$1:$O$1,0),FALSE))</f>
        <v>10</v>
      </c>
      <c r="T42">
        <f>IF(VLOOKUP($B42,'Height and Leaf Dimensions'!$A:$O,MATCH(T$1,'Height and Leaf Dimensions'!$A$1:$O$1,0),FALSE)="","",VLOOKUP($B42,'Height and Leaf Dimensions'!$A:$O,MATCH(T$1,'Height and Leaf Dimensions'!$A$1:$O$1,0),FALSE))</f>
        <v>80</v>
      </c>
      <c r="U42">
        <f>IF(VLOOKUP($B42,'Height and Leaf Dimensions'!$A:$O,MATCH(U$1,'Height and Leaf Dimensions'!$A$1:$O$1,0),FALSE)="","",VLOOKUP($B42,'Height and Leaf Dimensions'!$A:$O,MATCH(U$1,'Height and Leaf Dimensions'!$A$1:$O$1,0),FALSE))</f>
        <v>179</v>
      </c>
      <c r="V42">
        <f>IF(VLOOKUP($B42,'Height and Leaf Dimensions'!$A:$O,MATCH(V$1,'Height and Leaf Dimensions'!$A$1:$O$1,0),FALSE)="","",VLOOKUP($B42,'Height and Leaf Dimensions'!$A:$O,MATCH(V$1,'Height and Leaf Dimensions'!$A$1:$O$1,0),FALSE))</f>
        <v>220</v>
      </c>
      <c r="W42">
        <f>IF(VLOOKUP($B42,'Height and Leaf Dimensions'!$A:$O,MATCH(W$1,'Height and Leaf Dimensions'!$A$1:$O$1,0),FALSE)="","",VLOOKUP($B42,'Height and Leaf Dimensions'!$A:$O,MATCH(W$1,'Height and Leaf Dimensions'!$A$1:$O$1,0),FALSE))</f>
        <v>80</v>
      </c>
      <c r="X42">
        <f>IF(VLOOKUP($B42,'Height and Leaf Dimensions'!$A:$O,MATCH(X$1,'Height and Leaf Dimensions'!$A$1:$O$1,0),FALSE)="","",VLOOKUP($B42,'Height and Leaf Dimensions'!$A:$O,MATCH(X$1,'Height and Leaf Dimensions'!$A$1:$O$1,0),FALSE))</f>
        <v>169</v>
      </c>
      <c r="Y42">
        <f>IF(VLOOKUP($B42,'Height and Leaf Dimensions'!$A:$O,MATCH(Y$1,'Height and Leaf Dimensions'!$A$1:$O$1,0),FALSE)="","",VLOOKUP($B42,'Height and Leaf Dimensions'!$A:$O,MATCH(Y$1,'Height and Leaf Dimensions'!$A$1:$O$1,0),FALSE))</f>
        <v>214</v>
      </c>
      <c r="Z42" t="str">
        <f>IF(VLOOKUP($B42,'Height and Leaf Dimensions'!$A:$O,MATCH(Z$1,'Height and Leaf Dimensions'!$A$1:$O$1,0),FALSE)="","",VLOOKUP($B42,'Height and Leaf Dimensions'!$A:$O,MATCH(Z$1,'Height and Leaf Dimensions'!$A$1:$O$1,0),FALSE))</f>
        <v>Han/Lina</v>
      </c>
      <c r="AA42" s="26">
        <f>IF(VLOOKUP($B42,'Height and Leaf Dimensions'!$A:$O,MATCH(AA$1,'Height and Leaf Dimensions'!$A$1:$O$1,0),FALSE)="","",VLOOKUP($B42,'Height and Leaf Dimensions'!$A:$O,MATCH(AA$1,'Height and Leaf Dimensions'!$A$1:$O$1,0),FALSE))</f>
        <v>44778</v>
      </c>
      <c r="AB42" s="20">
        <f>VLOOKUP($B42,'Combine Yield'!$A:$J,MATCH(AB$1,'Combine Yield'!$A$1:$J$1,0),FALSE)</f>
        <v>44844.480520833335</v>
      </c>
      <c r="AC42">
        <f>VLOOKUP($B42,'Combine Yield'!$A:$J,MATCH(AC$1,'Combine Yield'!$A$1:$J$1,0),FALSE)</f>
        <v>1.31</v>
      </c>
      <c r="AD42">
        <f>VLOOKUP($B42,'Combine Yield'!$A:$J,MATCH(AD$1,'Combine Yield'!$A$1:$J$1,0),FALSE)</f>
        <v>11.2</v>
      </c>
      <c r="AE42">
        <f>VLOOKUP($B42,'Combine Yield'!$A:$J,MATCH(AE$1,'Combine Yield'!$A$1:$J$1,0),FALSE)</f>
        <v>63.3</v>
      </c>
      <c r="AF42">
        <f>VLOOKUP($B42,'Combine Yield'!$A:$J,MATCH(AF$1,'Combine Yield'!$A$1:$J$1,0),FALSE)</f>
        <v>223</v>
      </c>
    </row>
    <row r="43" spans="1:32" x14ac:dyDescent="0.3">
      <c r="A43" t="s">
        <v>263</v>
      </c>
      <c r="B43">
        <v>4142</v>
      </c>
      <c r="C43" t="s">
        <v>220</v>
      </c>
      <c r="D43" t="s">
        <v>221</v>
      </c>
      <c r="E43" t="s">
        <v>203</v>
      </c>
      <c r="F43" t="s">
        <v>222</v>
      </c>
      <c r="G43">
        <v>1</v>
      </c>
      <c r="H43">
        <v>7</v>
      </c>
      <c r="I43">
        <v>8</v>
      </c>
      <c r="J43" t="s">
        <v>189</v>
      </c>
      <c r="K43" s="26">
        <f>IF(VLOOKUP($B43,'Flowering Time'!$A:$H,MATCH(K$1,'Flowering Time'!$A$1:$H$1,0),FALSE)="","",VLOOKUP($B43,'Flowering Time'!$A:$H,MATCH(K$1,'Flowering Time'!$A$1:$H$1,0),FALSE))</f>
        <v>44761</v>
      </c>
      <c r="L43" t="str">
        <f>IF(VLOOKUP($B43,'Flowering Time'!$A:$H,MATCH(L$1,'Flowering Time'!$A$1:$H$1,0),FALSE)="","",VLOOKUP($B43,'Flowering Time'!$A:$H,MATCH(L$1,'Flowering Time'!$A$1:$H$1,0),FALSE))</f>
        <v>Vla</v>
      </c>
      <c r="M43" s="26">
        <f>IF(VLOOKUP($B43,'Flowering Time'!$A:$H,MATCH(M$1,'Flowering Time'!$A$1:$H$1,0),FALSE)="","",VLOOKUP($B43,'Flowering Time'!$A:$H,MATCH(M$1,'Flowering Time'!$A$1:$H$1,0),FALSE))</f>
        <v>44763</v>
      </c>
      <c r="N43" t="str">
        <f>IF(VLOOKUP($B43,'Flowering Time'!$A:$H,MATCH(N$1,'Flowering Time'!$A$1:$H$1,0),FALSE)="","",VLOOKUP($B43,'Flowering Time'!$A:$H,MATCH(N$1,'Flowering Time'!$A$1:$H$1,0),FALSE))</f>
        <v>Lina</v>
      </c>
      <c r="O43" t="str">
        <f>IF(VLOOKUP($B43,'Flowering Time'!$A:$H,MATCH(O$1,'Flowering Time'!$A$1:$H$1,0),FALSE)="","",VLOOKUP($B43,'Flowering Time'!$A:$H,MATCH(O$1,'Flowering Time'!$A$1:$H$1,0),FALSE))</f>
        <v/>
      </c>
      <c r="P43">
        <f>IF(VLOOKUP($B43,'Height and Leaf Dimensions'!$A:$O,MATCH(P$1,'Height and Leaf Dimensions'!$A$1:$O$1,0),FALSE)="","",VLOOKUP($B43,'Height and Leaf Dimensions'!$A:$O,MATCH(P$1,'Height and Leaf Dimensions'!$A$1:$O$1,0),FALSE))</f>
        <v>76.599999999999994</v>
      </c>
      <c r="Q43">
        <f>IF(VLOOKUP($B43,'Height and Leaf Dimensions'!$A:$O,MATCH(Q$1,'Height and Leaf Dimensions'!$A$1:$O$1,0),FALSE)="","",VLOOKUP($B43,'Height and Leaf Dimensions'!$A:$O,MATCH(Q$1,'Height and Leaf Dimensions'!$A$1:$O$1,0),FALSE))</f>
        <v>10.4</v>
      </c>
      <c r="R43">
        <f>IF(VLOOKUP($B43,'Height and Leaf Dimensions'!$A:$O,MATCH(R$1,'Height and Leaf Dimensions'!$A$1:$O$1,0),FALSE)="","",VLOOKUP($B43,'Height and Leaf Dimensions'!$A:$O,MATCH(R$1,'Height and Leaf Dimensions'!$A$1:$O$1,0),FALSE))</f>
        <v>77.599999999999994</v>
      </c>
      <c r="S43">
        <f>IF(VLOOKUP($B43,'Height and Leaf Dimensions'!$A:$O,MATCH(S$1,'Height and Leaf Dimensions'!$A$1:$O$1,0),FALSE)="","",VLOOKUP($B43,'Height and Leaf Dimensions'!$A:$O,MATCH(S$1,'Height and Leaf Dimensions'!$A$1:$O$1,0),FALSE))</f>
        <v>9.8000000000000007</v>
      </c>
      <c r="T43">
        <f>IF(VLOOKUP($B43,'Height and Leaf Dimensions'!$A:$O,MATCH(T$1,'Height and Leaf Dimensions'!$A$1:$O$1,0),FALSE)="","",VLOOKUP($B43,'Height and Leaf Dimensions'!$A:$O,MATCH(T$1,'Height and Leaf Dimensions'!$A$1:$O$1,0),FALSE))</f>
        <v>78</v>
      </c>
      <c r="U43">
        <f>IF(VLOOKUP($B43,'Height and Leaf Dimensions'!$A:$O,MATCH(U$1,'Height and Leaf Dimensions'!$A$1:$O$1,0),FALSE)="","",VLOOKUP($B43,'Height and Leaf Dimensions'!$A:$O,MATCH(U$1,'Height and Leaf Dimensions'!$A$1:$O$1,0),FALSE))</f>
        <v>177</v>
      </c>
      <c r="V43">
        <f>IF(VLOOKUP($B43,'Height and Leaf Dimensions'!$A:$O,MATCH(V$1,'Height and Leaf Dimensions'!$A$1:$O$1,0),FALSE)="","",VLOOKUP($B43,'Height and Leaf Dimensions'!$A:$O,MATCH(V$1,'Height and Leaf Dimensions'!$A$1:$O$1,0),FALSE))</f>
        <v>228</v>
      </c>
      <c r="W43">
        <f>IF(VLOOKUP($B43,'Height and Leaf Dimensions'!$A:$O,MATCH(W$1,'Height and Leaf Dimensions'!$A$1:$O$1,0),FALSE)="","",VLOOKUP($B43,'Height and Leaf Dimensions'!$A:$O,MATCH(W$1,'Height and Leaf Dimensions'!$A$1:$O$1,0),FALSE))</f>
        <v>70</v>
      </c>
      <c r="X43">
        <f>IF(VLOOKUP($B43,'Height and Leaf Dimensions'!$A:$O,MATCH(X$1,'Height and Leaf Dimensions'!$A$1:$O$1,0),FALSE)="","",VLOOKUP($B43,'Height and Leaf Dimensions'!$A:$O,MATCH(X$1,'Height and Leaf Dimensions'!$A$1:$O$1,0),FALSE))</f>
        <v>182</v>
      </c>
      <c r="Y43">
        <f>IF(VLOOKUP($B43,'Height and Leaf Dimensions'!$A:$O,MATCH(Y$1,'Height and Leaf Dimensions'!$A$1:$O$1,0),FALSE)="","",VLOOKUP($B43,'Height and Leaf Dimensions'!$A:$O,MATCH(Y$1,'Height and Leaf Dimensions'!$A$1:$O$1,0),FALSE))</f>
        <v>230</v>
      </c>
      <c r="Z43" t="str">
        <f>IF(VLOOKUP($B43,'Height and Leaf Dimensions'!$A:$O,MATCH(Z$1,'Height and Leaf Dimensions'!$A$1:$O$1,0),FALSE)="","",VLOOKUP($B43,'Height and Leaf Dimensions'!$A:$O,MATCH(Z$1,'Height and Leaf Dimensions'!$A$1:$O$1,0),FALSE))</f>
        <v>Han/Lina</v>
      </c>
      <c r="AA43" s="26">
        <f>IF(VLOOKUP($B43,'Height and Leaf Dimensions'!$A:$O,MATCH(AA$1,'Height and Leaf Dimensions'!$A$1:$O$1,0),FALSE)="","",VLOOKUP($B43,'Height and Leaf Dimensions'!$A:$O,MATCH(AA$1,'Height and Leaf Dimensions'!$A$1:$O$1,0),FALSE))</f>
        <v>44778</v>
      </c>
      <c r="AB43" s="20">
        <f>VLOOKUP($B43,'Combine Yield'!$A:$J,MATCH(AB$1,'Combine Yield'!$A$1:$J$1,0),FALSE)</f>
        <v>44844.485763888886</v>
      </c>
      <c r="AC43">
        <f>VLOOKUP($B43,'Combine Yield'!$A:$J,MATCH(AC$1,'Combine Yield'!$A$1:$J$1,0),FALSE)</f>
        <v>3.91</v>
      </c>
      <c r="AD43">
        <f>VLOOKUP($B43,'Combine Yield'!$A:$J,MATCH(AD$1,'Combine Yield'!$A$1:$J$1,0),FALSE)</f>
        <v>12.6</v>
      </c>
      <c r="AE43">
        <f>VLOOKUP($B43,'Combine Yield'!$A:$J,MATCH(AE$1,'Combine Yield'!$A$1:$J$1,0),FALSE)</f>
        <v>62.7</v>
      </c>
      <c r="AF43">
        <f>VLOOKUP($B43,'Combine Yield'!$A:$J,MATCH(AF$1,'Combine Yield'!$A$1:$J$1,0),FALSE)</f>
        <v>234</v>
      </c>
    </row>
    <row r="44" spans="1:32" x14ac:dyDescent="0.3">
      <c r="A44" t="s">
        <v>264</v>
      </c>
      <c r="B44">
        <v>4143</v>
      </c>
      <c r="C44" t="s">
        <v>220</v>
      </c>
      <c r="D44" t="s">
        <v>221</v>
      </c>
      <c r="E44" t="s">
        <v>203</v>
      </c>
      <c r="F44" t="s">
        <v>222</v>
      </c>
      <c r="G44">
        <v>1</v>
      </c>
      <c r="H44">
        <v>8</v>
      </c>
      <c r="I44">
        <v>2</v>
      </c>
      <c r="J44" t="s">
        <v>119</v>
      </c>
      <c r="K44" s="26">
        <f>IF(VLOOKUP($B44,'Flowering Time'!$A:$H,MATCH(K$1,'Flowering Time'!$A$1:$H$1,0),FALSE)="","",VLOOKUP($B44,'Flowering Time'!$A:$H,MATCH(K$1,'Flowering Time'!$A$1:$H$1,0),FALSE))</f>
        <v>44759</v>
      </c>
      <c r="L44" t="str">
        <f>IF(VLOOKUP($B44,'Flowering Time'!$A:$H,MATCH(L$1,'Flowering Time'!$A$1:$H$1,0),FALSE)="","",VLOOKUP($B44,'Flowering Time'!$A:$H,MATCH(L$1,'Flowering Time'!$A$1:$H$1,0),FALSE))</f>
        <v>Vla</v>
      </c>
      <c r="M44" s="26">
        <f>IF(VLOOKUP($B44,'Flowering Time'!$A:$H,MATCH(M$1,'Flowering Time'!$A$1:$H$1,0),FALSE)="","",VLOOKUP($B44,'Flowering Time'!$A:$H,MATCH(M$1,'Flowering Time'!$A$1:$H$1,0),FALSE))</f>
        <v>44761</v>
      </c>
      <c r="N44" t="str">
        <f>IF(VLOOKUP($B44,'Flowering Time'!$A:$H,MATCH(N$1,'Flowering Time'!$A$1:$H$1,0),FALSE)="","",VLOOKUP($B44,'Flowering Time'!$A:$H,MATCH(N$1,'Flowering Time'!$A$1:$H$1,0),FALSE))</f>
        <v>Vla</v>
      </c>
      <c r="O44" t="str">
        <f>IF(VLOOKUP($B44,'Flowering Time'!$A:$H,MATCH(O$1,'Flowering Time'!$A$1:$H$1,0),FALSE)="","",VLOOKUP($B44,'Flowering Time'!$A:$H,MATCH(O$1,'Flowering Time'!$A$1:$H$1,0),FALSE))</f>
        <v/>
      </c>
      <c r="P44">
        <f>IF(VLOOKUP($B44,'Height and Leaf Dimensions'!$A:$O,MATCH(P$1,'Height and Leaf Dimensions'!$A$1:$O$1,0),FALSE)="","",VLOOKUP($B44,'Height and Leaf Dimensions'!$A:$O,MATCH(P$1,'Height and Leaf Dimensions'!$A$1:$O$1,0),FALSE))</f>
        <v>86</v>
      </c>
      <c r="Q44">
        <f>IF(VLOOKUP($B44,'Height and Leaf Dimensions'!$A:$O,MATCH(Q$1,'Height and Leaf Dimensions'!$A$1:$O$1,0),FALSE)="","",VLOOKUP($B44,'Height and Leaf Dimensions'!$A:$O,MATCH(Q$1,'Height and Leaf Dimensions'!$A$1:$O$1,0),FALSE))</f>
        <v>7.7</v>
      </c>
      <c r="R44">
        <f>IF(VLOOKUP($B44,'Height and Leaf Dimensions'!$A:$O,MATCH(R$1,'Height and Leaf Dimensions'!$A$1:$O$1,0),FALSE)="","",VLOOKUP($B44,'Height and Leaf Dimensions'!$A:$O,MATCH(R$1,'Height and Leaf Dimensions'!$A$1:$O$1,0),FALSE))</f>
        <v>85.7</v>
      </c>
      <c r="S44">
        <f>IF(VLOOKUP($B44,'Height and Leaf Dimensions'!$A:$O,MATCH(S$1,'Height and Leaf Dimensions'!$A$1:$O$1,0),FALSE)="","",VLOOKUP($B44,'Height and Leaf Dimensions'!$A:$O,MATCH(S$1,'Height and Leaf Dimensions'!$A$1:$O$1,0),FALSE))</f>
        <v>8.4</v>
      </c>
      <c r="T44">
        <f>IF(VLOOKUP($B44,'Height and Leaf Dimensions'!$A:$O,MATCH(T$1,'Height and Leaf Dimensions'!$A$1:$O$1,0),FALSE)="","",VLOOKUP($B44,'Height and Leaf Dimensions'!$A:$O,MATCH(T$1,'Height and Leaf Dimensions'!$A$1:$O$1,0),FALSE))</f>
        <v>90</v>
      </c>
      <c r="U44">
        <f>IF(VLOOKUP($B44,'Height and Leaf Dimensions'!$A:$O,MATCH(U$1,'Height and Leaf Dimensions'!$A$1:$O$1,0),FALSE)="","",VLOOKUP($B44,'Height and Leaf Dimensions'!$A:$O,MATCH(U$1,'Height and Leaf Dimensions'!$A$1:$O$1,0),FALSE))</f>
        <v>188</v>
      </c>
      <c r="V44">
        <f>IF(VLOOKUP($B44,'Height and Leaf Dimensions'!$A:$O,MATCH(V$1,'Height and Leaf Dimensions'!$A$1:$O$1,0),FALSE)="","",VLOOKUP($B44,'Height and Leaf Dimensions'!$A:$O,MATCH(V$1,'Height and Leaf Dimensions'!$A$1:$O$1,0),FALSE))</f>
        <v>230</v>
      </c>
      <c r="W44">
        <f>IF(VLOOKUP($B44,'Height and Leaf Dimensions'!$A:$O,MATCH(W$1,'Height and Leaf Dimensions'!$A$1:$O$1,0),FALSE)="","",VLOOKUP($B44,'Height and Leaf Dimensions'!$A:$O,MATCH(W$1,'Height and Leaf Dimensions'!$A$1:$O$1,0),FALSE))</f>
        <v>90</v>
      </c>
      <c r="X44">
        <f>IF(VLOOKUP($B44,'Height and Leaf Dimensions'!$A:$O,MATCH(X$1,'Height and Leaf Dimensions'!$A$1:$O$1,0),FALSE)="","",VLOOKUP($B44,'Height and Leaf Dimensions'!$A:$O,MATCH(X$1,'Height and Leaf Dimensions'!$A$1:$O$1,0),FALSE))</f>
        <v>186</v>
      </c>
      <c r="Y44">
        <f>IF(VLOOKUP($B44,'Height and Leaf Dimensions'!$A:$O,MATCH(Y$1,'Height and Leaf Dimensions'!$A$1:$O$1,0),FALSE)="","",VLOOKUP($B44,'Height and Leaf Dimensions'!$A:$O,MATCH(Y$1,'Height and Leaf Dimensions'!$A$1:$O$1,0),FALSE))</f>
        <v>223</v>
      </c>
      <c r="Z44" t="str">
        <f>IF(VLOOKUP($B44,'Height and Leaf Dimensions'!$A:$O,MATCH(Z$1,'Height and Leaf Dimensions'!$A$1:$O$1,0),FALSE)="","",VLOOKUP($B44,'Height and Leaf Dimensions'!$A:$O,MATCH(Z$1,'Height and Leaf Dimensions'!$A$1:$O$1,0),FALSE))</f>
        <v>Han/Lina</v>
      </c>
      <c r="AA44" s="26">
        <f>IF(VLOOKUP($B44,'Height and Leaf Dimensions'!$A:$O,MATCH(AA$1,'Height and Leaf Dimensions'!$A$1:$O$1,0),FALSE)="","",VLOOKUP($B44,'Height and Leaf Dimensions'!$A:$O,MATCH(AA$1,'Height and Leaf Dimensions'!$A$1:$O$1,0),FALSE))</f>
        <v>44778</v>
      </c>
      <c r="AB44" s="20">
        <f>VLOOKUP($B44,'Combine Yield'!$A:$J,MATCH(AB$1,'Combine Yield'!$A$1:$J$1,0),FALSE)</f>
        <v>44844.412280092591</v>
      </c>
      <c r="AC44">
        <f>VLOOKUP($B44,'Combine Yield'!$A:$J,MATCH(AC$1,'Combine Yield'!$A$1:$J$1,0),FALSE)</f>
        <v>6.49</v>
      </c>
      <c r="AD44">
        <f>VLOOKUP($B44,'Combine Yield'!$A:$J,MATCH(AD$1,'Combine Yield'!$A$1:$J$1,0),FALSE)</f>
        <v>13.6</v>
      </c>
      <c r="AE44">
        <f>VLOOKUP($B44,'Combine Yield'!$A:$J,MATCH(AE$1,'Combine Yield'!$A$1:$J$1,0),FALSE)</f>
        <v>62.4</v>
      </c>
      <c r="AF44">
        <f>VLOOKUP($B44,'Combine Yield'!$A:$J,MATCH(AF$1,'Combine Yield'!$A$1:$J$1,0),FALSE)</f>
        <v>7</v>
      </c>
    </row>
    <row r="45" spans="1:32" x14ac:dyDescent="0.3">
      <c r="A45" t="s">
        <v>265</v>
      </c>
      <c r="B45">
        <v>4144</v>
      </c>
      <c r="C45" t="s">
        <v>220</v>
      </c>
      <c r="D45" t="s">
        <v>221</v>
      </c>
      <c r="E45" t="s">
        <v>203</v>
      </c>
      <c r="F45" t="s">
        <v>222</v>
      </c>
      <c r="G45">
        <v>1</v>
      </c>
      <c r="H45">
        <v>8</v>
      </c>
      <c r="I45">
        <v>3</v>
      </c>
      <c r="J45" t="s">
        <v>147</v>
      </c>
      <c r="K45" s="26">
        <f>IF(VLOOKUP($B45,'Flowering Time'!$A:$H,MATCH(K$1,'Flowering Time'!$A$1:$H$1,0),FALSE)="","",VLOOKUP($B45,'Flowering Time'!$A:$H,MATCH(K$1,'Flowering Time'!$A$1:$H$1,0),FALSE))</f>
        <v>44760</v>
      </c>
      <c r="L45" t="str">
        <f>IF(VLOOKUP($B45,'Flowering Time'!$A:$H,MATCH(L$1,'Flowering Time'!$A$1:$H$1,0),FALSE)="","",VLOOKUP($B45,'Flowering Time'!$A:$H,MATCH(L$1,'Flowering Time'!$A$1:$H$1,0),FALSE))</f>
        <v>Vla</v>
      </c>
      <c r="M45" s="26">
        <f>IF(VLOOKUP($B45,'Flowering Time'!$A:$H,MATCH(M$1,'Flowering Time'!$A$1:$H$1,0),FALSE)="","",VLOOKUP($B45,'Flowering Time'!$A:$H,MATCH(M$1,'Flowering Time'!$A$1:$H$1,0),FALSE))</f>
        <v>44764</v>
      </c>
      <c r="N45" t="str">
        <f>IF(VLOOKUP($B45,'Flowering Time'!$A:$H,MATCH(N$1,'Flowering Time'!$A$1:$H$1,0),FALSE)="","",VLOOKUP($B45,'Flowering Time'!$A:$H,MATCH(N$1,'Flowering Time'!$A$1:$H$1,0),FALSE))</f>
        <v>Turkus</v>
      </c>
      <c r="O45" t="str">
        <f>IF(VLOOKUP($B45,'Flowering Time'!$A:$H,MATCH(O$1,'Flowering Time'!$A$1:$H$1,0),FALSE)="","",VLOOKUP($B45,'Flowering Time'!$A:$H,MATCH(O$1,'Flowering Time'!$A$1:$H$1,0),FALSE))</f>
        <v/>
      </c>
      <c r="P45">
        <f>IF(VLOOKUP($B45,'Height and Leaf Dimensions'!$A:$O,MATCH(P$1,'Height and Leaf Dimensions'!$A$1:$O$1,0),FALSE)="","",VLOOKUP($B45,'Height and Leaf Dimensions'!$A:$O,MATCH(P$1,'Height and Leaf Dimensions'!$A$1:$O$1,0),FALSE))</f>
        <v>88.5</v>
      </c>
      <c r="Q45">
        <f>IF(VLOOKUP($B45,'Height and Leaf Dimensions'!$A:$O,MATCH(Q$1,'Height and Leaf Dimensions'!$A$1:$O$1,0),FALSE)="","",VLOOKUP($B45,'Height and Leaf Dimensions'!$A:$O,MATCH(Q$1,'Height and Leaf Dimensions'!$A$1:$O$1,0),FALSE))</f>
        <v>9.4</v>
      </c>
      <c r="R45">
        <f>IF(VLOOKUP($B45,'Height and Leaf Dimensions'!$A:$O,MATCH(R$1,'Height and Leaf Dimensions'!$A$1:$O$1,0),FALSE)="","",VLOOKUP($B45,'Height and Leaf Dimensions'!$A:$O,MATCH(R$1,'Height and Leaf Dimensions'!$A$1:$O$1,0),FALSE))</f>
        <v>79</v>
      </c>
      <c r="S45">
        <f>IF(VLOOKUP($B45,'Height and Leaf Dimensions'!$A:$O,MATCH(S$1,'Height and Leaf Dimensions'!$A$1:$O$1,0),FALSE)="","",VLOOKUP($B45,'Height and Leaf Dimensions'!$A:$O,MATCH(S$1,'Height and Leaf Dimensions'!$A$1:$O$1,0),FALSE))</f>
        <v>8.5</v>
      </c>
      <c r="T45">
        <f>IF(VLOOKUP($B45,'Height and Leaf Dimensions'!$A:$O,MATCH(T$1,'Height and Leaf Dimensions'!$A$1:$O$1,0),FALSE)="","",VLOOKUP($B45,'Height and Leaf Dimensions'!$A:$O,MATCH(T$1,'Height and Leaf Dimensions'!$A$1:$O$1,0),FALSE))</f>
        <v>101</v>
      </c>
      <c r="U45">
        <f>IF(VLOOKUP($B45,'Height and Leaf Dimensions'!$A:$O,MATCH(U$1,'Height and Leaf Dimensions'!$A$1:$O$1,0),FALSE)="","",VLOOKUP($B45,'Height and Leaf Dimensions'!$A:$O,MATCH(U$1,'Height and Leaf Dimensions'!$A$1:$O$1,0),FALSE))</f>
        <v>198</v>
      </c>
      <c r="V45">
        <f>IF(VLOOKUP($B45,'Height and Leaf Dimensions'!$A:$O,MATCH(V$1,'Height and Leaf Dimensions'!$A$1:$O$1,0),FALSE)="","",VLOOKUP($B45,'Height and Leaf Dimensions'!$A:$O,MATCH(V$1,'Height and Leaf Dimensions'!$A$1:$O$1,0),FALSE))</f>
        <v>243</v>
      </c>
      <c r="W45">
        <f>IF(VLOOKUP($B45,'Height and Leaf Dimensions'!$A:$O,MATCH(W$1,'Height and Leaf Dimensions'!$A$1:$O$1,0),FALSE)="","",VLOOKUP($B45,'Height and Leaf Dimensions'!$A:$O,MATCH(W$1,'Height and Leaf Dimensions'!$A$1:$O$1,0),FALSE))</f>
        <v>92</v>
      </c>
      <c r="X45">
        <f>IF(VLOOKUP($B45,'Height and Leaf Dimensions'!$A:$O,MATCH(X$1,'Height and Leaf Dimensions'!$A$1:$O$1,0),FALSE)="","",VLOOKUP($B45,'Height and Leaf Dimensions'!$A:$O,MATCH(X$1,'Height and Leaf Dimensions'!$A$1:$O$1,0),FALSE))</f>
        <v>182</v>
      </c>
      <c r="Y45">
        <f>IF(VLOOKUP($B45,'Height and Leaf Dimensions'!$A:$O,MATCH(Y$1,'Height and Leaf Dimensions'!$A$1:$O$1,0),FALSE)="","",VLOOKUP($B45,'Height and Leaf Dimensions'!$A:$O,MATCH(Y$1,'Height and Leaf Dimensions'!$A$1:$O$1,0),FALSE))</f>
        <v>230</v>
      </c>
      <c r="Z45" t="str">
        <f>IF(VLOOKUP($B45,'Height and Leaf Dimensions'!$A:$O,MATCH(Z$1,'Height and Leaf Dimensions'!$A$1:$O$1,0),FALSE)="","",VLOOKUP($B45,'Height and Leaf Dimensions'!$A:$O,MATCH(Z$1,'Height and Leaf Dimensions'!$A$1:$O$1,0),FALSE))</f>
        <v>Han/Lina</v>
      </c>
      <c r="AA45" s="26">
        <f>IF(VLOOKUP($B45,'Height and Leaf Dimensions'!$A:$O,MATCH(AA$1,'Height and Leaf Dimensions'!$A$1:$O$1,0),FALSE)="","",VLOOKUP($B45,'Height and Leaf Dimensions'!$A:$O,MATCH(AA$1,'Height and Leaf Dimensions'!$A$1:$O$1,0),FALSE))</f>
        <v>44778</v>
      </c>
      <c r="AB45" s="20">
        <f>VLOOKUP($B45,'Combine Yield'!$A:$J,MATCH(AB$1,'Combine Yield'!$A$1:$J$1,0),FALSE)</f>
        <v>44844.434629629628</v>
      </c>
      <c r="AC45">
        <f>VLOOKUP($B45,'Combine Yield'!$A:$J,MATCH(AC$1,'Combine Yield'!$A$1:$J$1,0),FALSE)</f>
        <v>7.22</v>
      </c>
      <c r="AD45">
        <f>VLOOKUP($B45,'Combine Yield'!$A:$J,MATCH(AD$1,'Combine Yield'!$A$1:$J$1,0),FALSE)</f>
        <v>12.4</v>
      </c>
      <c r="AE45">
        <f>VLOOKUP($B45,'Combine Yield'!$A:$J,MATCH(AE$1,'Combine Yield'!$A$1:$J$1,0),FALSE)</f>
        <v>63</v>
      </c>
      <c r="AF45">
        <f>VLOOKUP($B45,'Combine Yield'!$A:$J,MATCH(AF$1,'Combine Yield'!$A$1:$J$1,0),FALSE)</f>
        <v>70</v>
      </c>
    </row>
    <row r="46" spans="1:32" x14ac:dyDescent="0.3">
      <c r="A46" t="s">
        <v>266</v>
      </c>
      <c r="B46">
        <v>4145</v>
      </c>
      <c r="C46" t="s">
        <v>220</v>
      </c>
      <c r="D46" t="s">
        <v>221</v>
      </c>
      <c r="E46" t="s">
        <v>203</v>
      </c>
      <c r="F46" t="s">
        <v>222</v>
      </c>
      <c r="G46">
        <v>1</v>
      </c>
      <c r="H46">
        <v>8</v>
      </c>
      <c r="I46">
        <v>4</v>
      </c>
      <c r="J46" t="s">
        <v>169</v>
      </c>
      <c r="K46" s="26">
        <f>IF(VLOOKUP($B46,'Flowering Time'!$A:$H,MATCH(K$1,'Flowering Time'!$A$1:$H$1,0),FALSE)="","",VLOOKUP($B46,'Flowering Time'!$A:$H,MATCH(K$1,'Flowering Time'!$A$1:$H$1,0),FALSE))</f>
        <v>44761</v>
      </c>
      <c r="L46" t="str">
        <f>IF(VLOOKUP($B46,'Flowering Time'!$A:$H,MATCH(L$1,'Flowering Time'!$A$1:$H$1,0),FALSE)="","",VLOOKUP($B46,'Flowering Time'!$A:$H,MATCH(L$1,'Flowering Time'!$A$1:$H$1,0),FALSE))</f>
        <v>Vla</v>
      </c>
      <c r="M46" s="26">
        <f>IF(VLOOKUP($B46,'Flowering Time'!$A:$H,MATCH(M$1,'Flowering Time'!$A$1:$H$1,0),FALSE)="","",VLOOKUP($B46,'Flowering Time'!$A:$H,MATCH(M$1,'Flowering Time'!$A$1:$H$1,0),FALSE))</f>
        <v>44766</v>
      </c>
      <c r="N46" t="str">
        <f>IF(VLOOKUP($B46,'Flowering Time'!$A:$H,MATCH(N$1,'Flowering Time'!$A$1:$H$1,0),FALSE)="","",VLOOKUP($B46,'Flowering Time'!$A:$H,MATCH(N$1,'Flowering Time'!$A$1:$H$1,0),FALSE))</f>
        <v>Turkus</v>
      </c>
      <c r="O46" t="str">
        <f>IF(VLOOKUP($B46,'Flowering Time'!$A:$H,MATCH(O$1,'Flowering Time'!$A$1:$H$1,0),FALSE)="","",VLOOKUP($B46,'Flowering Time'!$A:$H,MATCH(O$1,'Flowering Time'!$A$1:$H$1,0),FALSE))</f>
        <v/>
      </c>
      <c r="P46">
        <f>IF(VLOOKUP($B46,'Height and Leaf Dimensions'!$A:$O,MATCH(P$1,'Height and Leaf Dimensions'!$A$1:$O$1,0),FALSE)="","",VLOOKUP($B46,'Height and Leaf Dimensions'!$A:$O,MATCH(P$1,'Height and Leaf Dimensions'!$A$1:$O$1,0),FALSE))</f>
        <v>81.5</v>
      </c>
      <c r="Q46">
        <f>IF(VLOOKUP($B46,'Height and Leaf Dimensions'!$A:$O,MATCH(Q$1,'Height and Leaf Dimensions'!$A$1:$O$1,0),FALSE)="","",VLOOKUP($B46,'Height and Leaf Dimensions'!$A:$O,MATCH(Q$1,'Height and Leaf Dimensions'!$A$1:$O$1,0),FALSE))</f>
        <v>8.8000000000000007</v>
      </c>
      <c r="R46">
        <f>IF(VLOOKUP($B46,'Height and Leaf Dimensions'!$A:$O,MATCH(R$1,'Height and Leaf Dimensions'!$A$1:$O$1,0),FALSE)="","",VLOOKUP($B46,'Height and Leaf Dimensions'!$A:$O,MATCH(R$1,'Height and Leaf Dimensions'!$A$1:$O$1,0),FALSE))</f>
        <v>81.3</v>
      </c>
      <c r="S46">
        <f>IF(VLOOKUP($B46,'Height and Leaf Dimensions'!$A:$O,MATCH(S$1,'Height and Leaf Dimensions'!$A$1:$O$1,0),FALSE)="","",VLOOKUP($B46,'Height and Leaf Dimensions'!$A:$O,MATCH(S$1,'Height and Leaf Dimensions'!$A$1:$O$1,0),FALSE))</f>
        <v>8</v>
      </c>
      <c r="T46">
        <f>IF(VLOOKUP($B46,'Height and Leaf Dimensions'!$A:$O,MATCH(T$1,'Height and Leaf Dimensions'!$A$1:$O$1,0),FALSE)="","",VLOOKUP($B46,'Height and Leaf Dimensions'!$A:$O,MATCH(T$1,'Height and Leaf Dimensions'!$A$1:$O$1,0),FALSE))</f>
        <v>78</v>
      </c>
      <c r="U46">
        <f>IF(VLOOKUP($B46,'Height and Leaf Dimensions'!$A:$O,MATCH(U$1,'Height and Leaf Dimensions'!$A$1:$O$1,0),FALSE)="","",VLOOKUP($B46,'Height and Leaf Dimensions'!$A:$O,MATCH(U$1,'Height and Leaf Dimensions'!$A$1:$O$1,0),FALSE))</f>
        <v>175</v>
      </c>
      <c r="V46">
        <f>IF(VLOOKUP($B46,'Height and Leaf Dimensions'!$A:$O,MATCH(V$1,'Height and Leaf Dimensions'!$A$1:$O$1,0),FALSE)="","",VLOOKUP($B46,'Height and Leaf Dimensions'!$A:$O,MATCH(V$1,'Height and Leaf Dimensions'!$A$1:$O$1,0),FALSE))</f>
        <v>220</v>
      </c>
      <c r="W46">
        <f>IF(VLOOKUP($B46,'Height and Leaf Dimensions'!$A:$O,MATCH(W$1,'Height and Leaf Dimensions'!$A$1:$O$1,0),FALSE)="","",VLOOKUP($B46,'Height and Leaf Dimensions'!$A:$O,MATCH(W$1,'Height and Leaf Dimensions'!$A$1:$O$1,0),FALSE))</f>
        <v>82</v>
      </c>
      <c r="X46">
        <f>IF(VLOOKUP($B46,'Height and Leaf Dimensions'!$A:$O,MATCH(X$1,'Height and Leaf Dimensions'!$A$1:$O$1,0),FALSE)="","",VLOOKUP($B46,'Height and Leaf Dimensions'!$A:$O,MATCH(X$1,'Height and Leaf Dimensions'!$A$1:$O$1,0),FALSE))</f>
        <v>171</v>
      </c>
      <c r="Y46">
        <f>IF(VLOOKUP($B46,'Height and Leaf Dimensions'!$A:$O,MATCH(Y$1,'Height and Leaf Dimensions'!$A$1:$O$1,0),FALSE)="","",VLOOKUP($B46,'Height and Leaf Dimensions'!$A:$O,MATCH(Y$1,'Height and Leaf Dimensions'!$A$1:$O$1,0),FALSE))</f>
        <v>219</v>
      </c>
      <c r="Z46" t="str">
        <f>IF(VLOOKUP($B46,'Height and Leaf Dimensions'!$A:$O,MATCH(Z$1,'Height and Leaf Dimensions'!$A$1:$O$1,0),FALSE)="","",VLOOKUP($B46,'Height and Leaf Dimensions'!$A:$O,MATCH(Z$1,'Height and Leaf Dimensions'!$A$1:$O$1,0),FALSE))</f>
        <v>Han/Lina</v>
      </c>
      <c r="AA46" s="26">
        <f>IF(VLOOKUP($B46,'Height and Leaf Dimensions'!$A:$O,MATCH(AA$1,'Height and Leaf Dimensions'!$A$1:$O$1,0),FALSE)="","",VLOOKUP($B46,'Height and Leaf Dimensions'!$A:$O,MATCH(AA$1,'Height and Leaf Dimensions'!$A$1:$O$1,0),FALSE))</f>
        <v>44778</v>
      </c>
      <c r="AB46" s="20">
        <f>VLOOKUP($B46,'Combine Yield'!$A:$J,MATCH(AB$1,'Combine Yield'!$A$1:$J$1,0),FALSE)</f>
        <v>44844.438067129631</v>
      </c>
      <c r="AC46">
        <f>VLOOKUP($B46,'Combine Yield'!$A:$J,MATCH(AC$1,'Combine Yield'!$A$1:$J$1,0),FALSE)</f>
        <v>4.66</v>
      </c>
      <c r="AD46">
        <f>VLOOKUP($B46,'Combine Yield'!$A:$J,MATCH(AD$1,'Combine Yield'!$A$1:$J$1,0),FALSE)</f>
        <v>13.8</v>
      </c>
      <c r="AE46">
        <f>VLOOKUP($B46,'Combine Yield'!$A:$J,MATCH(AE$1,'Combine Yield'!$A$1:$J$1,0),FALSE)</f>
        <v>61.9</v>
      </c>
      <c r="AF46">
        <f>VLOOKUP($B46,'Combine Yield'!$A:$J,MATCH(AF$1,'Combine Yield'!$A$1:$J$1,0),FALSE)</f>
        <v>83</v>
      </c>
    </row>
    <row r="47" spans="1:32" x14ac:dyDescent="0.3">
      <c r="A47" t="s">
        <v>267</v>
      </c>
      <c r="B47">
        <v>4146</v>
      </c>
      <c r="C47" t="s">
        <v>220</v>
      </c>
      <c r="D47" t="s">
        <v>221</v>
      </c>
      <c r="E47" t="s">
        <v>203</v>
      </c>
      <c r="F47" t="s">
        <v>222</v>
      </c>
      <c r="G47">
        <v>1</v>
      </c>
      <c r="H47">
        <v>8</v>
      </c>
      <c r="I47">
        <v>5</v>
      </c>
      <c r="J47" t="s">
        <v>175</v>
      </c>
      <c r="K47" s="26">
        <f>IF(VLOOKUP($B47,'Flowering Time'!$A:$H,MATCH(K$1,'Flowering Time'!$A$1:$H$1,0),FALSE)="","",VLOOKUP($B47,'Flowering Time'!$A:$H,MATCH(K$1,'Flowering Time'!$A$1:$H$1,0),FALSE))</f>
        <v>44760</v>
      </c>
      <c r="L47" t="str">
        <f>IF(VLOOKUP($B47,'Flowering Time'!$A:$H,MATCH(L$1,'Flowering Time'!$A$1:$H$1,0),FALSE)="","",VLOOKUP($B47,'Flowering Time'!$A:$H,MATCH(L$1,'Flowering Time'!$A$1:$H$1,0),FALSE))</f>
        <v>Vla</v>
      </c>
      <c r="M47" s="26">
        <f>IF(VLOOKUP($B47,'Flowering Time'!$A:$H,MATCH(M$1,'Flowering Time'!$A$1:$H$1,0),FALSE)="","",VLOOKUP($B47,'Flowering Time'!$A:$H,MATCH(M$1,'Flowering Time'!$A$1:$H$1,0),FALSE))</f>
        <v>44766</v>
      </c>
      <c r="N47" t="str">
        <f>IF(VLOOKUP($B47,'Flowering Time'!$A:$H,MATCH(N$1,'Flowering Time'!$A$1:$H$1,0),FALSE)="","",VLOOKUP($B47,'Flowering Time'!$A:$H,MATCH(N$1,'Flowering Time'!$A$1:$H$1,0),FALSE))</f>
        <v>Turkus</v>
      </c>
      <c r="O47" t="str">
        <f>IF(VLOOKUP($B47,'Flowering Time'!$A:$H,MATCH(O$1,'Flowering Time'!$A$1:$H$1,0),FALSE)="","",VLOOKUP($B47,'Flowering Time'!$A:$H,MATCH(O$1,'Flowering Time'!$A$1:$H$1,0),FALSE))</f>
        <v>Uneven growth (Turkus 7/24)</v>
      </c>
      <c r="P47">
        <f>IF(VLOOKUP($B47,'Height and Leaf Dimensions'!$A:$O,MATCH(P$1,'Height and Leaf Dimensions'!$A$1:$O$1,0),FALSE)="","",VLOOKUP($B47,'Height and Leaf Dimensions'!$A:$O,MATCH(P$1,'Height and Leaf Dimensions'!$A$1:$O$1,0),FALSE))</f>
        <v>82</v>
      </c>
      <c r="Q47">
        <f>IF(VLOOKUP($B47,'Height and Leaf Dimensions'!$A:$O,MATCH(Q$1,'Height and Leaf Dimensions'!$A$1:$O$1,0),FALSE)="","",VLOOKUP($B47,'Height and Leaf Dimensions'!$A:$O,MATCH(Q$1,'Height and Leaf Dimensions'!$A$1:$O$1,0),FALSE))</f>
        <v>8</v>
      </c>
      <c r="R47">
        <f>IF(VLOOKUP($B47,'Height and Leaf Dimensions'!$A:$O,MATCH(R$1,'Height and Leaf Dimensions'!$A$1:$O$1,0),FALSE)="","",VLOOKUP($B47,'Height and Leaf Dimensions'!$A:$O,MATCH(R$1,'Height and Leaf Dimensions'!$A$1:$O$1,0),FALSE))</f>
        <v>87</v>
      </c>
      <c r="S47">
        <f>IF(VLOOKUP($B47,'Height and Leaf Dimensions'!$A:$O,MATCH(S$1,'Height and Leaf Dimensions'!$A$1:$O$1,0),FALSE)="","",VLOOKUP($B47,'Height and Leaf Dimensions'!$A:$O,MATCH(S$1,'Height and Leaf Dimensions'!$A$1:$O$1,0),FALSE))</f>
        <v>9.6</v>
      </c>
      <c r="T47">
        <f>IF(VLOOKUP($B47,'Height and Leaf Dimensions'!$A:$O,MATCH(T$1,'Height and Leaf Dimensions'!$A$1:$O$1,0),FALSE)="","",VLOOKUP($B47,'Height and Leaf Dimensions'!$A:$O,MATCH(T$1,'Height and Leaf Dimensions'!$A$1:$O$1,0),FALSE))</f>
        <v>70</v>
      </c>
      <c r="U47">
        <f>IF(VLOOKUP($B47,'Height and Leaf Dimensions'!$A:$O,MATCH(U$1,'Height and Leaf Dimensions'!$A$1:$O$1,0),FALSE)="","",VLOOKUP($B47,'Height and Leaf Dimensions'!$A:$O,MATCH(U$1,'Height and Leaf Dimensions'!$A$1:$O$1,0),FALSE))</f>
        <v>165</v>
      </c>
      <c r="V47">
        <f>IF(VLOOKUP($B47,'Height and Leaf Dimensions'!$A:$O,MATCH(V$1,'Height and Leaf Dimensions'!$A$1:$O$1,0),FALSE)="","",VLOOKUP($B47,'Height and Leaf Dimensions'!$A:$O,MATCH(V$1,'Height and Leaf Dimensions'!$A$1:$O$1,0),FALSE))</f>
        <v>210</v>
      </c>
      <c r="W47">
        <f>IF(VLOOKUP($B47,'Height and Leaf Dimensions'!$A:$O,MATCH(W$1,'Height and Leaf Dimensions'!$A$1:$O$1,0),FALSE)="","",VLOOKUP($B47,'Height and Leaf Dimensions'!$A:$O,MATCH(W$1,'Height and Leaf Dimensions'!$A$1:$O$1,0),FALSE))</f>
        <v>73</v>
      </c>
      <c r="X47">
        <f>IF(VLOOKUP($B47,'Height and Leaf Dimensions'!$A:$O,MATCH(X$1,'Height and Leaf Dimensions'!$A$1:$O$1,0),FALSE)="","",VLOOKUP($B47,'Height and Leaf Dimensions'!$A:$O,MATCH(X$1,'Height and Leaf Dimensions'!$A$1:$O$1,0),FALSE))</f>
        <v>166</v>
      </c>
      <c r="Y47">
        <f>IF(VLOOKUP($B47,'Height and Leaf Dimensions'!$A:$O,MATCH(Y$1,'Height and Leaf Dimensions'!$A$1:$O$1,0),FALSE)="","",VLOOKUP($B47,'Height and Leaf Dimensions'!$A:$O,MATCH(Y$1,'Height and Leaf Dimensions'!$A$1:$O$1,0),FALSE))</f>
        <v>218</v>
      </c>
      <c r="Z47" t="str">
        <f>IF(VLOOKUP($B47,'Height and Leaf Dimensions'!$A:$O,MATCH(Z$1,'Height and Leaf Dimensions'!$A$1:$O$1,0),FALSE)="","",VLOOKUP($B47,'Height and Leaf Dimensions'!$A:$O,MATCH(Z$1,'Height and Leaf Dimensions'!$A$1:$O$1,0),FALSE))</f>
        <v>Han/Lina</v>
      </c>
      <c r="AA47" s="26">
        <f>IF(VLOOKUP($B47,'Height and Leaf Dimensions'!$A:$O,MATCH(AA$1,'Height and Leaf Dimensions'!$A$1:$O$1,0),FALSE)="","",VLOOKUP($B47,'Height and Leaf Dimensions'!$A:$O,MATCH(AA$1,'Height and Leaf Dimensions'!$A$1:$O$1,0),FALSE))</f>
        <v>44778</v>
      </c>
      <c r="AB47" s="20">
        <f>VLOOKUP($B47,'Combine Yield'!$A:$J,MATCH(AB$1,'Combine Yield'!$A$1:$J$1,0),FALSE)</f>
        <v>44844.455289351848</v>
      </c>
      <c r="AC47">
        <f>VLOOKUP($B47,'Combine Yield'!$A:$J,MATCH(AC$1,'Combine Yield'!$A$1:$J$1,0),FALSE)</f>
        <v>2.57</v>
      </c>
      <c r="AD47">
        <f>VLOOKUP($B47,'Combine Yield'!$A:$J,MATCH(AD$1,'Combine Yield'!$A$1:$J$1,0),FALSE)</f>
        <v>13.1</v>
      </c>
      <c r="AE47">
        <f>VLOOKUP($B47,'Combine Yield'!$A:$J,MATCH(AE$1,'Combine Yield'!$A$1:$J$1,0),FALSE)</f>
        <v>62.2</v>
      </c>
      <c r="AF47">
        <f>VLOOKUP($B47,'Combine Yield'!$A:$J,MATCH(AF$1,'Combine Yield'!$A$1:$J$1,0),FALSE)</f>
        <v>146</v>
      </c>
    </row>
    <row r="48" spans="1:32" x14ac:dyDescent="0.3">
      <c r="A48" t="s">
        <v>268</v>
      </c>
      <c r="B48">
        <v>4147</v>
      </c>
      <c r="C48" t="s">
        <v>220</v>
      </c>
      <c r="D48" t="s">
        <v>221</v>
      </c>
      <c r="E48" t="s">
        <v>203</v>
      </c>
      <c r="F48" t="s">
        <v>222</v>
      </c>
      <c r="G48">
        <v>1</v>
      </c>
      <c r="H48">
        <v>8</v>
      </c>
      <c r="I48">
        <v>6</v>
      </c>
      <c r="J48" t="s">
        <v>191</v>
      </c>
      <c r="K48" s="26">
        <f>IF(VLOOKUP($B48,'Flowering Time'!$A:$H,MATCH(K$1,'Flowering Time'!$A$1:$H$1,0),FALSE)="","",VLOOKUP($B48,'Flowering Time'!$A:$H,MATCH(K$1,'Flowering Time'!$A$1:$H$1,0),FALSE))</f>
        <v>44765</v>
      </c>
      <c r="L48" t="str">
        <f>IF(VLOOKUP($B48,'Flowering Time'!$A:$H,MATCH(L$1,'Flowering Time'!$A$1:$H$1,0),FALSE)="","",VLOOKUP($B48,'Flowering Time'!$A:$H,MATCH(L$1,'Flowering Time'!$A$1:$H$1,0),FALSE))</f>
        <v>Turkus</v>
      </c>
      <c r="M48" s="26" t="str">
        <f>IF(VLOOKUP($B48,'Flowering Time'!$A:$H,MATCH(M$1,'Flowering Time'!$A$1:$H$1,0),FALSE)="","",VLOOKUP($B48,'Flowering Time'!$A:$H,MATCH(M$1,'Flowering Time'!$A$1:$H$1,0),FALSE))</f>
        <v>7/27*</v>
      </c>
      <c r="N48" t="str">
        <f>IF(VLOOKUP($B48,'Flowering Time'!$A:$H,MATCH(N$1,'Flowering Time'!$A$1:$H$1,0),FALSE)="","",VLOOKUP($B48,'Flowering Time'!$A:$H,MATCH(N$1,'Flowering Time'!$A$1:$H$1,0),FALSE))</f>
        <v>Deniz</v>
      </c>
      <c r="O48" t="str">
        <f>IF(VLOOKUP($B48,'Flowering Time'!$A:$H,MATCH(O$1,'Flowering Time'!$A$1:$H$1,0),FALSE)="","",VLOOKUP($B48,'Flowering Time'!$A:$H,MATCH(O$1,'Flowering Time'!$A$1:$H$1,0),FALSE))</f>
        <v>*90% of the plot (remainings are in bad shape) (Deniz). Uneven growth</v>
      </c>
      <c r="P48">
        <f>IF(VLOOKUP($B48,'Height and Leaf Dimensions'!$A:$O,MATCH(P$1,'Height and Leaf Dimensions'!$A$1:$O$1,0),FALSE)="","",VLOOKUP($B48,'Height and Leaf Dimensions'!$A:$O,MATCH(P$1,'Height and Leaf Dimensions'!$A$1:$O$1,0),FALSE))</f>
        <v>83.3</v>
      </c>
      <c r="Q48">
        <f>IF(VLOOKUP($B48,'Height and Leaf Dimensions'!$A:$O,MATCH(Q$1,'Height and Leaf Dimensions'!$A$1:$O$1,0),FALSE)="","",VLOOKUP($B48,'Height and Leaf Dimensions'!$A:$O,MATCH(Q$1,'Height and Leaf Dimensions'!$A$1:$O$1,0),FALSE))</f>
        <v>9.4</v>
      </c>
      <c r="R48">
        <f>IF(VLOOKUP($B48,'Height and Leaf Dimensions'!$A:$O,MATCH(R$1,'Height and Leaf Dimensions'!$A$1:$O$1,0),FALSE)="","",VLOOKUP($B48,'Height and Leaf Dimensions'!$A:$O,MATCH(R$1,'Height and Leaf Dimensions'!$A$1:$O$1,0),FALSE))</f>
        <v>84.5</v>
      </c>
      <c r="S48">
        <f>IF(VLOOKUP($B48,'Height and Leaf Dimensions'!$A:$O,MATCH(S$1,'Height and Leaf Dimensions'!$A$1:$O$1,0),FALSE)="","",VLOOKUP($B48,'Height and Leaf Dimensions'!$A:$O,MATCH(S$1,'Height and Leaf Dimensions'!$A$1:$O$1,0),FALSE))</f>
        <v>9.5</v>
      </c>
      <c r="T48">
        <f>IF(VLOOKUP($B48,'Height and Leaf Dimensions'!$A:$O,MATCH(T$1,'Height and Leaf Dimensions'!$A$1:$O$1,0),FALSE)="","",VLOOKUP($B48,'Height and Leaf Dimensions'!$A:$O,MATCH(T$1,'Height and Leaf Dimensions'!$A$1:$O$1,0),FALSE))</f>
        <v>75</v>
      </c>
      <c r="U48">
        <f>IF(VLOOKUP($B48,'Height and Leaf Dimensions'!$A:$O,MATCH(U$1,'Height and Leaf Dimensions'!$A$1:$O$1,0),FALSE)="","",VLOOKUP($B48,'Height and Leaf Dimensions'!$A:$O,MATCH(U$1,'Height and Leaf Dimensions'!$A$1:$O$1,0),FALSE))</f>
        <v>158</v>
      </c>
      <c r="V48">
        <f>IF(VLOOKUP($B48,'Height and Leaf Dimensions'!$A:$O,MATCH(V$1,'Height and Leaf Dimensions'!$A$1:$O$1,0),FALSE)="","",VLOOKUP($B48,'Height and Leaf Dimensions'!$A:$O,MATCH(V$1,'Height and Leaf Dimensions'!$A$1:$O$1,0),FALSE))</f>
        <v>191</v>
      </c>
      <c r="W48">
        <f>IF(VLOOKUP($B48,'Height and Leaf Dimensions'!$A:$O,MATCH(W$1,'Height and Leaf Dimensions'!$A$1:$O$1,0),FALSE)="","",VLOOKUP($B48,'Height and Leaf Dimensions'!$A:$O,MATCH(W$1,'Height and Leaf Dimensions'!$A$1:$O$1,0),FALSE))</f>
        <v>78</v>
      </c>
      <c r="X48">
        <f>IF(VLOOKUP($B48,'Height and Leaf Dimensions'!$A:$O,MATCH(X$1,'Height and Leaf Dimensions'!$A$1:$O$1,0),FALSE)="","",VLOOKUP($B48,'Height and Leaf Dimensions'!$A:$O,MATCH(X$1,'Height and Leaf Dimensions'!$A$1:$O$1,0),FALSE))</f>
        <v>161</v>
      </c>
      <c r="Y48">
        <f>IF(VLOOKUP($B48,'Height and Leaf Dimensions'!$A:$O,MATCH(Y$1,'Height and Leaf Dimensions'!$A$1:$O$1,0),FALSE)="","",VLOOKUP($B48,'Height and Leaf Dimensions'!$A:$O,MATCH(Y$1,'Height and Leaf Dimensions'!$A$1:$O$1,0),FALSE))</f>
        <v>209</v>
      </c>
      <c r="Z48" t="str">
        <f>IF(VLOOKUP($B48,'Height and Leaf Dimensions'!$A:$O,MATCH(Z$1,'Height and Leaf Dimensions'!$A$1:$O$1,0),FALSE)="","",VLOOKUP($B48,'Height and Leaf Dimensions'!$A:$O,MATCH(Z$1,'Height and Leaf Dimensions'!$A$1:$O$1,0),FALSE))</f>
        <v>Han/Lina</v>
      </c>
      <c r="AA48" s="26">
        <f>IF(VLOOKUP($B48,'Height and Leaf Dimensions'!$A:$O,MATCH(AA$1,'Height and Leaf Dimensions'!$A$1:$O$1,0),FALSE)="","",VLOOKUP($B48,'Height and Leaf Dimensions'!$A:$O,MATCH(AA$1,'Height and Leaf Dimensions'!$A$1:$O$1,0),FALSE))</f>
        <v>44778</v>
      </c>
      <c r="AB48" s="20">
        <f>VLOOKUP($B48,'Combine Yield'!$A:$J,MATCH(AB$1,'Combine Yield'!$A$1:$J$1,0),FALSE)</f>
        <v>44844.460324074076</v>
      </c>
      <c r="AC48">
        <f>VLOOKUP($B48,'Combine Yield'!$A:$J,MATCH(AC$1,'Combine Yield'!$A$1:$J$1,0),FALSE)</f>
        <v>2.2000000000000002</v>
      </c>
      <c r="AD48">
        <f>VLOOKUP($B48,'Combine Yield'!$A:$J,MATCH(AD$1,'Combine Yield'!$A$1:$J$1,0),FALSE)</f>
        <v>17.899999999999999</v>
      </c>
      <c r="AE48">
        <f>VLOOKUP($B48,'Combine Yield'!$A:$J,MATCH(AE$1,'Combine Yield'!$A$1:$J$1,0),FALSE)</f>
        <v>57.4</v>
      </c>
      <c r="AF48">
        <f>VLOOKUP($B48,'Combine Yield'!$A:$J,MATCH(AF$1,'Combine Yield'!$A$1:$J$1,0),FALSE)</f>
        <v>159</v>
      </c>
    </row>
    <row r="49" spans="1:32" x14ac:dyDescent="0.3">
      <c r="A49" t="s">
        <v>269</v>
      </c>
      <c r="B49">
        <v>4148</v>
      </c>
      <c r="C49" t="s">
        <v>220</v>
      </c>
      <c r="D49" t="s">
        <v>221</v>
      </c>
      <c r="E49" t="s">
        <v>203</v>
      </c>
      <c r="F49" t="s">
        <v>222</v>
      </c>
      <c r="G49">
        <v>1</v>
      </c>
      <c r="H49">
        <v>8</v>
      </c>
      <c r="I49">
        <v>7</v>
      </c>
      <c r="J49" t="s">
        <v>172</v>
      </c>
      <c r="K49" s="26">
        <f>IF(VLOOKUP($B49,'Flowering Time'!$A:$H,MATCH(K$1,'Flowering Time'!$A$1:$H$1,0),FALSE)="","",VLOOKUP($B49,'Flowering Time'!$A:$H,MATCH(K$1,'Flowering Time'!$A$1:$H$1,0),FALSE))</f>
        <v>44764</v>
      </c>
      <c r="L49" t="str">
        <f>IF(VLOOKUP($B49,'Flowering Time'!$A:$H,MATCH(L$1,'Flowering Time'!$A$1:$H$1,0),FALSE)="","",VLOOKUP($B49,'Flowering Time'!$A:$H,MATCH(L$1,'Flowering Time'!$A$1:$H$1,0),FALSE))</f>
        <v>Turkus</v>
      </c>
      <c r="M49" s="26">
        <f>IF(VLOOKUP($B49,'Flowering Time'!$A:$H,MATCH(M$1,'Flowering Time'!$A$1:$H$1,0),FALSE)="","",VLOOKUP($B49,'Flowering Time'!$A:$H,MATCH(M$1,'Flowering Time'!$A$1:$H$1,0),FALSE))</f>
        <v>44765</v>
      </c>
      <c r="N49" t="str">
        <f>IF(VLOOKUP($B49,'Flowering Time'!$A:$H,MATCH(N$1,'Flowering Time'!$A$1:$H$1,0),FALSE)="","",VLOOKUP($B49,'Flowering Time'!$A:$H,MATCH(N$1,'Flowering Time'!$A$1:$H$1,0),FALSE))</f>
        <v>Turkus</v>
      </c>
      <c r="O49" t="str">
        <f>IF(VLOOKUP($B49,'Flowering Time'!$A:$H,MATCH(O$1,'Flowering Time'!$A$1:$H$1,0),FALSE)="","",VLOOKUP($B49,'Flowering Time'!$A:$H,MATCH(O$1,'Flowering Time'!$A$1:$H$1,0),FALSE))</f>
        <v/>
      </c>
      <c r="P49">
        <f>IF(VLOOKUP($B49,'Height and Leaf Dimensions'!$A:$O,MATCH(P$1,'Height and Leaf Dimensions'!$A$1:$O$1,0),FALSE)="","",VLOOKUP($B49,'Height and Leaf Dimensions'!$A:$O,MATCH(P$1,'Height and Leaf Dimensions'!$A$1:$O$1,0),FALSE))</f>
        <v>83.9</v>
      </c>
      <c r="Q49">
        <f>IF(VLOOKUP($B49,'Height and Leaf Dimensions'!$A:$O,MATCH(Q$1,'Height and Leaf Dimensions'!$A$1:$O$1,0),FALSE)="","",VLOOKUP($B49,'Height and Leaf Dimensions'!$A:$O,MATCH(Q$1,'Height and Leaf Dimensions'!$A$1:$O$1,0),FALSE))</f>
        <v>10</v>
      </c>
      <c r="R49">
        <f>IF(VLOOKUP($B49,'Height and Leaf Dimensions'!$A:$O,MATCH(R$1,'Height and Leaf Dimensions'!$A$1:$O$1,0),FALSE)="","",VLOOKUP($B49,'Height and Leaf Dimensions'!$A:$O,MATCH(R$1,'Height and Leaf Dimensions'!$A$1:$O$1,0),FALSE))</f>
        <v>83.7</v>
      </c>
      <c r="S49">
        <f>IF(VLOOKUP($B49,'Height and Leaf Dimensions'!$A:$O,MATCH(S$1,'Height and Leaf Dimensions'!$A$1:$O$1,0),FALSE)="","",VLOOKUP($B49,'Height and Leaf Dimensions'!$A:$O,MATCH(S$1,'Height and Leaf Dimensions'!$A$1:$O$1,0),FALSE))</f>
        <v>9.9</v>
      </c>
      <c r="T49">
        <f>IF(VLOOKUP($B49,'Height and Leaf Dimensions'!$A:$O,MATCH(T$1,'Height and Leaf Dimensions'!$A$1:$O$1,0),FALSE)="","",VLOOKUP($B49,'Height and Leaf Dimensions'!$A:$O,MATCH(T$1,'Height and Leaf Dimensions'!$A$1:$O$1,0),FALSE))</f>
        <v>84</v>
      </c>
      <c r="U49">
        <f>IF(VLOOKUP($B49,'Height and Leaf Dimensions'!$A:$O,MATCH(U$1,'Height and Leaf Dimensions'!$A$1:$O$1,0),FALSE)="","",VLOOKUP($B49,'Height and Leaf Dimensions'!$A:$O,MATCH(U$1,'Height and Leaf Dimensions'!$A$1:$O$1,0),FALSE))</f>
        <v>187</v>
      </c>
      <c r="V49">
        <f>IF(VLOOKUP($B49,'Height and Leaf Dimensions'!$A:$O,MATCH(V$1,'Height and Leaf Dimensions'!$A$1:$O$1,0),FALSE)="","",VLOOKUP($B49,'Height and Leaf Dimensions'!$A:$O,MATCH(V$1,'Height and Leaf Dimensions'!$A$1:$O$1,0),FALSE))</f>
        <v>247</v>
      </c>
      <c r="W49">
        <f>IF(VLOOKUP($B49,'Height and Leaf Dimensions'!$A:$O,MATCH(W$1,'Height and Leaf Dimensions'!$A$1:$O$1,0),FALSE)="","",VLOOKUP($B49,'Height and Leaf Dimensions'!$A:$O,MATCH(W$1,'Height and Leaf Dimensions'!$A$1:$O$1,0),FALSE))</f>
        <v>80</v>
      </c>
      <c r="X49">
        <f>IF(VLOOKUP($B49,'Height and Leaf Dimensions'!$A:$O,MATCH(X$1,'Height and Leaf Dimensions'!$A$1:$O$1,0),FALSE)="","",VLOOKUP($B49,'Height and Leaf Dimensions'!$A:$O,MATCH(X$1,'Height and Leaf Dimensions'!$A$1:$O$1,0),FALSE))</f>
        <v>186</v>
      </c>
      <c r="Y49">
        <f>IF(VLOOKUP($B49,'Height and Leaf Dimensions'!$A:$O,MATCH(Y$1,'Height and Leaf Dimensions'!$A$1:$O$1,0),FALSE)="","",VLOOKUP($B49,'Height and Leaf Dimensions'!$A:$O,MATCH(Y$1,'Height and Leaf Dimensions'!$A$1:$O$1,0),FALSE))</f>
        <v>240</v>
      </c>
      <c r="Z49" t="str">
        <f>IF(VLOOKUP($B49,'Height and Leaf Dimensions'!$A:$O,MATCH(Z$1,'Height and Leaf Dimensions'!$A$1:$O$1,0),FALSE)="","",VLOOKUP($B49,'Height and Leaf Dimensions'!$A:$O,MATCH(Z$1,'Height and Leaf Dimensions'!$A$1:$O$1,0),FALSE))</f>
        <v>Han/Lina</v>
      </c>
      <c r="AA49" s="26">
        <f>IF(VLOOKUP($B49,'Height and Leaf Dimensions'!$A:$O,MATCH(AA$1,'Height and Leaf Dimensions'!$A$1:$O$1,0),FALSE)="","",VLOOKUP($B49,'Height and Leaf Dimensions'!$A:$O,MATCH(AA$1,'Height and Leaf Dimensions'!$A$1:$O$1,0),FALSE))</f>
        <v>44778</v>
      </c>
      <c r="AB49" s="20">
        <f>VLOOKUP($B49,'Combine Yield'!$A:$J,MATCH(AB$1,'Combine Yield'!$A$1:$J$1,0),FALSE)</f>
        <v>44844.48027777778</v>
      </c>
      <c r="AC49">
        <f>VLOOKUP($B49,'Combine Yield'!$A:$J,MATCH(AC$1,'Combine Yield'!$A$1:$J$1,0),FALSE)</f>
        <v>4.01</v>
      </c>
      <c r="AD49">
        <f>VLOOKUP($B49,'Combine Yield'!$A:$J,MATCH(AD$1,'Combine Yield'!$A$1:$J$1,0),FALSE)</f>
        <v>12.7</v>
      </c>
      <c r="AE49">
        <f>VLOOKUP($B49,'Combine Yield'!$A:$J,MATCH(AE$1,'Combine Yield'!$A$1:$J$1,0),FALSE)</f>
        <v>62.5</v>
      </c>
      <c r="AF49">
        <f>VLOOKUP($B49,'Combine Yield'!$A:$J,MATCH(AF$1,'Combine Yield'!$A$1:$J$1,0),FALSE)</f>
        <v>222</v>
      </c>
    </row>
    <row r="50" spans="1:32" x14ac:dyDescent="0.3">
      <c r="A50" t="s">
        <v>270</v>
      </c>
      <c r="B50">
        <v>4149</v>
      </c>
      <c r="C50" t="s">
        <v>220</v>
      </c>
      <c r="D50" t="s">
        <v>221</v>
      </c>
      <c r="E50" t="s">
        <v>203</v>
      </c>
      <c r="F50" t="s">
        <v>222</v>
      </c>
      <c r="G50">
        <v>1</v>
      </c>
      <c r="H50">
        <v>8</v>
      </c>
      <c r="I50">
        <v>8</v>
      </c>
      <c r="J50" t="s">
        <v>132</v>
      </c>
      <c r="K50" s="26">
        <f>IF(VLOOKUP($B50,'Flowering Time'!$A:$H,MATCH(K$1,'Flowering Time'!$A$1:$H$1,0),FALSE)="","",VLOOKUP($B50,'Flowering Time'!$A:$H,MATCH(K$1,'Flowering Time'!$A$1:$H$1,0),FALSE))</f>
        <v>44755</v>
      </c>
      <c r="L50" t="str">
        <f>IF(VLOOKUP($B50,'Flowering Time'!$A:$H,MATCH(L$1,'Flowering Time'!$A$1:$H$1,0),FALSE)="","",VLOOKUP($B50,'Flowering Time'!$A:$H,MATCH(L$1,'Flowering Time'!$A$1:$H$1,0),FALSE))</f>
        <v>Vla</v>
      </c>
      <c r="M50" s="26">
        <f>IF(VLOOKUP($B50,'Flowering Time'!$A:$H,MATCH(M$1,'Flowering Time'!$A$1:$H$1,0),FALSE)="","",VLOOKUP($B50,'Flowering Time'!$A:$H,MATCH(M$1,'Flowering Time'!$A$1:$H$1,0),FALSE))</f>
        <v>44759</v>
      </c>
      <c r="N50" t="str">
        <f>IF(VLOOKUP($B50,'Flowering Time'!$A:$H,MATCH(N$1,'Flowering Time'!$A$1:$H$1,0),FALSE)="","",VLOOKUP($B50,'Flowering Time'!$A:$H,MATCH(N$1,'Flowering Time'!$A$1:$H$1,0),FALSE))</f>
        <v>Vla</v>
      </c>
      <c r="O50" t="str">
        <f>IF(VLOOKUP($B50,'Flowering Time'!$A:$H,MATCH(O$1,'Flowering Time'!$A$1:$H$1,0),FALSE)="","",VLOOKUP($B50,'Flowering Time'!$A:$H,MATCH(O$1,'Flowering Time'!$A$1:$H$1,0),FALSE))</f>
        <v/>
      </c>
      <c r="P50">
        <f>IF(VLOOKUP($B50,'Height and Leaf Dimensions'!$A:$O,MATCH(P$1,'Height and Leaf Dimensions'!$A$1:$O$1,0),FALSE)="","",VLOOKUP($B50,'Height and Leaf Dimensions'!$A:$O,MATCH(P$1,'Height and Leaf Dimensions'!$A$1:$O$1,0),FALSE))</f>
        <v>86.1</v>
      </c>
      <c r="Q50">
        <f>IF(VLOOKUP($B50,'Height and Leaf Dimensions'!$A:$O,MATCH(Q$1,'Height and Leaf Dimensions'!$A$1:$O$1,0),FALSE)="","",VLOOKUP($B50,'Height and Leaf Dimensions'!$A:$O,MATCH(Q$1,'Height and Leaf Dimensions'!$A$1:$O$1,0),FALSE))</f>
        <v>9.3000000000000007</v>
      </c>
      <c r="R50">
        <f>IF(VLOOKUP($B50,'Height and Leaf Dimensions'!$A:$O,MATCH(R$1,'Height and Leaf Dimensions'!$A$1:$O$1,0),FALSE)="","",VLOOKUP($B50,'Height and Leaf Dimensions'!$A:$O,MATCH(R$1,'Height and Leaf Dimensions'!$A$1:$O$1,0),FALSE))</f>
        <v>86.4</v>
      </c>
      <c r="S50">
        <f>IF(VLOOKUP($B50,'Height and Leaf Dimensions'!$A:$O,MATCH(S$1,'Height and Leaf Dimensions'!$A$1:$O$1,0),FALSE)="","",VLOOKUP($B50,'Height and Leaf Dimensions'!$A:$O,MATCH(S$1,'Height and Leaf Dimensions'!$A$1:$O$1,0),FALSE))</f>
        <v>8.1999999999999993</v>
      </c>
      <c r="T50">
        <f>IF(VLOOKUP($B50,'Height and Leaf Dimensions'!$A:$O,MATCH(T$1,'Height and Leaf Dimensions'!$A$1:$O$1,0),FALSE)="","",VLOOKUP($B50,'Height and Leaf Dimensions'!$A:$O,MATCH(T$1,'Height and Leaf Dimensions'!$A$1:$O$1,0),FALSE))</f>
        <v>86</v>
      </c>
      <c r="U50">
        <f>IF(VLOOKUP($B50,'Height and Leaf Dimensions'!$A:$O,MATCH(U$1,'Height and Leaf Dimensions'!$A$1:$O$1,0),FALSE)="","",VLOOKUP($B50,'Height and Leaf Dimensions'!$A:$O,MATCH(U$1,'Height and Leaf Dimensions'!$A$1:$O$1,0),FALSE))</f>
        <v>180</v>
      </c>
      <c r="V50">
        <f>IF(VLOOKUP($B50,'Height and Leaf Dimensions'!$A:$O,MATCH(V$1,'Height and Leaf Dimensions'!$A$1:$O$1,0),FALSE)="","",VLOOKUP($B50,'Height and Leaf Dimensions'!$A:$O,MATCH(V$1,'Height and Leaf Dimensions'!$A$1:$O$1,0),FALSE))</f>
        <v>222</v>
      </c>
      <c r="W50">
        <f>IF(VLOOKUP($B50,'Height and Leaf Dimensions'!$A:$O,MATCH(W$1,'Height and Leaf Dimensions'!$A$1:$O$1,0),FALSE)="","",VLOOKUP($B50,'Height and Leaf Dimensions'!$A:$O,MATCH(W$1,'Height and Leaf Dimensions'!$A$1:$O$1,0),FALSE))</f>
        <v>198</v>
      </c>
      <c r="X50">
        <f>IF(VLOOKUP($B50,'Height and Leaf Dimensions'!$A:$O,MATCH(X$1,'Height and Leaf Dimensions'!$A$1:$O$1,0),FALSE)="","",VLOOKUP($B50,'Height and Leaf Dimensions'!$A:$O,MATCH(X$1,'Height and Leaf Dimensions'!$A$1:$O$1,0),FALSE))</f>
        <v>177</v>
      </c>
      <c r="Y50">
        <f>IF(VLOOKUP($B50,'Height and Leaf Dimensions'!$A:$O,MATCH(Y$1,'Height and Leaf Dimensions'!$A$1:$O$1,0),FALSE)="","",VLOOKUP($B50,'Height and Leaf Dimensions'!$A:$O,MATCH(Y$1,'Height and Leaf Dimensions'!$A$1:$O$1,0),FALSE))</f>
        <v>217</v>
      </c>
      <c r="Z50" t="str">
        <f>IF(VLOOKUP($B50,'Height and Leaf Dimensions'!$A:$O,MATCH(Z$1,'Height and Leaf Dimensions'!$A$1:$O$1,0),FALSE)="","",VLOOKUP($B50,'Height and Leaf Dimensions'!$A:$O,MATCH(Z$1,'Height and Leaf Dimensions'!$A$1:$O$1,0),FALSE))</f>
        <v>Han/Lina</v>
      </c>
      <c r="AA50" s="26">
        <f>IF(VLOOKUP($B50,'Height and Leaf Dimensions'!$A:$O,MATCH(AA$1,'Height and Leaf Dimensions'!$A$1:$O$1,0),FALSE)="","",VLOOKUP($B50,'Height and Leaf Dimensions'!$A:$O,MATCH(AA$1,'Height and Leaf Dimensions'!$A$1:$O$1,0),FALSE))</f>
        <v>44778</v>
      </c>
      <c r="AB50" s="20">
        <f>VLOOKUP($B50,'Combine Yield'!$A:$J,MATCH(AB$1,'Combine Yield'!$A$1:$J$1,0),FALSE)</f>
        <v>44844.486030092594</v>
      </c>
      <c r="AC50">
        <f>VLOOKUP($B50,'Combine Yield'!$A:$J,MATCH(AC$1,'Combine Yield'!$A$1:$J$1,0),FALSE)</f>
        <v>4.8600000000000003</v>
      </c>
      <c r="AD50">
        <f>VLOOKUP($B50,'Combine Yield'!$A:$J,MATCH(AD$1,'Combine Yield'!$A$1:$J$1,0),FALSE)</f>
        <v>12.7</v>
      </c>
      <c r="AE50">
        <f>VLOOKUP($B50,'Combine Yield'!$A:$J,MATCH(AE$1,'Combine Yield'!$A$1:$J$1,0),FALSE)</f>
        <v>62.7</v>
      </c>
      <c r="AF50">
        <f>VLOOKUP($B50,'Combine Yield'!$A:$J,MATCH(AF$1,'Combine Yield'!$A$1:$J$1,0),FALSE)</f>
        <v>235</v>
      </c>
    </row>
    <row r="51" spans="1:32" x14ac:dyDescent="0.3">
      <c r="A51" t="s">
        <v>271</v>
      </c>
      <c r="B51">
        <v>4150</v>
      </c>
      <c r="C51" t="s">
        <v>220</v>
      </c>
      <c r="D51" t="s">
        <v>221</v>
      </c>
      <c r="E51" t="s">
        <v>203</v>
      </c>
      <c r="F51" t="s">
        <v>222</v>
      </c>
      <c r="G51">
        <v>1</v>
      </c>
      <c r="H51">
        <v>9</v>
      </c>
      <c r="I51">
        <v>2</v>
      </c>
      <c r="J51" t="s">
        <v>120</v>
      </c>
      <c r="K51" s="26">
        <f>IF(VLOOKUP($B51,'Flowering Time'!$A:$H,MATCH(K$1,'Flowering Time'!$A$1:$H$1,0),FALSE)="","",VLOOKUP($B51,'Flowering Time'!$A:$H,MATCH(K$1,'Flowering Time'!$A$1:$H$1,0),FALSE))</f>
        <v>44766</v>
      </c>
      <c r="L51" t="str">
        <f>IF(VLOOKUP($B51,'Flowering Time'!$A:$H,MATCH(L$1,'Flowering Time'!$A$1:$H$1,0),FALSE)="","",VLOOKUP($B51,'Flowering Time'!$A:$H,MATCH(L$1,'Flowering Time'!$A$1:$H$1,0),FALSE))</f>
        <v>Ravi</v>
      </c>
      <c r="M51" s="26">
        <f>IF(VLOOKUP($B51,'Flowering Time'!$A:$H,MATCH(M$1,'Flowering Time'!$A$1:$H$1,0),FALSE)="","",VLOOKUP($B51,'Flowering Time'!$A:$H,MATCH(M$1,'Flowering Time'!$A$1:$H$1,0),FALSE))</f>
        <v>44767</v>
      </c>
      <c r="N51" t="str">
        <f>IF(VLOOKUP($B51,'Flowering Time'!$A:$H,MATCH(N$1,'Flowering Time'!$A$1:$H$1,0),FALSE)="","",VLOOKUP($B51,'Flowering Time'!$A:$H,MATCH(N$1,'Flowering Time'!$A$1:$H$1,0),FALSE))</f>
        <v>Deniz</v>
      </c>
      <c r="O51" t="str">
        <f>IF(VLOOKUP($B51,'Flowering Time'!$A:$H,MATCH(O$1,'Flowering Time'!$A$1:$H$1,0),FALSE)="","",VLOOKUP($B51,'Flowering Time'!$A:$H,MATCH(O$1,'Flowering Time'!$A$1:$H$1,0),FALSE))</f>
        <v/>
      </c>
      <c r="P51">
        <f>IF(VLOOKUP($B51,'Height and Leaf Dimensions'!$A:$O,MATCH(P$1,'Height and Leaf Dimensions'!$A$1:$O$1,0),FALSE)="","",VLOOKUP($B51,'Height and Leaf Dimensions'!$A:$O,MATCH(P$1,'Height and Leaf Dimensions'!$A$1:$O$1,0),FALSE))</f>
        <v>74.900000000000006</v>
      </c>
      <c r="Q51">
        <f>IF(VLOOKUP($B51,'Height and Leaf Dimensions'!$A:$O,MATCH(Q$1,'Height and Leaf Dimensions'!$A$1:$O$1,0),FALSE)="","",VLOOKUP($B51,'Height and Leaf Dimensions'!$A:$O,MATCH(Q$1,'Height and Leaf Dimensions'!$A$1:$O$1,0),FALSE))</f>
        <v>9.1999999999999993</v>
      </c>
      <c r="R51">
        <f>IF(VLOOKUP($B51,'Height and Leaf Dimensions'!$A:$O,MATCH(R$1,'Height and Leaf Dimensions'!$A$1:$O$1,0),FALSE)="","",VLOOKUP($B51,'Height and Leaf Dimensions'!$A:$O,MATCH(R$1,'Height and Leaf Dimensions'!$A$1:$O$1,0),FALSE))</f>
        <v>84.2</v>
      </c>
      <c r="S51">
        <f>IF(VLOOKUP($B51,'Height and Leaf Dimensions'!$A:$O,MATCH(S$1,'Height and Leaf Dimensions'!$A$1:$O$1,0),FALSE)="","",VLOOKUP($B51,'Height and Leaf Dimensions'!$A:$O,MATCH(S$1,'Height and Leaf Dimensions'!$A$1:$O$1,0),FALSE))</f>
        <v>9.4</v>
      </c>
      <c r="T51">
        <f>IF(VLOOKUP($B51,'Height and Leaf Dimensions'!$A:$O,MATCH(T$1,'Height and Leaf Dimensions'!$A$1:$O$1,0),FALSE)="","",VLOOKUP($B51,'Height and Leaf Dimensions'!$A:$O,MATCH(T$1,'Height and Leaf Dimensions'!$A$1:$O$1,0),FALSE))</f>
        <v>81</v>
      </c>
      <c r="U51">
        <f>IF(VLOOKUP($B51,'Height and Leaf Dimensions'!$A:$O,MATCH(U$1,'Height and Leaf Dimensions'!$A$1:$O$1,0),FALSE)="","",VLOOKUP($B51,'Height and Leaf Dimensions'!$A:$O,MATCH(U$1,'Height and Leaf Dimensions'!$A$1:$O$1,0),FALSE))</f>
        <v>170</v>
      </c>
      <c r="V51">
        <f>IF(VLOOKUP($B51,'Height and Leaf Dimensions'!$A:$O,MATCH(V$1,'Height and Leaf Dimensions'!$A$1:$O$1,0),FALSE)="","",VLOOKUP($B51,'Height and Leaf Dimensions'!$A:$O,MATCH(V$1,'Height and Leaf Dimensions'!$A$1:$O$1,0),FALSE))</f>
        <v>219</v>
      </c>
      <c r="W51">
        <f>IF(VLOOKUP($B51,'Height and Leaf Dimensions'!$A:$O,MATCH(W$1,'Height and Leaf Dimensions'!$A$1:$O$1,0),FALSE)="","",VLOOKUP($B51,'Height and Leaf Dimensions'!$A:$O,MATCH(W$1,'Height and Leaf Dimensions'!$A$1:$O$1,0),FALSE))</f>
        <v>90</v>
      </c>
      <c r="X51">
        <f>IF(VLOOKUP($B51,'Height and Leaf Dimensions'!$A:$O,MATCH(X$1,'Height and Leaf Dimensions'!$A$1:$O$1,0),FALSE)="","",VLOOKUP($B51,'Height and Leaf Dimensions'!$A:$O,MATCH(X$1,'Height and Leaf Dimensions'!$A$1:$O$1,0),FALSE))</f>
        <v>180</v>
      </c>
      <c r="Y51">
        <f>IF(VLOOKUP($B51,'Height and Leaf Dimensions'!$A:$O,MATCH(Y$1,'Height and Leaf Dimensions'!$A$1:$O$1,0),FALSE)="","",VLOOKUP($B51,'Height and Leaf Dimensions'!$A:$O,MATCH(Y$1,'Height and Leaf Dimensions'!$A$1:$O$1,0),FALSE))</f>
        <v>230</v>
      </c>
      <c r="Z51" t="str">
        <f>IF(VLOOKUP($B51,'Height and Leaf Dimensions'!$A:$O,MATCH(Z$1,'Height and Leaf Dimensions'!$A$1:$O$1,0),FALSE)="","",VLOOKUP($B51,'Height and Leaf Dimensions'!$A:$O,MATCH(Z$1,'Height and Leaf Dimensions'!$A$1:$O$1,0),FALSE))</f>
        <v>Han/Lina</v>
      </c>
      <c r="AA51" s="26">
        <f>IF(VLOOKUP($B51,'Height and Leaf Dimensions'!$A:$O,MATCH(AA$1,'Height and Leaf Dimensions'!$A$1:$O$1,0),FALSE)="","",VLOOKUP($B51,'Height and Leaf Dimensions'!$A:$O,MATCH(AA$1,'Height and Leaf Dimensions'!$A$1:$O$1,0),FALSE))</f>
        <v>44778</v>
      </c>
      <c r="AB51" s="20">
        <f>VLOOKUP($B51,'Combine Yield'!$A:$J,MATCH(AB$1,'Combine Yield'!$A$1:$J$1,0),FALSE)</f>
        <v>44844.412592592591</v>
      </c>
      <c r="AC51">
        <f>VLOOKUP($B51,'Combine Yield'!$A:$J,MATCH(AC$1,'Combine Yield'!$A$1:$J$1,0),FALSE)</f>
        <v>6.89</v>
      </c>
      <c r="AD51">
        <f>VLOOKUP($B51,'Combine Yield'!$A:$J,MATCH(AD$1,'Combine Yield'!$A$1:$J$1,0),FALSE)</f>
        <v>14.1</v>
      </c>
      <c r="AE51">
        <f>VLOOKUP($B51,'Combine Yield'!$A:$J,MATCH(AE$1,'Combine Yield'!$A$1:$J$1,0),FALSE)</f>
        <v>62</v>
      </c>
      <c r="AF51">
        <f>VLOOKUP($B51,'Combine Yield'!$A:$J,MATCH(AF$1,'Combine Yield'!$A$1:$J$1,0),FALSE)</f>
        <v>8</v>
      </c>
    </row>
    <row r="52" spans="1:32" x14ac:dyDescent="0.3">
      <c r="A52" t="s">
        <v>272</v>
      </c>
      <c r="B52">
        <v>4151</v>
      </c>
      <c r="C52" t="s">
        <v>220</v>
      </c>
      <c r="D52" t="s">
        <v>221</v>
      </c>
      <c r="E52" t="s">
        <v>203</v>
      </c>
      <c r="F52" t="s">
        <v>222</v>
      </c>
      <c r="G52">
        <v>1</v>
      </c>
      <c r="H52">
        <v>9</v>
      </c>
      <c r="I52">
        <v>3</v>
      </c>
      <c r="J52" t="s">
        <v>133</v>
      </c>
      <c r="K52" s="26">
        <f>IF(VLOOKUP($B52,'Flowering Time'!$A:$H,MATCH(K$1,'Flowering Time'!$A$1:$H$1,0),FALSE)="","",VLOOKUP($B52,'Flowering Time'!$A:$H,MATCH(K$1,'Flowering Time'!$A$1:$H$1,0),FALSE))</f>
        <v>44759</v>
      </c>
      <c r="L52" t="str">
        <f>IF(VLOOKUP($B52,'Flowering Time'!$A:$H,MATCH(L$1,'Flowering Time'!$A$1:$H$1,0),FALSE)="","",VLOOKUP($B52,'Flowering Time'!$A:$H,MATCH(L$1,'Flowering Time'!$A$1:$H$1,0),FALSE))</f>
        <v>Vla</v>
      </c>
      <c r="M52" s="26">
        <f>IF(VLOOKUP($B52,'Flowering Time'!$A:$H,MATCH(M$1,'Flowering Time'!$A$1:$H$1,0),FALSE)="","",VLOOKUP($B52,'Flowering Time'!$A:$H,MATCH(M$1,'Flowering Time'!$A$1:$H$1,0),FALSE))</f>
        <v>44761</v>
      </c>
      <c r="N52" t="str">
        <f>IF(VLOOKUP($B52,'Flowering Time'!$A:$H,MATCH(N$1,'Flowering Time'!$A$1:$H$1,0),FALSE)="","",VLOOKUP($B52,'Flowering Time'!$A:$H,MATCH(N$1,'Flowering Time'!$A$1:$H$1,0),FALSE))</f>
        <v>Vla</v>
      </c>
      <c r="O52" t="str">
        <f>IF(VLOOKUP($B52,'Flowering Time'!$A:$H,MATCH(O$1,'Flowering Time'!$A$1:$H$1,0),FALSE)="","",VLOOKUP($B52,'Flowering Time'!$A:$H,MATCH(O$1,'Flowering Time'!$A$1:$H$1,0),FALSE))</f>
        <v/>
      </c>
      <c r="P52">
        <f>IF(VLOOKUP($B52,'Height and Leaf Dimensions'!$A:$O,MATCH(P$1,'Height and Leaf Dimensions'!$A$1:$O$1,0),FALSE)="","",VLOOKUP($B52,'Height and Leaf Dimensions'!$A:$O,MATCH(P$1,'Height and Leaf Dimensions'!$A$1:$O$1,0),FALSE))</f>
        <v>81.3</v>
      </c>
      <c r="Q52">
        <f>IF(VLOOKUP($B52,'Height and Leaf Dimensions'!$A:$O,MATCH(Q$1,'Height and Leaf Dimensions'!$A$1:$O$1,0),FALSE)="","",VLOOKUP($B52,'Height and Leaf Dimensions'!$A:$O,MATCH(Q$1,'Height and Leaf Dimensions'!$A$1:$O$1,0),FALSE))</f>
        <v>7.6</v>
      </c>
      <c r="R52">
        <f>IF(VLOOKUP($B52,'Height and Leaf Dimensions'!$A:$O,MATCH(R$1,'Height and Leaf Dimensions'!$A$1:$O$1,0),FALSE)="","",VLOOKUP($B52,'Height and Leaf Dimensions'!$A:$O,MATCH(R$1,'Height and Leaf Dimensions'!$A$1:$O$1,0),FALSE))</f>
        <v>86.7</v>
      </c>
      <c r="S52">
        <f>IF(VLOOKUP($B52,'Height and Leaf Dimensions'!$A:$O,MATCH(S$1,'Height and Leaf Dimensions'!$A$1:$O$1,0),FALSE)="","",VLOOKUP($B52,'Height and Leaf Dimensions'!$A:$O,MATCH(S$1,'Height and Leaf Dimensions'!$A$1:$O$1,0),FALSE))</f>
        <v>8.5</v>
      </c>
      <c r="T52">
        <f>IF(VLOOKUP($B52,'Height and Leaf Dimensions'!$A:$O,MATCH(T$1,'Height and Leaf Dimensions'!$A$1:$O$1,0),FALSE)="","",VLOOKUP($B52,'Height and Leaf Dimensions'!$A:$O,MATCH(T$1,'Height and Leaf Dimensions'!$A$1:$O$1,0),FALSE))</f>
        <v>79</v>
      </c>
      <c r="U52">
        <f>IF(VLOOKUP($B52,'Height and Leaf Dimensions'!$A:$O,MATCH(U$1,'Height and Leaf Dimensions'!$A$1:$O$1,0),FALSE)="","",VLOOKUP($B52,'Height and Leaf Dimensions'!$A:$O,MATCH(U$1,'Height and Leaf Dimensions'!$A$1:$O$1,0),FALSE))</f>
        <v>178</v>
      </c>
      <c r="V52">
        <f>IF(VLOOKUP($B52,'Height and Leaf Dimensions'!$A:$O,MATCH(V$1,'Height and Leaf Dimensions'!$A$1:$O$1,0),FALSE)="","",VLOOKUP($B52,'Height and Leaf Dimensions'!$A:$O,MATCH(V$1,'Height and Leaf Dimensions'!$A$1:$O$1,0),FALSE))</f>
        <v>219</v>
      </c>
      <c r="W52">
        <f>IF(VLOOKUP($B52,'Height and Leaf Dimensions'!$A:$O,MATCH(W$1,'Height and Leaf Dimensions'!$A$1:$O$1,0),FALSE)="","",VLOOKUP($B52,'Height and Leaf Dimensions'!$A:$O,MATCH(W$1,'Height and Leaf Dimensions'!$A$1:$O$1,0),FALSE))</f>
        <v>88</v>
      </c>
      <c r="X52">
        <f>IF(VLOOKUP($B52,'Height and Leaf Dimensions'!$A:$O,MATCH(X$1,'Height and Leaf Dimensions'!$A$1:$O$1,0),FALSE)="","",VLOOKUP($B52,'Height and Leaf Dimensions'!$A:$O,MATCH(X$1,'Height and Leaf Dimensions'!$A$1:$O$1,0),FALSE))</f>
        <v>191</v>
      </c>
      <c r="Y52">
        <f>IF(VLOOKUP($B52,'Height and Leaf Dimensions'!$A:$O,MATCH(Y$1,'Height and Leaf Dimensions'!$A$1:$O$1,0),FALSE)="","",VLOOKUP($B52,'Height and Leaf Dimensions'!$A:$O,MATCH(Y$1,'Height and Leaf Dimensions'!$A$1:$O$1,0),FALSE))</f>
        <v>233</v>
      </c>
      <c r="Z52" t="str">
        <f>IF(VLOOKUP($B52,'Height and Leaf Dimensions'!$A:$O,MATCH(Z$1,'Height and Leaf Dimensions'!$A$1:$O$1,0),FALSE)="","",VLOOKUP($B52,'Height and Leaf Dimensions'!$A:$O,MATCH(Z$1,'Height and Leaf Dimensions'!$A$1:$O$1,0),FALSE))</f>
        <v>Han/Lina</v>
      </c>
      <c r="AA52" s="26">
        <f>IF(VLOOKUP($B52,'Height and Leaf Dimensions'!$A:$O,MATCH(AA$1,'Height and Leaf Dimensions'!$A$1:$O$1,0),FALSE)="","",VLOOKUP($B52,'Height and Leaf Dimensions'!$A:$O,MATCH(AA$1,'Height and Leaf Dimensions'!$A$1:$O$1,0),FALSE))</f>
        <v>44778</v>
      </c>
      <c r="AB52" s="20">
        <f>VLOOKUP($B52,'Combine Yield'!$A:$J,MATCH(AB$1,'Combine Yield'!$A$1:$J$1,0),FALSE)</f>
        <v>44844.434386574074</v>
      </c>
      <c r="AC52">
        <f>VLOOKUP($B52,'Combine Yield'!$A:$J,MATCH(AC$1,'Combine Yield'!$A$1:$J$1,0),FALSE)</f>
        <v>6.61</v>
      </c>
      <c r="AD52">
        <f>VLOOKUP($B52,'Combine Yield'!$A:$J,MATCH(AD$1,'Combine Yield'!$A$1:$J$1,0),FALSE)</f>
        <v>12.9</v>
      </c>
      <c r="AE52">
        <f>VLOOKUP($B52,'Combine Yield'!$A:$J,MATCH(AE$1,'Combine Yield'!$A$1:$J$1,0),FALSE)</f>
        <v>62.5</v>
      </c>
      <c r="AF52">
        <f>VLOOKUP($B52,'Combine Yield'!$A:$J,MATCH(AF$1,'Combine Yield'!$A$1:$J$1,0),FALSE)</f>
        <v>69</v>
      </c>
    </row>
    <row r="53" spans="1:32" x14ac:dyDescent="0.3">
      <c r="A53" t="s">
        <v>273</v>
      </c>
      <c r="B53">
        <v>4152</v>
      </c>
      <c r="C53" t="s">
        <v>220</v>
      </c>
      <c r="D53" t="s">
        <v>221</v>
      </c>
      <c r="E53" t="s">
        <v>203</v>
      </c>
      <c r="F53" t="s">
        <v>222</v>
      </c>
      <c r="G53">
        <v>1</v>
      </c>
      <c r="H53">
        <v>9</v>
      </c>
      <c r="I53">
        <v>4</v>
      </c>
      <c r="J53" t="s">
        <v>131</v>
      </c>
      <c r="K53" s="26">
        <f>IF(VLOOKUP($B53,'Flowering Time'!$A:$H,MATCH(K$1,'Flowering Time'!$A$1:$H$1,0),FALSE)="","",VLOOKUP($B53,'Flowering Time'!$A:$H,MATCH(K$1,'Flowering Time'!$A$1:$H$1,0),FALSE))</f>
        <v>44761</v>
      </c>
      <c r="L53" t="str">
        <f>IF(VLOOKUP($B53,'Flowering Time'!$A:$H,MATCH(L$1,'Flowering Time'!$A$1:$H$1,0),FALSE)="","",VLOOKUP($B53,'Flowering Time'!$A:$H,MATCH(L$1,'Flowering Time'!$A$1:$H$1,0),FALSE))</f>
        <v>Vla</v>
      </c>
      <c r="M53" s="26">
        <f>IF(VLOOKUP($B53,'Flowering Time'!$A:$H,MATCH(M$1,'Flowering Time'!$A$1:$H$1,0),FALSE)="","",VLOOKUP($B53,'Flowering Time'!$A:$H,MATCH(M$1,'Flowering Time'!$A$1:$H$1,0),FALSE))</f>
        <v>44765</v>
      </c>
      <c r="N53" t="str">
        <f>IF(VLOOKUP($B53,'Flowering Time'!$A:$H,MATCH(N$1,'Flowering Time'!$A$1:$H$1,0),FALSE)="","",VLOOKUP($B53,'Flowering Time'!$A:$H,MATCH(N$1,'Flowering Time'!$A$1:$H$1,0),FALSE))</f>
        <v>Ravi</v>
      </c>
      <c r="O53" t="str">
        <f>IF(VLOOKUP($B53,'Flowering Time'!$A:$H,MATCH(O$1,'Flowering Time'!$A$1:$H$1,0),FALSE)="","",VLOOKUP($B53,'Flowering Time'!$A:$H,MATCH(O$1,'Flowering Time'!$A$1:$H$1,0),FALSE))</f>
        <v/>
      </c>
      <c r="P53">
        <f>IF(VLOOKUP($B53,'Height and Leaf Dimensions'!$A:$O,MATCH(P$1,'Height and Leaf Dimensions'!$A$1:$O$1,0),FALSE)="","",VLOOKUP($B53,'Height and Leaf Dimensions'!$A:$O,MATCH(P$1,'Height and Leaf Dimensions'!$A$1:$O$1,0),FALSE))</f>
        <v>74.400000000000006</v>
      </c>
      <c r="Q53">
        <f>IF(VLOOKUP($B53,'Height and Leaf Dimensions'!$A:$O,MATCH(Q$1,'Height and Leaf Dimensions'!$A$1:$O$1,0),FALSE)="","",VLOOKUP($B53,'Height and Leaf Dimensions'!$A:$O,MATCH(Q$1,'Height and Leaf Dimensions'!$A$1:$O$1,0),FALSE))</f>
        <v>9.1</v>
      </c>
      <c r="R53">
        <f>IF(VLOOKUP($B53,'Height and Leaf Dimensions'!$A:$O,MATCH(R$1,'Height and Leaf Dimensions'!$A$1:$O$1,0),FALSE)="","",VLOOKUP($B53,'Height and Leaf Dimensions'!$A:$O,MATCH(R$1,'Height and Leaf Dimensions'!$A$1:$O$1,0),FALSE))</f>
        <v>73</v>
      </c>
      <c r="S53">
        <f>IF(VLOOKUP($B53,'Height and Leaf Dimensions'!$A:$O,MATCH(S$1,'Height and Leaf Dimensions'!$A$1:$O$1,0),FALSE)="","",VLOOKUP($B53,'Height and Leaf Dimensions'!$A:$O,MATCH(S$1,'Height and Leaf Dimensions'!$A$1:$O$1,0),FALSE))</f>
        <v>9.6</v>
      </c>
      <c r="T53">
        <f>IF(VLOOKUP($B53,'Height and Leaf Dimensions'!$A:$O,MATCH(T$1,'Height and Leaf Dimensions'!$A$1:$O$1,0),FALSE)="","",VLOOKUP($B53,'Height and Leaf Dimensions'!$A:$O,MATCH(T$1,'Height and Leaf Dimensions'!$A$1:$O$1,0),FALSE))</f>
        <v>73</v>
      </c>
      <c r="U53">
        <f>IF(VLOOKUP($B53,'Height and Leaf Dimensions'!$A:$O,MATCH(U$1,'Height and Leaf Dimensions'!$A$1:$O$1,0),FALSE)="","",VLOOKUP($B53,'Height and Leaf Dimensions'!$A:$O,MATCH(U$1,'Height and Leaf Dimensions'!$A$1:$O$1,0),FALSE))</f>
        <v>172</v>
      </c>
      <c r="V53">
        <f>IF(VLOOKUP($B53,'Height and Leaf Dimensions'!$A:$O,MATCH(V$1,'Height and Leaf Dimensions'!$A$1:$O$1,0),FALSE)="","",VLOOKUP($B53,'Height and Leaf Dimensions'!$A:$O,MATCH(V$1,'Height and Leaf Dimensions'!$A$1:$O$1,0),FALSE))</f>
        <v>230</v>
      </c>
      <c r="W53">
        <f>IF(VLOOKUP($B53,'Height and Leaf Dimensions'!$A:$O,MATCH(W$1,'Height and Leaf Dimensions'!$A$1:$O$1,0),FALSE)="","",VLOOKUP($B53,'Height and Leaf Dimensions'!$A:$O,MATCH(W$1,'Height and Leaf Dimensions'!$A$1:$O$1,0),FALSE))</f>
        <v>86</v>
      </c>
      <c r="X53">
        <f>IF(VLOOKUP($B53,'Height and Leaf Dimensions'!$A:$O,MATCH(X$1,'Height and Leaf Dimensions'!$A$1:$O$1,0),FALSE)="","",VLOOKUP($B53,'Height and Leaf Dimensions'!$A:$O,MATCH(X$1,'Height and Leaf Dimensions'!$A$1:$O$1,0),FALSE))</f>
        <v>189</v>
      </c>
      <c r="Y53">
        <f>IF(VLOOKUP($B53,'Height and Leaf Dimensions'!$A:$O,MATCH(Y$1,'Height and Leaf Dimensions'!$A$1:$O$1,0),FALSE)="","",VLOOKUP($B53,'Height and Leaf Dimensions'!$A:$O,MATCH(Y$1,'Height and Leaf Dimensions'!$A$1:$O$1,0),FALSE))</f>
        <v>232</v>
      </c>
      <c r="Z53" t="str">
        <f>IF(VLOOKUP($B53,'Height and Leaf Dimensions'!$A:$O,MATCH(Z$1,'Height and Leaf Dimensions'!$A$1:$O$1,0),FALSE)="","",VLOOKUP($B53,'Height and Leaf Dimensions'!$A:$O,MATCH(Z$1,'Height and Leaf Dimensions'!$A$1:$O$1,0),FALSE))</f>
        <v>Han/Lina</v>
      </c>
      <c r="AA53" s="26">
        <f>IF(VLOOKUP($B53,'Height and Leaf Dimensions'!$A:$O,MATCH(AA$1,'Height and Leaf Dimensions'!$A$1:$O$1,0),FALSE)="","",VLOOKUP($B53,'Height and Leaf Dimensions'!$A:$O,MATCH(AA$1,'Height and Leaf Dimensions'!$A$1:$O$1,0),FALSE))</f>
        <v>44778</v>
      </c>
      <c r="AB53" s="20">
        <f>VLOOKUP($B53,'Combine Yield'!$A:$J,MATCH(AB$1,'Combine Yield'!$A$1:$J$1,0),FALSE)</f>
        <v>44844.438344907408</v>
      </c>
      <c r="AC53">
        <f>VLOOKUP($B53,'Combine Yield'!$A:$J,MATCH(AC$1,'Combine Yield'!$A$1:$J$1,0),FALSE)</f>
        <v>6.57</v>
      </c>
      <c r="AD53">
        <f>VLOOKUP($B53,'Combine Yield'!$A:$J,MATCH(AD$1,'Combine Yield'!$A$1:$J$1,0),FALSE)</f>
        <v>13.4</v>
      </c>
      <c r="AE53">
        <f>VLOOKUP($B53,'Combine Yield'!$A:$J,MATCH(AE$1,'Combine Yield'!$A$1:$J$1,0),FALSE)</f>
        <v>62.4</v>
      </c>
      <c r="AF53">
        <f>VLOOKUP($B53,'Combine Yield'!$A:$J,MATCH(AF$1,'Combine Yield'!$A$1:$J$1,0),FALSE)</f>
        <v>84</v>
      </c>
    </row>
    <row r="54" spans="1:32" x14ac:dyDescent="0.3">
      <c r="A54" t="s">
        <v>274</v>
      </c>
      <c r="B54">
        <v>4153</v>
      </c>
      <c r="C54" t="s">
        <v>220</v>
      </c>
      <c r="D54" t="s">
        <v>221</v>
      </c>
      <c r="E54" t="s">
        <v>203</v>
      </c>
      <c r="F54" t="s">
        <v>222</v>
      </c>
      <c r="G54">
        <v>1</v>
      </c>
      <c r="H54">
        <v>9</v>
      </c>
      <c r="I54">
        <v>5</v>
      </c>
      <c r="J54" t="s">
        <v>174</v>
      </c>
      <c r="K54" s="26">
        <f>IF(VLOOKUP($B54,'Flowering Time'!$A:$H,MATCH(K$1,'Flowering Time'!$A$1:$H$1,0),FALSE)="","",VLOOKUP($B54,'Flowering Time'!$A:$H,MATCH(K$1,'Flowering Time'!$A$1:$H$1,0),FALSE))</f>
        <v>44766</v>
      </c>
      <c r="L54" t="str">
        <f>IF(VLOOKUP($B54,'Flowering Time'!$A:$H,MATCH(L$1,'Flowering Time'!$A$1:$H$1,0),FALSE)="","",VLOOKUP($B54,'Flowering Time'!$A:$H,MATCH(L$1,'Flowering Time'!$A$1:$H$1,0),FALSE))</f>
        <v>Ravi</v>
      </c>
      <c r="M54" s="26">
        <f>IF(VLOOKUP($B54,'Flowering Time'!$A:$H,MATCH(M$1,'Flowering Time'!$A$1:$H$1,0),FALSE)="","",VLOOKUP($B54,'Flowering Time'!$A:$H,MATCH(M$1,'Flowering Time'!$A$1:$H$1,0),FALSE))</f>
        <v>44766</v>
      </c>
      <c r="N54" t="str">
        <f>IF(VLOOKUP($B54,'Flowering Time'!$A:$H,MATCH(N$1,'Flowering Time'!$A$1:$H$1,0),FALSE)="","",VLOOKUP($B54,'Flowering Time'!$A:$H,MATCH(N$1,'Flowering Time'!$A$1:$H$1,0),FALSE))</f>
        <v>Ravi</v>
      </c>
      <c r="O54" t="str">
        <f>IF(VLOOKUP($B54,'Flowering Time'!$A:$H,MATCH(O$1,'Flowering Time'!$A$1:$H$1,0),FALSE)="","",VLOOKUP($B54,'Flowering Time'!$A:$H,MATCH(O$1,'Flowering Time'!$A$1:$H$1,0),FALSE))</f>
        <v/>
      </c>
      <c r="P54">
        <f>IF(VLOOKUP($B54,'Height and Leaf Dimensions'!$A:$O,MATCH(P$1,'Height and Leaf Dimensions'!$A$1:$O$1,0),FALSE)="","",VLOOKUP($B54,'Height and Leaf Dimensions'!$A:$O,MATCH(P$1,'Height and Leaf Dimensions'!$A$1:$O$1,0),FALSE))</f>
        <v>86.8</v>
      </c>
      <c r="Q54">
        <f>IF(VLOOKUP($B54,'Height and Leaf Dimensions'!$A:$O,MATCH(Q$1,'Height and Leaf Dimensions'!$A$1:$O$1,0),FALSE)="","",VLOOKUP($B54,'Height and Leaf Dimensions'!$A:$O,MATCH(Q$1,'Height and Leaf Dimensions'!$A$1:$O$1,0),FALSE))</f>
        <v>10</v>
      </c>
      <c r="R54">
        <f>IF(VLOOKUP($B54,'Height and Leaf Dimensions'!$A:$O,MATCH(R$1,'Height and Leaf Dimensions'!$A$1:$O$1,0),FALSE)="","",VLOOKUP($B54,'Height and Leaf Dimensions'!$A:$O,MATCH(R$1,'Height and Leaf Dimensions'!$A$1:$O$1,0),FALSE))</f>
        <v>82.5</v>
      </c>
      <c r="S54">
        <f>IF(VLOOKUP($B54,'Height and Leaf Dimensions'!$A:$O,MATCH(S$1,'Height and Leaf Dimensions'!$A$1:$O$1,0),FALSE)="","",VLOOKUP($B54,'Height and Leaf Dimensions'!$A:$O,MATCH(S$1,'Height and Leaf Dimensions'!$A$1:$O$1,0),FALSE))</f>
        <v>9.5</v>
      </c>
      <c r="T54">
        <f>IF(VLOOKUP($B54,'Height and Leaf Dimensions'!$A:$O,MATCH(T$1,'Height and Leaf Dimensions'!$A$1:$O$1,0),FALSE)="","",VLOOKUP($B54,'Height and Leaf Dimensions'!$A:$O,MATCH(T$1,'Height and Leaf Dimensions'!$A$1:$O$1,0),FALSE))</f>
        <v>103</v>
      </c>
      <c r="U54">
        <f>IF(VLOOKUP($B54,'Height and Leaf Dimensions'!$A:$O,MATCH(U$1,'Height and Leaf Dimensions'!$A$1:$O$1,0),FALSE)="","",VLOOKUP($B54,'Height and Leaf Dimensions'!$A:$O,MATCH(U$1,'Height and Leaf Dimensions'!$A$1:$O$1,0),FALSE))</f>
        <v>192</v>
      </c>
      <c r="V54">
        <f>IF(VLOOKUP($B54,'Height and Leaf Dimensions'!$A:$O,MATCH(V$1,'Height and Leaf Dimensions'!$A$1:$O$1,0),FALSE)="","",VLOOKUP($B54,'Height and Leaf Dimensions'!$A:$O,MATCH(V$1,'Height and Leaf Dimensions'!$A$1:$O$1,0),FALSE))</f>
        <v>242</v>
      </c>
      <c r="W54">
        <f>IF(VLOOKUP($B54,'Height and Leaf Dimensions'!$A:$O,MATCH(W$1,'Height and Leaf Dimensions'!$A$1:$O$1,0),FALSE)="","",VLOOKUP($B54,'Height and Leaf Dimensions'!$A:$O,MATCH(W$1,'Height and Leaf Dimensions'!$A$1:$O$1,0),FALSE))</f>
        <v>105</v>
      </c>
      <c r="X54">
        <f>IF(VLOOKUP($B54,'Height and Leaf Dimensions'!$A:$O,MATCH(X$1,'Height and Leaf Dimensions'!$A$1:$O$1,0),FALSE)="","",VLOOKUP($B54,'Height and Leaf Dimensions'!$A:$O,MATCH(X$1,'Height and Leaf Dimensions'!$A$1:$O$1,0),FALSE))</f>
        <v>190</v>
      </c>
      <c r="Y54">
        <f>IF(VLOOKUP($B54,'Height and Leaf Dimensions'!$A:$O,MATCH(Y$1,'Height and Leaf Dimensions'!$A$1:$O$1,0),FALSE)="","",VLOOKUP($B54,'Height and Leaf Dimensions'!$A:$O,MATCH(Y$1,'Height and Leaf Dimensions'!$A$1:$O$1,0),FALSE))</f>
        <v>240</v>
      </c>
      <c r="Z54" t="str">
        <f>IF(VLOOKUP($B54,'Height and Leaf Dimensions'!$A:$O,MATCH(Z$1,'Height and Leaf Dimensions'!$A$1:$O$1,0),FALSE)="","",VLOOKUP($B54,'Height and Leaf Dimensions'!$A:$O,MATCH(Z$1,'Height and Leaf Dimensions'!$A$1:$O$1,0),FALSE))</f>
        <v>Han/Lina</v>
      </c>
      <c r="AA54" s="26">
        <f>IF(VLOOKUP($B54,'Height and Leaf Dimensions'!$A:$O,MATCH(AA$1,'Height and Leaf Dimensions'!$A$1:$O$1,0),FALSE)="","",VLOOKUP($B54,'Height and Leaf Dimensions'!$A:$O,MATCH(AA$1,'Height and Leaf Dimensions'!$A$1:$O$1,0),FALSE))</f>
        <v>44778</v>
      </c>
      <c r="AB54" s="20">
        <f>VLOOKUP($B54,'Combine Yield'!$A:$J,MATCH(AB$1,'Combine Yield'!$A$1:$J$1,0),FALSE)</f>
        <v>44844.455034722225</v>
      </c>
      <c r="AC54">
        <f>VLOOKUP($B54,'Combine Yield'!$A:$J,MATCH(AC$1,'Combine Yield'!$A$1:$J$1,0),FALSE)</f>
        <v>5.0199999999999996</v>
      </c>
      <c r="AD54">
        <f>VLOOKUP($B54,'Combine Yield'!$A:$J,MATCH(AD$1,'Combine Yield'!$A$1:$J$1,0),FALSE)</f>
        <v>13.8</v>
      </c>
      <c r="AE54">
        <f>VLOOKUP($B54,'Combine Yield'!$A:$J,MATCH(AE$1,'Combine Yield'!$A$1:$J$1,0),FALSE)</f>
        <v>61.7</v>
      </c>
      <c r="AF54">
        <f>VLOOKUP($B54,'Combine Yield'!$A:$J,MATCH(AF$1,'Combine Yield'!$A$1:$J$1,0),FALSE)</f>
        <v>145</v>
      </c>
    </row>
    <row r="55" spans="1:32" x14ac:dyDescent="0.3">
      <c r="A55" t="s">
        <v>275</v>
      </c>
      <c r="B55">
        <v>4154</v>
      </c>
      <c r="C55" t="s">
        <v>220</v>
      </c>
      <c r="D55" t="s">
        <v>221</v>
      </c>
      <c r="E55" t="s">
        <v>203</v>
      </c>
      <c r="F55" t="s">
        <v>222</v>
      </c>
      <c r="G55">
        <v>1</v>
      </c>
      <c r="H55">
        <v>9</v>
      </c>
      <c r="I55">
        <v>6</v>
      </c>
      <c r="J55" t="s">
        <v>186</v>
      </c>
      <c r="K55" s="26">
        <f>IF(VLOOKUP($B55,'Flowering Time'!$A:$H,MATCH(K$1,'Flowering Time'!$A$1:$H$1,0),FALSE)="","",VLOOKUP($B55,'Flowering Time'!$A:$H,MATCH(K$1,'Flowering Time'!$A$1:$H$1,0),FALSE))</f>
        <v>44766</v>
      </c>
      <c r="L55" t="str">
        <f>IF(VLOOKUP($B55,'Flowering Time'!$A:$H,MATCH(L$1,'Flowering Time'!$A$1:$H$1,0),FALSE)="","",VLOOKUP($B55,'Flowering Time'!$A:$H,MATCH(L$1,'Flowering Time'!$A$1:$H$1,0),FALSE))</f>
        <v>Ravi</v>
      </c>
      <c r="M55" s="26">
        <f>IF(VLOOKUP($B55,'Flowering Time'!$A:$H,MATCH(M$1,'Flowering Time'!$A$1:$H$1,0),FALSE)="","",VLOOKUP($B55,'Flowering Time'!$A:$H,MATCH(M$1,'Flowering Time'!$A$1:$H$1,0),FALSE))</f>
        <v>44771</v>
      </c>
      <c r="N55" t="str">
        <f>IF(VLOOKUP($B55,'Flowering Time'!$A:$H,MATCH(N$1,'Flowering Time'!$A$1:$H$1,0),FALSE)="","",VLOOKUP($B55,'Flowering Time'!$A:$H,MATCH(N$1,'Flowering Time'!$A$1:$H$1,0),FALSE))</f>
        <v>Deniz</v>
      </c>
      <c r="O55" t="str">
        <f>IF(VLOOKUP($B55,'Flowering Time'!$A:$H,MATCH(O$1,'Flowering Time'!$A$1:$H$1,0),FALSE)="","",VLOOKUP($B55,'Flowering Time'!$A:$H,MATCH(O$1,'Flowering Time'!$A$1:$H$1,0),FALSE))</f>
        <v/>
      </c>
      <c r="P55">
        <f>IF(VLOOKUP($B55,'Height and Leaf Dimensions'!$A:$O,MATCH(P$1,'Height and Leaf Dimensions'!$A$1:$O$1,0),FALSE)="","",VLOOKUP($B55,'Height and Leaf Dimensions'!$A:$O,MATCH(P$1,'Height and Leaf Dimensions'!$A$1:$O$1,0),FALSE))</f>
        <v>79</v>
      </c>
      <c r="Q55">
        <f>IF(VLOOKUP($B55,'Height and Leaf Dimensions'!$A:$O,MATCH(Q$1,'Height and Leaf Dimensions'!$A$1:$O$1,0),FALSE)="","",VLOOKUP($B55,'Height and Leaf Dimensions'!$A:$O,MATCH(Q$1,'Height and Leaf Dimensions'!$A$1:$O$1,0),FALSE))</f>
        <v>9.1999999999999993</v>
      </c>
      <c r="R55">
        <f>IF(VLOOKUP($B55,'Height and Leaf Dimensions'!$A:$O,MATCH(R$1,'Height and Leaf Dimensions'!$A$1:$O$1,0),FALSE)="","",VLOOKUP($B55,'Height and Leaf Dimensions'!$A:$O,MATCH(R$1,'Height and Leaf Dimensions'!$A$1:$O$1,0),FALSE))</f>
        <v>76.5</v>
      </c>
      <c r="S55">
        <f>IF(VLOOKUP($B55,'Height and Leaf Dimensions'!$A:$O,MATCH(S$1,'Height and Leaf Dimensions'!$A$1:$O$1,0),FALSE)="","",VLOOKUP($B55,'Height and Leaf Dimensions'!$A:$O,MATCH(S$1,'Height and Leaf Dimensions'!$A$1:$O$1,0),FALSE))</f>
        <v>9</v>
      </c>
      <c r="T55">
        <f>IF(VLOOKUP($B55,'Height and Leaf Dimensions'!$A:$O,MATCH(T$1,'Height and Leaf Dimensions'!$A$1:$O$1,0),FALSE)="","",VLOOKUP($B55,'Height and Leaf Dimensions'!$A:$O,MATCH(T$1,'Height and Leaf Dimensions'!$A$1:$O$1,0),FALSE))</f>
        <v>102</v>
      </c>
      <c r="U55">
        <f>IF(VLOOKUP($B55,'Height and Leaf Dimensions'!$A:$O,MATCH(U$1,'Height and Leaf Dimensions'!$A$1:$O$1,0),FALSE)="","",VLOOKUP($B55,'Height and Leaf Dimensions'!$A:$O,MATCH(U$1,'Height and Leaf Dimensions'!$A$1:$O$1,0),FALSE))</f>
        <v>174</v>
      </c>
      <c r="V55">
        <f>IF(VLOOKUP($B55,'Height and Leaf Dimensions'!$A:$O,MATCH(V$1,'Height and Leaf Dimensions'!$A$1:$O$1,0),FALSE)="","",VLOOKUP($B55,'Height and Leaf Dimensions'!$A:$O,MATCH(V$1,'Height and Leaf Dimensions'!$A$1:$O$1,0),FALSE))</f>
        <v>253</v>
      </c>
      <c r="W55">
        <f>IF(VLOOKUP($B55,'Height and Leaf Dimensions'!$A:$O,MATCH(W$1,'Height and Leaf Dimensions'!$A$1:$O$1,0),FALSE)="","",VLOOKUP($B55,'Height and Leaf Dimensions'!$A:$O,MATCH(W$1,'Height and Leaf Dimensions'!$A$1:$O$1,0),FALSE))</f>
        <v>102</v>
      </c>
      <c r="X55">
        <f>IF(VLOOKUP($B55,'Height and Leaf Dimensions'!$A:$O,MATCH(X$1,'Height and Leaf Dimensions'!$A$1:$O$1,0),FALSE)="","",VLOOKUP($B55,'Height and Leaf Dimensions'!$A:$O,MATCH(X$1,'Height and Leaf Dimensions'!$A$1:$O$1,0),FALSE))</f>
        <v>190</v>
      </c>
      <c r="Y55">
        <f>IF(VLOOKUP($B55,'Height and Leaf Dimensions'!$A:$O,MATCH(Y$1,'Height and Leaf Dimensions'!$A$1:$O$1,0),FALSE)="","",VLOOKUP($B55,'Height and Leaf Dimensions'!$A:$O,MATCH(Y$1,'Height and Leaf Dimensions'!$A$1:$O$1,0),FALSE))</f>
        <v>238</v>
      </c>
      <c r="Z55" t="str">
        <f>IF(VLOOKUP($B55,'Height and Leaf Dimensions'!$A:$O,MATCH(Z$1,'Height and Leaf Dimensions'!$A$1:$O$1,0),FALSE)="","",VLOOKUP($B55,'Height and Leaf Dimensions'!$A:$O,MATCH(Z$1,'Height and Leaf Dimensions'!$A$1:$O$1,0),FALSE))</f>
        <v>Han/Lina</v>
      </c>
      <c r="AA55" s="26">
        <f>IF(VLOOKUP($B55,'Height and Leaf Dimensions'!$A:$O,MATCH(AA$1,'Height and Leaf Dimensions'!$A$1:$O$1,0),FALSE)="","",VLOOKUP($B55,'Height and Leaf Dimensions'!$A:$O,MATCH(AA$1,'Height and Leaf Dimensions'!$A$1:$O$1,0),FALSE))</f>
        <v>44778</v>
      </c>
      <c r="AB55" s="20">
        <f>VLOOKUP($B55,'Combine Yield'!$A:$J,MATCH(AB$1,'Combine Yield'!$A$1:$J$1,0),FALSE)</f>
        <v>44844.460613425923</v>
      </c>
      <c r="AC55">
        <f>VLOOKUP($B55,'Combine Yield'!$A:$J,MATCH(AC$1,'Combine Yield'!$A$1:$J$1,0),FALSE)</f>
        <v>4.18</v>
      </c>
      <c r="AD55">
        <f>VLOOKUP($B55,'Combine Yield'!$A:$J,MATCH(AD$1,'Combine Yield'!$A$1:$J$1,0),FALSE)</f>
        <v>14.1</v>
      </c>
      <c r="AE55">
        <f>VLOOKUP($B55,'Combine Yield'!$A:$J,MATCH(AE$1,'Combine Yield'!$A$1:$J$1,0),FALSE)</f>
        <v>61.6</v>
      </c>
      <c r="AF55">
        <f>VLOOKUP($B55,'Combine Yield'!$A:$J,MATCH(AF$1,'Combine Yield'!$A$1:$J$1,0),FALSE)</f>
        <v>160</v>
      </c>
    </row>
    <row r="56" spans="1:32" x14ac:dyDescent="0.3">
      <c r="A56" t="s">
        <v>276</v>
      </c>
      <c r="B56">
        <v>4155</v>
      </c>
      <c r="C56" t="s">
        <v>220</v>
      </c>
      <c r="D56" t="s">
        <v>221</v>
      </c>
      <c r="E56" t="s">
        <v>203</v>
      </c>
      <c r="F56" t="s">
        <v>222</v>
      </c>
      <c r="G56">
        <v>1</v>
      </c>
      <c r="H56">
        <v>9</v>
      </c>
      <c r="I56">
        <v>7</v>
      </c>
      <c r="J56" t="s">
        <v>130</v>
      </c>
      <c r="K56" s="26">
        <f>IF(VLOOKUP($B56,'Flowering Time'!$A:$H,MATCH(K$1,'Flowering Time'!$A$1:$H$1,0),FALSE)="","",VLOOKUP($B56,'Flowering Time'!$A:$H,MATCH(K$1,'Flowering Time'!$A$1:$H$1,0),FALSE))</f>
        <v>44763</v>
      </c>
      <c r="L56" t="str">
        <f>IF(VLOOKUP($B56,'Flowering Time'!$A:$H,MATCH(L$1,'Flowering Time'!$A$1:$H$1,0),FALSE)="","",VLOOKUP($B56,'Flowering Time'!$A:$H,MATCH(L$1,'Flowering Time'!$A$1:$H$1,0),FALSE))</f>
        <v>HJ</v>
      </c>
      <c r="M56" s="26">
        <f>IF(VLOOKUP($B56,'Flowering Time'!$A:$H,MATCH(M$1,'Flowering Time'!$A$1:$H$1,0),FALSE)="","",VLOOKUP($B56,'Flowering Time'!$A:$H,MATCH(M$1,'Flowering Time'!$A$1:$H$1,0),FALSE))</f>
        <v>44766</v>
      </c>
      <c r="N56" t="str">
        <f>IF(VLOOKUP($B56,'Flowering Time'!$A:$H,MATCH(N$1,'Flowering Time'!$A$1:$H$1,0),FALSE)="","",VLOOKUP($B56,'Flowering Time'!$A:$H,MATCH(N$1,'Flowering Time'!$A$1:$H$1,0),FALSE))</f>
        <v>Ravi</v>
      </c>
      <c r="O56" t="str">
        <f>IF(VLOOKUP($B56,'Flowering Time'!$A:$H,MATCH(O$1,'Flowering Time'!$A$1:$H$1,0),FALSE)="","",VLOOKUP($B56,'Flowering Time'!$A:$H,MATCH(O$1,'Flowering Time'!$A$1:$H$1,0),FALSE))</f>
        <v/>
      </c>
      <c r="P56">
        <f>IF(VLOOKUP($B56,'Height and Leaf Dimensions'!$A:$O,MATCH(P$1,'Height and Leaf Dimensions'!$A$1:$O$1,0),FALSE)="","",VLOOKUP($B56,'Height and Leaf Dimensions'!$A:$O,MATCH(P$1,'Height and Leaf Dimensions'!$A$1:$O$1,0),FALSE))</f>
        <v>81.2</v>
      </c>
      <c r="Q56">
        <f>IF(VLOOKUP($B56,'Height and Leaf Dimensions'!$A:$O,MATCH(Q$1,'Height and Leaf Dimensions'!$A$1:$O$1,0),FALSE)="","",VLOOKUP($B56,'Height and Leaf Dimensions'!$A:$O,MATCH(Q$1,'Height and Leaf Dimensions'!$A$1:$O$1,0),FALSE))</f>
        <v>8.4</v>
      </c>
      <c r="R56">
        <f>IF(VLOOKUP($B56,'Height and Leaf Dimensions'!$A:$O,MATCH(R$1,'Height and Leaf Dimensions'!$A$1:$O$1,0),FALSE)="","",VLOOKUP($B56,'Height and Leaf Dimensions'!$A:$O,MATCH(R$1,'Height and Leaf Dimensions'!$A$1:$O$1,0),FALSE))</f>
        <v>84.3</v>
      </c>
      <c r="S56">
        <f>IF(VLOOKUP($B56,'Height and Leaf Dimensions'!$A:$O,MATCH(S$1,'Height and Leaf Dimensions'!$A$1:$O$1,0),FALSE)="","",VLOOKUP($B56,'Height and Leaf Dimensions'!$A:$O,MATCH(S$1,'Height and Leaf Dimensions'!$A$1:$O$1,0),FALSE))</f>
        <v>9.1999999999999993</v>
      </c>
      <c r="T56">
        <f>IF(VLOOKUP($B56,'Height and Leaf Dimensions'!$A:$O,MATCH(T$1,'Height and Leaf Dimensions'!$A$1:$O$1,0),FALSE)="","",VLOOKUP($B56,'Height and Leaf Dimensions'!$A:$O,MATCH(T$1,'Height and Leaf Dimensions'!$A$1:$O$1,0),FALSE))</f>
        <v>85</v>
      </c>
      <c r="U56">
        <f>IF(VLOOKUP($B56,'Height and Leaf Dimensions'!$A:$O,MATCH(U$1,'Height and Leaf Dimensions'!$A$1:$O$1,0),FALSE)="","",VLOOKUP($B56,'Height and Leaf Dimensions'!$A:$O,MATCH(U$1,'Height and Leaf Dimensions'!$A$1:$O$1,0),FALSE))</f>
        <v>181</v>
      </c>
      <c r="V56">
        <f>IF(VLOOKUP($B56,'Height and Leaf Dimensions'!$A:$O,MATCH(V$1,'Height and Leaf Dimensions'!$A$1:$O$1,0),FALSE)="","",VLOOKUP($B56,'Height and Leaf Dimensions'!$A:$O,MATCH(V$1,'Height and Leaf Dimensions'!$A$1:$O$1,0),FALSE))</f>
        <v>233</v>
      </c>
      <c r="W56">
        <f>IF(VLOOKUP($B56,'Height and Leaf Dimensions'!$A:$O,MATCH(W$1,'Height and Leaf Dimensions'!$A$1:$O$1,0),FALSE)="","",VLOOKUP($B56,'Height and Leaf Dimensions'!$A:$O,MATCH(W$1,'Height and Leaf Dimensions'!$A$1:$O$1,0),FALSE))</f>
        <v>103</v>
      </c>
      <c r="X56">
        <f>IF(VLOOKUP($B56,'Height and Leaf Dimensions'!$A:$O,MATCH(X$1,'Height and Leaf Dimensions'!$A$1:$O$1,0),FALSE)="","",VLOOKUP($B56,'Height and Leaf Dimensions'!$A:$O,MATCH(X$1,'Height and Leaf Dimensions'!$A$1:$O$1,0),FALSE))</f>
        <v>192</v>
      </c>
      <c r="Y56">
        <f>IF(VLOOKUP($B56,'Height and Leaf Dimensions'!$A:$O,MATCH(Y$1,'Height and Leaf Dimensions'!$A$1:$O$1,0),FALSE)="","",VLOOKUP($B56,'Height and Leaf Dimensions'!$A:$O,MATCH(Y$1,'Height and Leaf Dimensions'!$A$1:$O$1,0),FALSE))</f>
        <v>240</v>
      </c>
      <c r="Z56" t="str">
        <f>IF(VLOOKUP($B56,'Height and Leaf Dimensions'!$A:$O,MATCH(Z$1,'Height and Leaf Dimensions'!$A$1:$O$1,0),FALSE)="","",VLOOKUP($B56,'Height and Leaf Dimensions'!$A:$O,MATCH(Z$1,'Height and Leaf Dimensions'!$A$1:$O$1,0),FALSE))</f>
        <v>Han/Lina</v>
      </c>
      <c r="AA56" s="26">
        <f>IF(VLOOKUP($B56,'Height and Leaf Dimensions'!$A:$O,MATCH(AA$1,'Height and Leaf Dimensions'!$A$1:$O$1,0),FALSE)="","",VLOOKUP($B56,'Height and Leaf Dimensions'!$A:$O,MATCH(AA$1,'Height and Leaf Dimensions'!$A$1:$O$1,0),FALSE))</f>
        <v>44778</v>
      </c>
      <c r="AB56" s="20">
        <f>VLOOKUP($B56,'Combine Yield'!$A:$J,MATCH(AB$1,'Combine Yield'!$A$1:$J$1,0),FALSE)</f>
        <v>44844.480034722219</v>
      </c>
      <c r="AC56">
        <f>VLOOKUP($B56,'Combine Yield'!$A:$J,MATCH(AC$1,'Combine Yield'!$A$1:$J$1,0),FALSE)</f>
        <v>1.43</v>
      </c>
      <c r="AD56">
        <f>VLOOKUP($B56,'Combine Yield'!$A:$J,MATCH(AD$1,'Combine Yield'!$A$1:$J$1,0),FALSE)</f>
        <v>11.4</v>
      </c>
      <c r="AE56">
        <f>VLOOKUP($B56,'Combine Yield'!$A:$J,MATCH(AE$1,'Combine Yield'!$A$1:$J$1,0),FALSE)</f>
        <v>63.2</v>
      </c>
      <c r="AF56">
        <f>VLOOKUP($B56,'Combine Yield'!$A:$J,MATCH(AF$1,'Combine Yield'!$A$1:$J$1,0),FALSE)</f>
        <v>221</v>
      </c>
    </row>
    <row r="57" spans="1:32" x14ac:dyDescent="0.3">
      <c r="A57" t="s">
        <v>277</v>
      </c>
      <c r="B57">
        <v>4156</v>
      </c>
      <c r="C57" t="s">
        <v>220</v>
      </c>
      <c r="D57" t="s">
        <v>221</v>
      </c>
      <c r="E57" t="s">
        <v>203</v>
      </c>
      <c r="F57" t="s">
        <v>222</v>
      </c>
      <c r="G57">
        <v>1</v>
      </c>
      <c r="H57">
        <v>9</v>
      </c>
      <c r="I57">
        <v>8</v>
      </c>
      <c r="J57" t="s">
        <v>180</v>
      </c>
      <c r="K57" s="26">
        <f>IF(VLOOKUP($B57,'Flowering Time'!$A:$H,MATCH(K$1,'Flowering Time'!$A$1:$H$1,0),FALSE)="","",VLOOKUP($B57,'Flowering Time'!$A:$H,MATCH(K$1,'Flowering Time'!$A$1:$H$1,0),FALSE))</f>
        <v>44766</v>
      </c>
      <c r="L57" t="str">
        <f>IF(VLOOKUP($B57,'Flowering Time'!$A:$H,MATCH(L$1,'Flowering Time'!$A$1:$H$1,0),FALSE)="","",VLOOKUP($B57,'Flowering Time'!$A:$H,MATCH(L$1,'Flowering Time'!$A$1:$H$1,0),FALSE))</f>
        <v>Ravi</v>
      </c>
      <c r="M57" s="26">
        <f>IF(VLOOKUP($B57,'Flowering Time'!$A:$H,MATCH(M$1,'Flowering Time'!$A$1:$H$1,0),FALSE)="","",VLOOKUP($B57,'Flowering Time'!$A:$H,MATCH(M$1,'Flowering Time'!$A$1:$H$1,0),FALSE))</f>
        <v>44763</v>
      </c>
      <c r="N57" t="str">
        <f>IF(VLOOKUP($B57,'Flowering Time'!$A:$H,MATCH(N$1,'Flowering Time'!$A$1:$H$1,0),FALSE)="","",VLOOKUP($B57,'Flowering Time'!$A:$H,MATCH(N$1,'Flowering Time'!$A$1:$H$1,0),FALSE))</f>
        <v>HJ</v>
      </c>
      <c r="O57" t="str">
        <f>IF(VLOOKUP($B57,'Flowering Time'!$A:$H,MATCH(O$1,'Flowering Time'!$A$1:$H$1,0),FALSE)="","",VLOOKUP($B57,'Flowering Time'!$A:$H,MATCH(O$1,'Flowering Time'!$A$1:$H$1,0),FALSE))</f>
        <v>Silking is earlier than pollen</v>
      </c>
      <c r="P57">
        <f>IF(VLOOKUP($B57,'Height and Leaf Dimensions'!$A:$O,MATCH(P$1,'Height and Leaf Dimensions'!$A$1:$O$1,0),FALSE)="","",VLOOKUP($B57,'Height and Leaf Dimensions'!$A:$O,MATCH(P$1,'Height and Leaf Dimensions'!$A$1:$O$1,0),FALSE))</f>
        <v>82.4</v>
      </c>
      <c r="Q57">
        <f>IF(VLOOKUP($B57,'Height and Leaf Dimensions'!$A:$O,MATCH(Q$1,'Height and Leaf Dimensions'!$A$1:$O$1,0),FALSE)="","",VLOOKUP($B57,'Height and Leaf Dimensions'!$A:$O,MATCH(Q$1,'Height and Leaf Dimensions'!$A$1:$O$1,0),FALSE))</f>
        <v>9.1999999999999993</v>
      </c>
      <c r="R57">
        <f>IF(VLOOKUP($B57,'Height and Leaf Dimensions'!$A:$O,MATCH(R$1,'Height and Leaf Dimensions'!$A$1:$O$1,0),FALSE)="","",VLOOKUP($B57,'Height and Leaf Dimensions'!$A:$O,MATCH(R$1,'Height and Leaf Dimensions'!$A$1:$O$1,0),FALSE))</f>
        <v>87.9</v>
      </c>
      <c r="S57">
        <f>IF(VLOOKUP($B57,'Height and Leaf Dimensions'!$A:$O,MATCH(S$1,'Height and Leaf Dimensions'!$A$1:$O$1,0),FALSE)="","",VLOOKUP($B57,'Height and Leaf Dimensions'!$A:$O,MATCH(S$1,'Height and Leaf Dimensions'!$A$1:$O$1,0),FALSE))</f>
        <v>9.6999999999999993</v>
      </c>
      <c r="T57">
        <f>IF(VLOOKUP($B57,'Height and Leaf Dimensions'!$A:$O,MATCH(T$1,'Height and Leaf Dimensions'!$A$1:$O$1,0),FALSE)="","",VLOOKUP($B57,'Height and Leaf Dimensions'!$A:$O,MATCH(T$1,'Height and Leaf Dimensions'!$A$1:$O$1,0),FALSE))</f>
        <v>98</v>
      </c>
      <c r="U57">
        <f>IF(VLOOKUP($B57,'Height and Leaf Dimensions'!$A:$O,MATCH(U$1,'Height and Leaf Dimensions'!$A$1:$O$1,0),FALSE)="","",VLOOKUP($B57,'Height and Leaf Dimensions'!$A:$O,MATCH(U$1,'Height and Leaf Dimensions'!$A$1:$O$1,0),FALSE))</f>
        <v>193</v>
      </c>
      <c r="V57">
        <f>IF(VLOOKUP($B57,'Height and Leaf Dimensions'!$A:$O,MATCH(V$1,'Height and Leaf Dimensions'!$A$1:$O$1,0),FALSE)="","",VLOOKUP($B57,'Height and Leaf Dimensions'!$A:$O,MATCH(V$1,'Height and Leaf Dimensions'!$A$1:$O$1,0),FALSE))</f>
        <v>221</v>
      </c>
      <c r="W57">
        <f>IF(VLOOKUP($B57,'Height and Leaf Dimensions'!$A:$O,MATCH(W$1,'Height and Leaf Dimensions'!$A$1:$O$1,0),FALSE)="","",VLOOKUP($B57,'Height and Leaf Dimensions'!$A:$O,MATCH(W$1,'Height and Leaf Dimensions'!$A$1:$O$1,0),FALSE))</f>
        <v>102</v>
      </c>
      <c r="X57">
        <f>IF(VLOOKUP($B57,'Height and Leaf Dimensions'!$A:$O,MATCH(X$1,'Height and Leaf Dimensions'!$A$1:$O$1,0),FALSE)="","",VLOOKUP($B57,'Height and Leaf Dimensions'!$A:$O,MATCH(X$1,'Height and Leaf Dimensions'!$A$1:$O$1,0),FALSE))</f>
        <v>193</v>
      </c>
      <c r="Y57">
        <f>IF(VLOOKUP($B57,'Height and Leaf Dimensions'!$A:$O,MATCH(Y$1,'Height and Leaf Dimensions'!$A$1:$O$1,0),FALSE)="","",VLOOKUP($B57,'Height and Leaf Dimensions'!$A:$O,MATCH(Y$1,'Height and Leaf Dimensions'!$A$1:$O$1,0),FALSE))</f>
        <v>240</v>
      </c>
      <c r="Z57" t="str">
        <f>IF(VLOOKUP($B57,'Height and Leaf Dimensions'!$A:$O,MATCH(Z$1,'Height and Leaf Dimensions'!$A$1:$O$1,0),FALSE)="","",VLOOKUP($B57,'Height and Leaf Dimensions'!$A:$O,MATCH(Z$1,'Height and Leaf Dimensions'!$A$1:$O$1,0),FALSE))</f>
        <v>Han/Lina</v>
      </c>
      <c r="AA57" s="26">
        <f>IF(VLOOKUP($B57,'Height and Leaf Dimensions'!$A:$O,MATCH(AA$1,'Height and Leaf Dimensions'!$A$1:$O$1,0),FALSE)="","",VLOOKUP($B57,'Height and Leaf Dimensions'!$A:$O,MATCH(AA$1,'Height and Leaf Dimensions'!$A$1:$O$1,0),FALSE))</f>
        <v>44778</v>
      </c>
      <c r="AB57" s="20">
        <f>VLOOKUP($B57,'Combine Yield'!$A:$J,MATCH(AB$1,'Combine Yield'!$A$1:$J$1,0),FALSE)</f>
        <v>44844.486307870371</v>
      </c>
      <c r="AC57">
        <f>VLOOKUP($B57,'Combine Yield'!$A:$J,MATCH(AC$1,'Combine Yield'!$A$1:$J$1,0),FALSE)</f>
        <v>8.7200000000000006</v>
      </c>
      <c r="AD57">
        <f>VLOOKUP($B57,'Combine Yield'!$A:$J,MATCH(AD$1,'Combine Yield'!$A$1:$J$1,0),FALSE)</f>
        <v>12.4</v>
      </c>
      <c r="AE57">
        <f>VLOOKUP($B57,'Combine Yield'!$A:$J,MATCH(AE$1,'Combine Yield'!$A$1:$J$1,0),FALSE)</f>
        <v>62.9</v>
      </c>
      <c r="AF57">
        <f>VLOOKUP($B57,'Combine Yield'!$A:$J,MATCH(AF$1,'Combine Yield'!$A$1:$J$1,0),FALSE)</f>
        <v>236</v>
      </c>
    </row>
    <row r="58" spans="1:32" x14ac:dyDescent="0.3">
      <c r="A58" t="s">
        <v>278</v>
      </c>
      <c r="B58">
        <v>4157</v>
      </c>
      <c r="C58" t="s">
        <v>220</v>
      </c>
      <c r="D58" t="s">
        <v>221</v>
      </c>
      <c r="E58" t="s">
        <v>203</v>
      </c>
      <c r="F58" t="s">
        <v>222</v>
      </c>
      <c r="G58">
        <v>1</v>
      </c>
      <c r="H58">
        <v>10</v>
      </c>
      <c r="I58">
        <v>2</v>
      </c>
      <c r="J58" t="s">
        <v>121</v>
      </c>
      <c r="K58" s="26">
        <f>IF(VLOOKUP($B58,'Flowering Time'!$A:$H,MATCH(K$1,'Flowering Time'!$A$1:$H$1,0),FALSE)="","",VLOOKUP($B58,'Flowering Time'!$A:$H,MATCH(K$1,'Flowering Time'!$A$1:$H$1,0),FALSE))</f>
        <v>44766</v>
      </c>
      <c r="L58" t="str">
        <f>IF(VLOOKUP($B58,'Flowering Time'!$A:$H,MATCH(L$1,'Flowering Time'!$A$1:$H$1,0),FALSE)="","",VLOOKUP($B58,'Flowering Time'!$A:$H,MATCH(L$1,'Flowering Time'!$A$1:$H$1,0),FALSE))</f>
        <v>Ravi</v>
      </c>
      <c r="M58" s="26">
        <f>IF(VLOOKUP($B58,'Flowering Time'!$A:$H,MATCH(M$1,'Flowering Time'!$A$1:$H$1,0),FALSE)="","",VLOOKUP($B58,'Flowering Time'!$A:$H,MATCH(M$1,'Flowering Time'!$A$1:$H$1,0),FALSE))</f>
        <v>44767</v>
      </c>
      <c r="N58" t="str">
        <f>IF(VLOOKUP($B58,'Flowering Time'!$A:$H,MATCH(N$1,'Flowering Time'!$A$1:$H$1,0),FALSE)="","",VLOOKUP($B58,'Flowering Time'!$A:$H,MATCH(N$1,'Flowering Time'!$A$1:$H$1,0),FALSE))</f>
        <v>Ravi</v>
      </c>
      <c r="O58" t="str">
        <f>IF(VLOOKUP($B58,'Flowering Time'!$A:$H,MATCH(O$1,'Flowering Time'!$A$1:$H$1,0),FALSE)="","",VLOOKUP($B58,'Flowering Time'!$A:$H,MATCH(O$1,'Flowering Time'!$A$1:$H$1,0),FALSE))</f>
        <v/>
      </c>
      <c r="P58">
        <f>IF(VLOOKUP($B58,'Height and Leaf Dimensions'!$A:$O,MATCH(P$1,'Height and Leaf Dimensions'!$A$1:$O$1,0),FALSE)="","",VLOOKUP($B58,'Height and Leaf Dimensions'!$A:$O,MATCH(P$1,'Height and Leaf Dimensions'!$A$1:$O$1,0),FALSE))</f>
        <v>79</v>
      </c>
      <c r="Q58">
        <f>IF(VLOOKUP($B58,'Height and Leaf Dimensions'!$A:$O,MATCH(Q$1,'Height and Leaf Dimensions'!$A$1:$O$1,0),FALSE)="","",VLOOKUP($B58,'Height and Leaf Dimensions'!$A:$O,MATCH(Q$1,'Height and Leaf Dimensions'!$A$1:$O$1,0),FALSE))</f>
        <v>9.8000000000000007</v>
      </c>
      <c r="R58">
        <f>IF(VLOOKUP($B58,'Height and Leaf Dimensions'!$A:$O,MATCH(R$1,'Height and Leaf Dimensions'!$A$1:$O$1,0),FALSE)="","",VLOOKUP($B58,'Height and Leaf Dimensions'!$A:$O,MATCH(R$1,'Height and Leaf Dimensions'!$A$1:$O$1,0),FALSE))</f>
        <v>78.7</v>
      </c>
      <c r="S58">
        <f>IF(VLOOKUP($B58,'Height and Leaf Dimensions'!$A:$O,MATCH(S$1,'Height and Leaf Dimensions'!$A$1:$O$1,0),FALSE)="","",VLOOKUP($B58,'Height and Leaf Dimensions'!$A:$O,MATCH(S$1,'Height and Leaf Dimensions'!$A$1:$O$1,0),FALSE))</f>
        <v>9.6999999999999993</v>
      </c>
      <c r="T58">
        <f>IF(VLOOKUP($B58,'Height and Leaf Dimensions'!$A:$O,MATCH(T$1,'Height and Leaf Dimensions'!$A$1:$O$1,0),FALSE)="","",VLOOKUP($B58,'Height and Leaf Dimensions'!$A:$O,MATCH(T$1,'Height and Leaf Dimensions'!$A$1:$O$1,0),FALSE))</f>
        <v>90</v>
      </c>
      <c r="U58">
        <f>IF(VLOOKUP($B58,'Height and Leaf Dimensions'!$A:$O,MATCH(U$1,'Height and Leaf Dimensions'!$A$1:$O$1,0),FALSE)="","",VLOOKUP($B58,'Height and Leaf Dimensions'!$A:$O,MATCH(U$1,'Height and Leaf Dimensions'!$A$1:$O$1,0),FALSE))</f>
        <v>192</v>
      </c>
      <c r="V58">
        <f>IF(VLOOKUP($B58,'Height and Leaf Dimensions'!$A:$O,MATCH(V$1,'Height and Leaf Dimensions'!$A$1:$O$1,0),FALSE)="","",VLOOKUP($B58,'Height and Leaf Dimensions'!$A:$O,MATCH(V$1,'Height and Leaf Dimensions'!$A$1:$O$1,0),FALSE))</f>
        <v>236</v>
      </c>
      <c r="W58">
        <f>IF(VLOOKUP($B58,'Height and Leaf Dimensions'!$A:$O,MATCH(W$1,'Height and Leaf Dimensions'!$A$1:$O$1,0),FALSE)="","",VLOOKUP($B58,'Height and Leaf Dimensions'!$A:$O,MATCH(W$1,'Height and Leaf Dimensions'!$A$1:$O$1,0),FALSE))</f>
        <v>90</v>
      </c>
      <c r="X58">
        <f>IF(VLOOKUP($B58,'Height and Leaf Dimensions'!$A:$O,MATCH(X$1,'Height and Leaf Dimensions'!$A$1:$O$1,0),FALSE)="","",VLOOKUP($B58,'Height and Leaf Dimensions'!$A:$O,MATCH(X$1,'Height and Leaf Dimensions'!$A$1:$O$1,0),FALSE))</f>
        <v>180</v>
      </c>
      <c r="Y58">
        <f>IF(VLOOKUP($B58,'Height and Leaf Dimensions'!$A:$O,MATCH(Y$1,'Height and Leaf Dimensions'!$A$1:$O$1,0),FALSE)="","",VLOOKUP($B58,'Height and Leaf Dimensions'!$A:$O,MATCH(Y$1,'Height and Leaf Dimensions'!$A$1:$O$1,0),FALSE))</f>
        <v>222</v>
      </c>
      <c r="Z58" t="str">
        <f>IF(VLOOKUP($B58,'Height and Leaf Dimensions'!$A:$O,MATCH(Z$1,'Height and Leaf Dimensions'!$A$1:$O$1,0),FALSE)="","",VLOOKUP($B58,'Height and Leaf Dimensions'!$A:$O,MATCH(Z$1,'Height and Leaf Dimensions'!$A$1:$O$1,0),FALSE))</f>
        <v>Han/Lina</v>
      </c>
      <c r="AA58" s="26">
        <f>IF(VLOOKUP($B58,'Height and Leaf Dimensions'!$A:$O,MATCH(AA$1,'Height and Leaf Dimensions'!$A$1:$O$1,0),FALSE)="","",VLOOKUP($B58,'Height and Leaf Dimensions'!$A:$O,MATCH(AA$1,'Height and Leaf Dimensions'!$A$1:$O$1,0),FALSE))</f>
        <v>44778</v>
      </c>
      <c r="AB58" s="20">
        <f>VLOOKUP($B58,'Combine Yield'!$A:$J,MATCH(AB$1,'Combine Yield'!$A$1:$J$1,0),FALSE)</f>
        <v>44844.412870370368</v>
      </c>
      <c r="AC58">
        <f>VLOOKUP($B58,'Combine Yield'!$A:$J,MATCH(AC$1,'Combine Yield'!$A$1:$J$1,0),FALSE)</f>
        <v>7.74</v>
      </c>
      <c r="AD58">
        <f>VLOOKUP($B58,'Combine Yield'!$A:$J,MATCH(AD$1,'Combine Yield'!$A$1:$J$1,0),FALSE)</f>
        <v>13.6</v>
      </c>
      <c r="AE58">
        <f>VLOOKUP($B58,'Combine Yield'!$A:$J,MATCH(AE$1,'Combine Yield'!$A$1:$J$1,0),FALSE)</f>
        <v>62.4</v>
      </c>
      <c r="AF58">
        <f>VLOOKUP($B58,'Combine Yield'!$A:$J,MATCH(AF$1,'Combine Yield'!$A$1:$J$1,0),FALSE)</f>
        <v>9</v>
      </c>
    </row>
    <row r="59" spans="1:32" x14ac:dyDescent="0.3">
      <c r="A59" t="s">
        <v>279</v>
      </c>
      <c r="B59">
        <v>4158</v>
      </c>
      <c r="C59" t="s">
        <v>220</v>
      </c>
      <c r="D59" t="s">
        <v>221</v>
      </c>
      <c r="E59" t="s">
        <v>203</v>
      </c>
      <c r="F59" t="s">
        <v>222</v>
      </c>
      <c r="G59">
        <v>1</v>
      </c>
      <c r="H59">
        <v>10</v>
      </c>
      <c r="I59">
        <v>3</v>
      </c>
      <c r="J59" t="s">
        <v>148</v>
      </c>
      <c r="K59" s="26">
        <f>IF(VLOOKUP($B59,'Flowering Time'!$A:$H,MATCH(K$1,'Flowering Time'!$A$1:$H$1,0),FALSE)="","",VLOOKUP($B59,'Flowering Time'!$A:$H,MATCH(K$1,'Flowering Time'!$A$1:$H$1,0),FALSE))</f>
        <v>44763</v>
      </c>
      <c r="L59" t="str">
        <f>IF(VLOOKUP($B59,'Flowering Time'!$A:$H,MATCH(L$1,'Flowering Time'!$A$1:$H$1,0),FALSE)="","",VLOOKUP($B59,'Flowering Time'!$A:$H,MATCH(L$1,'Flowering Time'!$A$1:$H$1,0),FALSE))</f>
        <v>HJ</v>
      </c>
      <c r="M59" s="26">
        <f>IF(VLOOKUP($B59,'Flowering Time'!$A:$H,MATCH(M$1,'Flowering Time'!$A$1:$H$1,0),FALSE)="","",VLOOKUP($B59,'Flowering Time'!$A:$H,MATCH(M$1,'Flowering Time'!$A$1:$H$1,0),FALSE))</f>
        <v>44765</v>
      </c>
      <c r="N59" t="str">
        <f>IF(VLOOKUP($B59,'Flowering Time'!$A:$H,MATCH(N$1,'Flowering Time'!$A$1:$H$1,0),FALSE)="","",VLOOKUP($B59,'Flowering Time'!$A:$H,MATCH(N$1,'Flowering Time'!$A$1:$H$1,0),FALSE))</f>
        <v>Ravi</v>
      </c>
      <c r="O59" t="str">
        <f>IF(VLOOKUP($B59,'Flowering Time'!$A:$H,MATCH(O$1,'Flowering Time'!$A$1:$H$1,0),FALSE)="","",VLOOKUP($B59,'Flowering Time'!$A:$H,MATCH(O$1,'Flowering Time'!$A$1:$H$1,0),FALSE))</f>
        <v/>
      </c>
      <c r="P59">
        <f>IF(VLOOKUP($B59,'Height and Leaf Dimensions'!$A:$O,MATCH(P$1,'Height and Leaf Dimensions'!$A$1:$O$1,0),FALSE)="","",VLOOKUP($B59,'Height and Leaf Dimensions'!$A:$O,MATCH(P$1,'Height and Leaf Dimensions'!$A$1:$O$1,0),FALSE))</f>
        <v>85.8</v>
      </c>
      <c r="Q59">
        <f>IF(VLOOKUP($B59,'Height and Leaf Dimensions'!$A:$O,MATCH(Q$1,'Height and Leaf Dimensions'!$A$1:$O$1,0),FALSE)="","",VLOOKUP($B59,'Height and Leaf Dimensions'!$A:$O,MATCH(Q$1,'Height and Leaf Dimensions'!$A$1:$O$1,0),FALSE))</f>
        <v>9.1</v>
      </c>
      <c r="R59">
        <f>IF(VLOOKUP($B59,'Height and Leaf Dimensions'!$A:$O,MATCH(R$1,'Height and Leaf Dimensions'!$A$1:$O$1,0),FALSE)="","",VLOOKUP($B59,'Height and Leaf Dimensions'!$A:$O,MATCH(R$1,'Height and Leaf Dimensions'!$A$1:$O$1,0),FALSE))</f>
        <v>87</v>
      </c>
      <c r="S59">
        <f>IF(VLOOKUP($B59,'Height and Leaf Dimensions'!$A:$O,MATCH(S$1,'Height and Leaf Dimensions'!$A$1:$O$1,0),FALSE)="","",VLOOKUP($B59,'Height and Leaf Dimensions'!$A:$O,MATCH(S$1,'Height and Leaf Dimensions'!$A$1:$O$1,0),FALSE))</f>
        <v>7.5</v>
      </c>
      <c r="T59">
        <f>IF(VLOOKUP($B59,'Height and Leaf Dimensions'!$A:$O,MATCH(T$1,'Height and Leaf Dimensions'!$A$1:$O$1,0),FALSE)="","",VLOOKUP($B59,'Height and Leaf Dimensions'!$A:$O,MATCH(T$1,'Height and Leaf Dimensions'!$A$1:$O$1,0),FALSE))</f>
        <v>92</v>
      </c>
      <c r="U59">
        <f>IF(VLOOKUP($B59,'Height and Leaf Dimensions'!$A:$O,MATCH(U$1,'Height and Leaf Dimensions'!$A$1:$O$1,0),FALSE)="","",VLOOKUP($B59,'Height and Leaf Dimensions'!$A:$O,MATCH(U$1,'Height and Leaf Dimensions'!$A$1:$O$1,0),FALSE))</f>
        <v>188</v>
      </c>
      <c r="V59">
        <f>IF(VLOOKUP($B59,'Height and Leaf Dimensions'!$A:$O,MATCH(V$1,'Height and Leaf Dimensions'!$A$1:$O$1,0),FALSE)="","",VLOOKUP($B59,'Height and Leaf Dimensions'!$A:$O,MATCH(V$1,'Height and Leaf Dimensions'!$A$1:$O$1,0),FALSE))</f>
        <v>241</v>
      </c>
      <c r="W59">
        <f>IF(VLOOKUP($B59,'Height and Leaf Dimensions'!$A:$O,MATCH(W$1,'Height and Leaf Dimensions'!$A$1:$O$1,0),FALSE)="","",VLOOKUP($B59,'Height and Leaf Dimensions'!$A:$O,MATCH(W$1,'Height and Leaf Dimensions'!$A$1:$O$1,0),FALSE))</f>
        <v>110</v>
      </c>
      <c r="X59">
        <f>IF(VLOOKUP($B59,'Height and Leaf Dimensions'!$A:$O,MATCH(X$1,'Height and Leaf Dimensions'!$A$1:$O$1,0),FALSE)="","",VLOOKUP($B59,'Height and Leaf Dimensions'!$A:$O,MATCH(X$1,'Height and Leaf Dimensions'!$A$1:$O$1,0),FALSE))</f>
        <v>193</v>
      </c>
      <c r="Y59">
        <f>IF(VLOOKUP($B59,'Height and Leaf Dimensions'!$A:$O,MATCH(Y$1,'Height and Leaf Dimensions'!$A$1:$O$1,0),FALSE)="","",VLOOKUP($B59,'Height and Leaf Dimensions'!$A:$O,MATCH(Y$1,'Height and Leaf Dimensions'!$A$1:$O$1,0),FALSE))</f>
        <v>241</v>
      </c>
      <c r="Z59" t="str">
        <f>IF(VLOOKUP($B59,'Height and Leaf Dimensions'!$A:$O,MATCH(Z$1,'Height and Leaf Dimensions'!$A$1:$O$1,0),FALSE)="","",VLOOKUP($B59,'Height and Leaf Dimensions'!$A:$O,MATCH(Z$1,'Height and Leaf Dimensions'!$A$1:$O$1,0),FALSE))</f>
        <v>Han/Lina</v>
      </c>
      <c r="AA59" s="26">
        <f>IF(VLOOKUP($B59,'Height and Leaf Dimensions'!$A:$O,MATCH(AA$1,'Height and Leaf Dimensions'!$A$1:$O$1,0),FALSE)="","",VLOOKUP($B59,'Height and Leaf Dimensions'!$A:$O,MATCH(AA$1,'Height and Leaf Dimensions'!$A$1:$O$1,0),FALSE))</f>
        <v>44778</v>
      </c>
      <c r="AB59" s="20">
        <f>VLOOKUP($B59,'Combine Yield'!$A:$J,MATCH(AB$1,'Combine Yield'!$A$1:$J$1,0),FALSE)</f>
        <v>44844.434155092589</v>
      </c>
      <c r="AC59">
        <f>VLOOKUP($B59,'Combine Yield'!$A:$J,MATCH(AC$1,'Combine Yield'!$A$1:$J$1,0),FALSE)</f>
        <v>3.2</v>
      </c>
      <c r="AD59">
        <f>VLOOKUP($B59,'Combine Yield'!$A:$J,MATCH(AD$1,'Combine Yield'!$A$1:$J$1,0),FALSE)</f>
        <v>13.5</v>
      </c>
      <c r="AE59">
        <f>VLOOKUP($B59,'Combine Yield'!$A:$J,MATCH(AE$1,'Combine Yield'!$A$1:$J$1,0),FALSE)</f>
        <v>62.3</v>
      </c>
      <c r="AF59">
        <f>VLOOKUP($B59,'Combine Yield'!$A:$J,MATCH(AF$1,'Combine Yield'!$A$1:$J$1,0),FALSE)</f>
        <v>68</v>
      </c>
    </row>
    <row r="60" spans="1:32" x14ac:dyDescent="0.3">
      <c r="A60" t="s">
        <v>280</v>
      </c>
      <c r="B60">
        <v>4159</v>
      </c>
      <c r="C60" t="s">
        <v>220</v>
      </c>
      <c r="D60" t="s">
        <v>221</v>
      </c>
      <c r="E60" t="s">
        <v>203</v>
      </c>
      <c r="F60" t="s">
        <v>222</v>
      </c>
      <c r="G60">
        <v>1</v>
      </c>
      <c r="H60">
        <v>10</v>
      </c>
      <c r="I60">
        <v>4</v>
      </c>
      <c r="J60" t="s">
        <v>170</v>
      </c>
      <c r="K60" s="26">
        <f>IF(VLOOKUP($B60,'Flowering Time'!$A:$H,MATCH(K$1,'Flowering Time'!$A$1:$H$1,0),FALSE)="","",VLOOKUP($B60,'Flowering Time'!$A:$H,MATCH(K$1,'Flowering Time'!$A$1:$H$1,0),FALSE))</f>
        <v>44759</v>
      </c>
      <c r="L60" t="str">
        <f>IF(VLOOKUP($B60,'Flowering Time'!$A:$H,MATCH(L$1,'Flowering Time'!$A$1:$H$1,0),FALSE)="","",VLOOKUP($B60,'Flowering Time'!$A:$H,MATCH(L$1,'Flowering Time'!$A$1:$H$1,0),FALSE))</f>
        <v>Vla</v>
      </c>
      <c r="M60" s="26">
        <f>IF(VLOOKUP($B60,'Flowering Time'!$A:$H,MATCH(M$1,'Flowering Time'!$A$1:$H$1,0),FALSE)="","",VLOOKUP($B60,'Flowering Time'!$A:$H,MATCH(M$1,'Flowering Time'!$A$1:$H$1,0),FALSE))</f>
        <v>44763</v>
      </c>
      <c r="N60" t="str">
        <f>IF(VLOOKUP($B60,'Flowering Time'!$A:$H,MATCH(N$1,'Flowering Time'!$A$1:$H$1,0),FALSE)="","",VLOOKUP($B60,'Flowering Time'!$A:$H,MATCH(N$1,'Flowering Time'!$A$1:$H$1,0),FALSE))</f>
        <v>HJ</v>
      </c>
      <c r="O60" t="str">
        <f>IF(VLOOKUP($B60,'Flowering Time'!$A:$H,MATCH(O$1,'Flowering Time'!$A$1:$H$1,0),FALSE)="","",VLOOKUP($B60,'Flowering Time'!$A:$H,MATCH(O$1,'Flowering Time'!$A$1:$H$1,0),FALSE))</f>
        <v/>
      </c>
      <c r="P60">
        <f>IF(VLOOKUP($B60,'Height and Leaf Dimensions'!$A:$O,MATCH(P$1,'Height and Leaf Dimensions'!$A$1:$O$1,0),FALSE)="","",VLOOKUP($B60,'Height and Leaf Dimensions'!$A:$O,MATCH(P$1,'Height and Leaf Dimensions'!$A$1:$O$1,0),FALSE))</f>
        <v>86.5</v>
      </c>
      <c r="Q60">
        <f>IF(VLOOKUP($B60,'Height and Leaf Dimensions'!$A:$O,MATCH(Q$1,'Height and Leaf Dimensions'!$A$1:$O$1,0),FALSE)="","",VLOOKUP($B60,'Height and Leaf Dimensions'!$A:$O,MATCH(Q$1,'Height and Leaf Dimensions'!$A$1:$O$1,0),FALSE))</f>
        <v>9</v>
      </c>
      <c r="R60">
        <f>IF(VLOOKUP($B60,'Height and Leaf Dimensions'!$A:$O,MATCH(R$1,'Height and Leaf Dimensions'!$A$1:$O$1,0),FALSE)="","",VLOOKUP($B60,'Height and Leaf Dimensions'!$A:$O,MATCH(R$1,'Height and Leaf Dimensions'!$A$1:$O$1,0),FALSE))</f>
        <v>86</v>
      </c>
      <c r="S60">
        <f>IF(VLOOKUP($B60,'Height and Leaf Dimensions'!$A:$O,MATCH(S$1,'Height and Leaf Dimensions'!$A$1:$O$1,0),FALSE)="","",VLOOKUP($B60,'Height and Leaf Dimensions'!$A:$O,MATCH(S$1,'Height and Leaf Dimensions'!$A$1:$O$1,0),FALSE))</f>
        <v>8.6999999999999993</v>
      </c>
      <c r="T60">
        <f>IF(VLOOKUP($B60,'Height and Leaf Dimensions'!$A:$O,MATCH(T$1,'Height and Leaf Dimensions'!$A$1:$O$1,0),FALSE)="","",VLOOKUP($B60,'Height and Leaf Dimensions'!$A:$O,MATCH(T$1,'Height and Leaf Dimensions'!$A$1:$O$1,0),FALSE))</f>
        <v>89</v>
      </c>
      <c r="U60">
        <f>IF(VLOOKUP($B60,'Height and Leaf Dimensions'!$A:$O,MATCH(U$1,'Height and Leaf Dimensions'!$A$1:$O$1,0),FALSE)="","",VLOOKUP($B60,'Height and Leaf Dimensions'!$A:$O,MATCH(U$1,'Height and Leaf Dimensions'!$A$1:$O$1,0),FALSE))</f>
        <v>190</v>
      </c>
      <c r="V60">
        <f>IF(VLOOKUP($B60,'Height and Leaf Dimensions'!$A:$O,MATCH(V$1,'Height and Leaf Dimensions'!$A$1:$O$1,0),FALSE)="","",VLOOKUP($B60,'Height and Leaf Dimensions'!$A:$O,MATCH(V$1,'Height and Leaf Dimensions'!$A$1:$O$1,0),FALSE))</f>
        <v>242</v>
      </c>
      <c r="W60">
        <f>IF(VLOOKUP($B60,'Height and Leaf Dimensions'!$A:$O,MATCH(W$1,'Height and Leaf Dimensions'!$A$1:$O$1,0),FALSE)="","",VLOOKUP($B60,'Height and Leaf Dimensions'!$A:$O,MATCH(W$1,'Height and Leaf Dimensions'!$A$1:$O$1,0),FALSE))</f>
        <v>92</v>
      </c>
      <c r="X60">
        <f>IF(VLOOKUP($B60,'Height and Leaf Dimensions'!$A:$O,MATCH(X$1,'Height and Leaf Dimensions'!$A$1:$O$1,0),FALSE)="","",VLOOKUP($B60,'Height and Leaf Dimensions'!$A:$O,MATCH(X$1,'Height and Leaf Dimensions'!$A$1:$O$1,0),FALSE))</f>
        <v>191</v>
      </c>
      <c r="Y60">
        <f>IF(VLOOKUP($B60,'Height and Leaf Dimensions'!$A:$O,MATCH(Y$1,'Height and Leaf Dimensions'!$A$1:$O$1,0),FALSE)="","",VLOOKUP($B60,'Height and Leaf Dimensions'!$A:$O,MATCH(Y$1,'Height and Leaf Dimensions'!$A$1:$O$1,0),FALSE))</f>
        <v>240</v>
      </c>
      <c r="Z60" t="str">
        <f>IF(VLOOKUP($B60,'Height and Leaf Dimensions'!$A:$O,MATCH(Z$1,'Height and Leaf Dimensions'!$A$1:$O$1,0),FALSE)="","",VLOOKUP($B60,'Height and Leaf Dimensions'!$A:$O,MATCH(Z$1,'Height and Leaf Dimensions'!$A$1:$O$1,0),FALSE))</f>
        <v>Han/Lina</v>
      </c>
      <c r="AA60" s="26">
        <f>IF(VLOOKUP($B60,'Height and Leaf Dimensions'!$A:$O,MATCH(AA$1,'Height and Leaf Dimensions'!$A$1:$O$1,0),FALSE)="","",VLOOKUP($B60,'Height and Leaf Dimensions'!$A:$O,MATCH(AA$1,'Height and Leaf Dimensions'!$A$1:$O$1,0),FALSE))</f>
        <v>44778</v>
      </c>
      <c r="AB60" s="20">
        <f>VLOOKUP($B60,'Combine Yield'!$A:$J,MATCH(AB$1,'Combine Yield'!$A$1:$J$1,0),FALSE)</f>
        <v>44844.438611111109</v>
      </c>
      <c r="AC60">
        <f>VLOOKUP($B60,'Combine Yield'!$A:$J,MATCH(AC$1,'Combine Yield'!$A$1:$J$1,0),FALSE)</f>
        <v>2.85</v>
      </c>
      <c r="AD60">
        <f>VLOOKUP($B60,'Combine Yield'!$A:$J,MATCH(AD$1,'Combine Yield'!$A$1:$J$1,0),FALSE)</f>
        <v>13.4</v>
      </c>
      <c r="AE60">
        <f>VLOOKUP($B60,'Combine Yield'!$A:$J,MATCH(AE$1,'Combine Yield'!$A$1:$J$1,0),FALSE)</f>
        <v>62.4</v>
      </c>
      <c r="AF60">
        <f>VLOOKUP($B60,'Combine Yield'!$A:$J,MATCH(AF$1,'Combine Yield'!$A$1:$J$1,0),FALSE)</f>
        <v>85</v>
      </c>
    </row>
    <row r="61" spans="1:32" x14ac:dyDescent="0.3">
      <c r="A61" t="s">
        <v>281</v>
      </c>
      <c r="B61">
        <v>4160</v>
      </c>
      <c r="C61" t="s">
        <v>220</v>
      </c>
      <c r="D61" t="s">
        <v>221</v>
      </c>
      <c r="E61" t="s">
        <v>203</v>
      </c>
      <c r="F61" t="s">
        <v>222</v>
      </c>
      <c r="G61">
        <v>1</v>
      </c>
      <c r="H61">
        <v>10</v>
      </c>
      <c r="I61">
        <v>5</v>
      </c>
      <c r="J61" t="s">
        <v>140</v>
      </c>
      <c r="K61" s="26">
        <f>IF(VLOOKUP($B61,'Flowering Time'!$A:$H,MATCH(K$1,'Flowering Time'!$A$1:$H$1,0),FALSE)="","",VLOOKUP($B61,'Flowering Time'!$A:$H,MATCH(K$1,'Flowering Time'!$A$1:$H$1,0),FALSE))</f>
        <v>44761</v>
      </c>
      <c r="L61" t="str">
        <f>IF(VLOOKUP($B61,'Flowering Time'!$A:$H,MATCH(L$1,'Flowering Time'!$A$1:$H$1,0),FALSE)="","",VLOOKUP($B61,'Flowering Time'!$A:$H,MATCH(L$1,'Flowering Time'!$A$1:$H$1,0),FALSE))</f>
        <v>HJ</v>
      </c>
      <c r="M61" s="26">
        <f>IF(VLOOKUP($B61,'Flowering Time'!$A:$H,MATCH(M$1,'Flowering Time'!$A$1:$H$1,0),FALSE)="","",VLOOKUP($B61,'Flowering Time'!$A:$H,MATCH(M$1,'Flowering Time'!$A$1:$H$1,0),FALSE))</f>
        <v>44761</v>
      </c>
      <c r="N61" t="str">
        <f>IF(VLOOKUP($B61,'Flowering Time'!$A:$H,MATCH(N$1,'Flowering Time'!$A$1:$H$1,0),FALSE)="","",VLOOKUP($B61,'Flowering Time'!$A:$H,MATCH(N$1,'Flowering Time'!$A$1:$H$1,0),FALSE))</f>
        <v>HJ</v>
      </c>
      <c r="O61" t="str">
        <f>IF(VLOOKUP($B61,'Flowering Time'!$A:$H,MATCH(O$1,'Flowering Time'!$A$1:$H$1,0),FALSE)="","",VLOOKUP($B61,'Flowering Time'!$A:$H,MATCH(O$1,'Flowering Time'!$A$1:$H$1,0),FALSE))</f>
        <v/>
      </c>
      <c r="P61">
        <f>IF(VLOOKUP($B61,'Height and Leaf Dimensions'!$A:$O,MATCH(P$1,'Height and Leaf Dimensions'!$A$1:$O$1,0),FALSE)="","",VLOOKUP($B61,'Height and Leaf Dimensions'!$A:$O,MATCH(P$1,'Height and Leaf Dimensions'!$A$1:$O$1,0),FALSE))</f>
        <v>84.3</v>
      </c>
      <c r="Q61">
        <f>IF(VLOOKUP($B61,'Height and Leaf Dimensions'!$A:$O,MATCH(Q$1,'Height and Leaf Dimensions'!$A$1:$O$1,0),FALSE)="","",VLOOKUP($B61,'Height and Leaf Dimensions'!$A:$O,MATCH(Q$1,'Height and Leaf Dimensions'!$A$1:$O$1,0),FALSE))</f>
        <v>9.8000000000000007</v>
      </c>
      <c r="R61">
        <f>IF(VLOOKUP($B61,'Height and Leaf Dimensions'!$A:$O,MATCH(R$1,'Height and Leaf Dimensions'!$A$1:$O$1,0),FALSE)="","",VLOOKUP($B61,'Height and Leaf Dimensions'!$A:$O,MATCH(R$1,'Height and Leaf Dimensions'!$A$1:$O$1,0),FALSE))</f>
        <v>82.5</v>
      </c>
      <c r="S61">
        <f>IF(VLOOKUP($B61,'Height and Leaf Dimensions'!$A:$O,MATCH(S$1,'Height and Leaf Dimensions'!$A$1:$O$1,0),FALSE)="","",VLOOKUP($B61,'Height and Leaf Dimensions'!$A:$O,MATCH(S$1,'Height and Leaf Dimensions'!$A$1:$O$1,0),FALSE))</f>
        <v>10.4</v>
      </c>
      <c r="T61">
        <f>IF(VLOOKUP($B61,'Height and Leaf Dimensions'!$A:$O,MATCH(T$1,'Height and Leaf Dimensions'!$A$1:$O$1,0),FALSE)="","",VLOOKUP($B61,'Height and Leaf Dimensions'!$A:$O,MATCH(T$1,'Height and Leaf Dimensions'!$A$1:$O$1,0),FALSE))</f>
        <v>82</v>
      </c>
      <c r="U61">
        <f>IF(VLOOKUP($B61,'Height and Leaf Dimensions'!$A:$O,MATCH(U$1,'Height and Leaf Dimensions'!$A$1:$O$1,0),FALSE)="","",VLOOKUP($B61,'Height and Leaf Dimensions'!$A:$O,MATCH(U$1,'Height and Leaf Dimensions'!$A$1:$O$1,0),FALSE))</f>
        <v>190</v>
      </c>
      <c r="V61">
        <f>IF(VLOOKUP($B61,'Height and Leaf Dimensions'!$A:$O,MATCH(V$1,'Height and Leaf Dimensions'!$A$1:$O$1,0),FALSE)="","",VLOOKUP($B61,'Height and Leaf Dimensions'!$A:$O,MATCH(V$1,'Height and Leaf Dimensions'!$A$1:$O$1,0),FALSE))</f>
        <v>233</v>
      </c>
      <c r="W61">
        <f>IF(VLOOKUP($B61,'Height and Leaf Dimensions'!$A:$O,MATCH(W$1,'Height and Leaf Dimensions'!$A$1:$O$1,0),FALSE)="","",VLOOKUP($B61,'Height and Leaf Dimensions'!$A:$O,MATCH(W$1,'Height and Leaf Dimensions'!$A$1:$O$1,0),FALSE))</f>
        <v>95</v>
      </c>
      <c r="X61">
        <f>IF(VLOOKUP($B61,'Height and Leaf Dimensions'!$A:$O,MATCH(X$1,'Height and Leaf Dimensions'!$A$1:$O$1,0),FALSE)="","",VLOOKUP($B61,'Height and Leaf Dimensions'!$A:$O,MATCH(X$1,'Height and Leaf Dimensions'!$A$1:$O$1,0),FALSE))</f>
        <v>193</v>
      </c>
      <c r="Y61">
        <f>IF(VLOOKUP($B61,'Height and Leaf Dimensions'!$A:$O,MATCH(Y$1,'Height and Leaf Dimensions'!$A$1:$O$1,0),FALSE)="","",VLOOKUP($B61,'Height and Leaf Dimensions'!$A:$O,MATCH(Y$1,'Height and Leaf Dimensions'!$A$1:$O$1,0),FALSE))</f>
        <v>230</v>
      </c>
      <c r="Z61" t="str">
        <f>IF(VLOOKUP($B61,'Height and Leaf Dimensions'!$A:$O,MATCH(Z$1,'Height and Leaf Dimensions'!$A$1:$O$1,0),FALSE)="","",VLOOKUP($B61,'Height and Leaf Dimensions'!$A:$O,MATCH(Z$1,'Height and Leaf Dimensions'!$A$1:$O$1,0),FALSE))</f>
        <v>Han/Lina</v>
      </c>
      <c r="AA61" s="26">
        <f>IF(VLOOKUP($B61,'Height and Leaf Dimensions'!$A:$O,MATCH(AA$1,'Height and Leaf Dimensions'!$A$1:$O$1,0),FALSE)="","",VLOOKUP($B61,'Height and Leaf Dimensions'!$A:$O,MATCH(AA$1,'Height and Leaf Dimensions'!$A$1:$O$1,0),FALSE))</f>
        <v>44778</v>
      </c>
      <c r="AB61" s="20">
        <f>VLOOKUP($B61,'Combine Yield'!$A:$J,MATCH(AB$1,'Combine Yield'!$A$1:$J$1,0),FALSE)</f>
        <v>44844.454768518517</v>
      </c>
      <c r="AC61">
        <f>VLOOKUP($B61,'Combine Yield'!$A:$J,MATCH(AC$1,'Combine Yield'!$A$1:$J$1,0),FALSE)</f>
        <v>9.5</v>
      </c>
      <c r="AD61">
        <f>VLOOKUP($B61,'Combine Yield'!$A:$J,MATCH(AD$1,'Combine Yield'!$A$1:$J$1,0),FALSE)</f>
        <v>12.7</v>
      </c>
      <c r="AE61">
        <f>VLOOKUP($B61,'Combine Yield'!$A:$J,MATCH(AE$1,'Combine Yield'!$A$1:$J$1,0),FALSE)</f>
        <v>62.6</v>
      </c>
      <c r="AF61">
        <f>VLOOKUP($B61,'Combine Yield'!$A:$J,MATCH(AF$1,'Combine Yield'!$A$1:$J$1,0),FALSE)</f>
        <v>144</v>
      </c>
    </row>
    <row r="62" spans="1:32" x14ac:dyDescent="0.3">
      <c r="A62" t="s">
        <v>282</v>
      </c>
      <c r="B62">
        <v>4161</v>
      </c>
      <c r="C62" t="s">
        <v>220</v>
      </c>
      <c r="D62" t="s">
        <v>221</v>
      </c>
      <c r="E62" t="s">
        <v>203</v>
      </c>
      <c r="F62" t="s">
        <v>222</v>
      </c>
      <c r="G62">
        <v>1</v>
      </c>
      <c r="H62">
        <v>10</v>
      </c>
      <c r="I62">
        <v>6</v>
      </c>
      <c r="J62" t="s">
        <v>162</v>
      </c>
      <c r="K62" s="26">
        <f>IF(VLOOKUP($B62,'Flowering Time'!$A:$H,MATCH(K$1,'Flowering Time'!$A$1:$H$1,0),FALSE)="","",VLOOKUP($B62,'Flowering Time'!$A:$H,MATCH(K$1,'Flowering Time'!$A$1:$H$1,0),FALSE))</f>
        <v>44766</v>
      </c>
      <c r="L62" t="str">
        <f>IF(VLOOKUP($B62,'Flowering Time'!$A:$H,MATCH(L$1,'Flowering Time'!$A$1:$H$1,0),FALSE)="","",VLOOKUP($B62,'Flowering Time'!$A:$H,MATCH(L$1,'Flowering Time'!$A$1:$H$1,0),FALSE))</f>
        <v>Ravi</v>
      </c>
      <c r="M62" s="26">
        <f>IF(VLOOKUP($B62,'Flowering Time'!$A:$H,MATCH(M$1,'Flowering Time'!$A$1:$H$1,0),FALSE)="","",VLOOKUP($B62,'Flowering Time'!$A:$H,MATCH(M$1,'Flowering Time'!$A$1:$H$1,0),FALSE))</f>
        <v>44767</v>
      </c>
      <c r="N62" t="str">
        <f>IF(VLOOKUP($B62,'Flowering Time'!$A:$H,MATCH(N$1,'Flowering Time'!$A$1:$H$1,0),FALSE)="","",VLOOKUP($B62,'Flowering Time'!$A:$H,MATCH(N$1,'Flowering Time'!$A$1:$H$1,0),FALSE))</f>
        <v>Deniz</v>
      </c>
      <c r="O62" t="str">
        <f>IF(VLOOKUP($B62,'Flowering Time'!$A:$H,MATCH(O$1,'Flowering Time'!$A$1:$H$1,0),FALSE)="","",VLOOKUP($B62,'Flowering Time'!$A:$H,MATCH(O$1,'Flowering Time'!$A$1:$H$1,0),FALSE))</f>
        <v/>
      </c>
      <c r="P62">
        <f>IF(VLOOKUP($B62,'Height and Leaf Dimensions'!$A:$O,MATCH(P$1,'Height and Leaf Dimensions'!$A$1:$O$1,0),FALSE)="","",VLOOKUP($B62,'Height and Leaf Dimensions'!$A:$O,MATCH(P$1,'Height and Leaf Dimensions'!$A$1:$O$1,0),FALSE))</f>
        <v>77.2</v>
      </c>
      <c r="Q62">
        <f>IF(VLOOKUP($B62,'Height and Leaf Dimensions'!$A:$O,MATCH(Q$1,'Height and Leaf Dimensions'!$A$1:$O$1,0),FALSE)="","",VLOOKUP($B62,'Height and Leaf Dimensions'!$A:$O,MATCH(Q$1,'Height and Leaf Dimensions'!$A$1:$O$1,0),FALSE))</f>
        <v>8.3000000000000007</v>
      </c>
      <c r="R62">
        <f>IF(VLOOKUP($B62,'Height and Leaf Dimensions'!$A:$O,MATCH(R$1,'Height and Leaf Dimensions'!$A$1:$O$1,0),FALSE)="","",VLOOKUP($B62,'Height and Leaf Dimensions'!$A:$O,MATCH(R$1,'Height and Leaf Dimensions'!$A$1:$O$1,0),FALSE))</f>
        <v>80</v>
      </c>
      <c r="S62">
        <f>IF(VLOOKUP($B62,'Height and Leaf Dimensions'!$A:$O,MATCH(S$1,'Height and Leaf Dimensions'!$A$1:$O$1,0),FALSE)="","",VLOOKUP($B62,'Height and Leaf Dimensions'!$A:$O,MATCH(S$1,'Height and Leaf Dimensions'!$A$1:$O$1,0),FALSE))</f>
        <v>8.4</v>
      </c>
      <c r="T62">
        <f>IF(VLOOKUP($B62,'Height and Leaf Dimensions'!$A:$O,MATCH(T$1,'Height and Leaf Dimensions'!$A$1:$O$1,0),FALSE)="","",VLOOKUP($B62,'Height and Leaf Dimensions'!$A:$O,MATCH(T$1,'Height and Leaf Dimensions'!$A$1:$O$1,0),FALSE))</f>
        <v>100</v>
      </c>
      <c r="U62">
        <f>IF(VLOOKUP($B62,'Height and Leaf Dimensions'!$A:$O,MATCH(U$1,'Height and Leaf Dimensions'!$A$1:$O$1,0),FALSE)="","",VLOOKUP($B62,'Height and Leaf Dimensions'!$A:$O,MATCH(U$1,'Height and Leaf Dimensions'!$A$1:$O$1,0),FALSE))</f>
        <v>191</v>
      </c>
      <c r="V62">
        <f>IF(VLOOKUP($B62,'Height and Leaf Dimensions'!$A:$O,MATCH(V$1,'Height and Leaf Dimensions'!$A$1:$O$1,0),FALSE)="","",VLOOKUP($B62,'Height and Leaf Dimensions'!$A:$O,MATCH(V$1,'Height and Leaf Dimensions'!$A$1:$O$1,0),FALSE))</f>
        <v>235</v>
      </c>
      <c r="W62">
        <f>IF(VLOOKUP($B62,'Height and Leaf Dimensions'!$A:$O,MATCH(W$1,'Height and Leaf Dimensions'!$A$1:$O$1,0),FALSE)="","",VLOOKUP($B62,'Height and Leaf Dimensions'!$A:$O,MATCH(W$1,'Height and Leaf Dimensions'!$A$1:$O$1,0),FALSE))</f>
        <v>100</v>
      </c>
      <c r="X62">
        <f>IF(VLOOKUP($B62,'Height and Leaf Dimensions'!$A:$O,MATCH(X$1,'Height and Leaf Dimensions'!$A$1:$O$1,0),FALSE)="","",VLOOKUP($B62,'Height and Leaf Dimensions'!$A:$O,MATCH(X$1,'Height and Leaf Dimensions'!$A$1:$O$1,0),FALSE))</f>
        <v>200</v>
      </c>
      <c r="Y62">
        <f>IF(VLOOKUP($B62,'Height and Leaf Dimensions'!$A:$O,MATCH(Y$1,'Height and Leaf Dimensions'!$A$1:$O$1,0),FALSE)="","",VLOOKUP($B62,'Height and Leaf Dimensions'!$A:$O,MATCH(Y$1,'Height and Leaf Dimensions'!$A$1:$O$1,0),FALSE))</f>
        <v>242</v>
      </c>
      <c r="Z62" t="str">
        <f>IF(VLOOKUP($B62,'Height and Leaf Dimensions'!$A:$O,MATCH(Z$1,'Height and Leaf Dimensions'!$A$1:$O$1,0),FALSE)="","",VLOOKUP($B62,'Height and Leaf Dimensions'!$A:$O,MATCH(Z$1,'Height and Leaf Dimensions'!$A$1:$O$1,0),FALSE))</f>
        <v>Han/Lina</v>
      </c>
      <c r="AA62" s="26">
        <f>IF(VLOOKUP($B62,'Height and Leaf Dimensions'!$A:$O,MATCH(AA$1,'Height and Leaf Dimensions'!$A$1:$O$1,0),FALSE)="","",VLOOKUP($B62,'Height and Leaf Dimensions'!$A:$O,MATCH(AA$1,'Height and Leaf Dimensions'!$A$1:$O$1,0),FALSE))</f>
        <v>44778</v>
      </c>
      <c r="AB62" s="20">
        <f>VLOOKUP($B62,'Combine Yield'!$A:$J,MATCH(AB$1,'Combine Yield'!$A$1:$J$1,0),FALSE)</f>
        <v>44844.460914351854</v>
      </c>
      <c r="AC62">
        <f>VLOOKUP($B62,'Combine Yield'!$A:$J,MATCH(AC$1,'Combine Yield'!$A$1:$J$1,0),FALSE)</f>
        <v>4.21</v>
      </c>
      <c r="AD62">
        <f>VLOOKUP($B62,'Combine Yield'!$A:$J,MATCH(AD$1,'Combine Yield'!$A$1:$J$1,0),FALSE)</f>
        <v>13.5</v>
      </c>
      <c r="AE62">
        <f>VLOOKUP($B62,'Combine Yield'!$A:$J,MATCH(AE$1,'Combine Yield'!$A$1:$J$1,0),FALSE)</f>
        <v>62.2</v>
      </c>
      <c r="AF62">
        <f>VLOOKUP($B62,'Combine Yield'!$A:$J,MATCH(AF$1,'Combine Yield'!$A$1:$J$1,0),FALSE)</f>
        <v>161</v>
      </c>
    </row>
    <row r="63" spans="1:32" x14ac:dyDescent="0.3">
      <c r="A63" t="s">
        <v>283</v>
      </c>
      <c r="B63">
        <v>4162</v>
      </c>
      <c r="C63" t="s">
        <v>220</v>
      </c>
      <c r="D63" t="s">
        <v>221</v>
      </c>
      <c r="E63" t="s">
        <v>203</v>
      </c>
      <c r="F63" t="s">
        <v>222</v>
      </c>
      <c r="G63">
        <v>1</v>
      </c>
      <c r="H63">
        <v>10</v>
      </c>
      <c r="I63">
        <v>7</v>
      </c>
      <c r="J63" t="s">
        <v>157</v>
      </c>
      <c r="K63" s="26">
        <f>IF(VLOOKUP($B63,'Flowering Time'!$A:$H,MATCH(K$1,'Flowering Time'!$A$1:$H$1,0),FALSE)="","",VLOOKUP($B63,'Flowering Time'!$A:$H,MATCH(K$1,'Flowering Time'!$A$1:$H$1,0),FALSE))</f>
        <v>44759</v>
      </c>
      <c r="L63" t="str">
        <f>IF(VLOOKUP($B63,'Flowering Time'!$A:$H,MATCH(L$1,'Flowering Time'!$A$1:$H$1,0),FALSE)="","",VLOOKUP($B63,'Flowering Time'!$A:$H,MATCH(L$1,'Flowering Time'!$A$1:$H$1,0),FALSE))</f>
        <v>Vla</v>
      </c>
      <c r="M63" s="26">
        <f>IF(VLOOKUP($B63,'Flowering Time'!$A:$H,MATCH(M$1,'Flowering Time'!$A$1:$H$1,0),FALSE)="","",VLOOKUP($B63,'Flowering Time'!$A:$H,MATCH(M$1,'Flowering Time'!$A$1:$H$1,0),FALSE))</f>
        <v>44759</v>
      </c>
      <c r="N63" t="str">
        <f>IF(VLOOKUP($B63,'Flowering Time'!$A:$H,MATCH(N$1,'Flowering Time'!$A$1:$H$1,0),FALSE)="","",VLOOKUP($B63,'Flowering Time'!$A:$H,MATCH(N$1,'Flowering Time'!$A$1:$H$1,0),FALSE))</f>
        <v>Vla</v>
      </c>
      <c r="O63" t="str">
        <f>IF(VLOOKUP($B63,'Flowering Time'!$A:$H,MATCH(O$1,'Flowering Time'!$A$1:$H$1,0),FALSE)="","",VLOOKUP($B63,'Flowering Time'!$A:$H,MATCH(O$1,'Flowering Time'!$A$1:$H$1,0),FALSE))</f>
        <v/>
      </c>
      <c r="P63">
        <f>IF(VLOOKUP($B63,'Height and Leaf Dimensions'!$A:$O,MATCH(P$1,'Height and Leaf Dimensions'!$A$1:$O$1,0),FALSE)="","",VLOOKUP($B63,'Height and Leaf Dimensions'!$A:$O,MATCH(P$1,'Height and Leaf Dimensions'!$A$1:$O$1,0),FALSE))</f>
        <v>77</v>
      </c>
      <c r="Q63">
        <f>IF(VLOOKUP($B63,'Height and Leaf Dimensions'!$A:$O,MATCH(Q$1,'Height and Leaf Dimensions'!$A$1:$O$1,0),FALSE)="","",VLOOKUP($B63,'Height and Leaf Dimensions'!$A:$O,MATCH(Q$1,'Height and Leaf Dimensions'!$A$1:$O$1,0),FALSE))</f>
        <v>8.8000000000000007</v>
      </c>
      <c r="R63">
        <f>IF(VLOOKUP($B63,'Height and Leaf Dimensions'!$A:$O,MATCH(R$1,'Height and Leaf Dimensions'!$A$1:$O$1,0),FALSE)="","",VLOOKUP($B63,'Height and Leaf Dimensions'!$A:$O,MATCH(R$1,'Height and Leaf Dimensions'!$A$1:$O$1,0),FALSE))</f>
        <v>72</v>
      </c>
      <c r="S63">
        <f>IF(VLOOKUP($B63,'Height and Leaf Dimensions'!$A:$O,MATCH(S$1,'Height and Leaf Dimensions'!$A$1:$O$1,0),FALSE)="","",VLOOKUP($B63,'Height and Leaf Dimensions'!$A:$O,MATCH(S$1,'Height and Leaf Dimensions'!$A$1:$O$1,0),FALSE))</f>
        <v>9.1</v>
      </c>
      <c r="T63">
        <f>IF(VLOOKUP($B63,'Height and Leaf Dimensions'!$A:$O,MATCH(T$1,'Height and Leaf Dimensions'!$A$1:$O$1,0),FALSE)="","",VLOOKUP($B63,'Height and Leaf Dimensions'!$A:$O,MATCH(T$1,'Height and Leaf Dimensions'!$A$1:$O$1,0),FALSE))</f>
        <v>73</v>
      </c>
      <c r="U63">
        <f>IF(VLOOKUP($B63,'Height and Leaf Dimensions'!$A:$O,MATCH(U$1,'Height and Leaf Dimensions'!$A$1:$O$1,0),FALSE)="","",VLOOKUP($B63,'Height and Leaf Dimensions'!$A:$O,MATCH(U$1,'Height and Leaf Dimensions'!$A$1:$O$1,0),FALSE))</f>
        <v>153</v>
      </c>
      <c r="V63">
        <f>IF(VLOOKUP($B63,'Height and Leaf Dimensions'!$A:$O,MATCH(V$1,'Height and Leaf Dimensions'!$A$1:$O$1,0),FALSE)="","",VLOOKUP($B63,'Height and Leaf Dimensions'!$A:$O,MATCH(V$1,'Height and Leaf Dimensions'!$A$1:$O$1,0),FALSE))</f>
        <v>192</v>
      </c>
      <c r="W63">
        <f>IF(VLOOKUP($B63,'Height and Leaf Dimensions'!$A:$O,MATCH(W$1,'Height and Leaf Dimensions'!$A$1:$O$1,0),FALSE)="","",VLOOKUP($B63,'Height and Leaf Dimensions'!$A:$O,MATCH(W$1,'Height and Leaf Dimensions'!$A$1:$O$1,0),FALSE))</f>
        <v>79</v>
      </c>
      <c r="X63">
        <f>IF(VLOOKUP($B63,'Height and Leaf Dimensions'!$A:$O,MATCH(X$1,'Height and Leaf Dimensions'!$A$1:$O$1,0),FALSE)="","",VLOOKUP($B63,'Height and Leaf Dimensions'!$A:$O,MATCH(X$1,'Height and Leaf Dimensions'!$A$1:$O$1,0),FALSE))</f>
        <v>171</v>
      </c>
      <c r="Y63">
        <f>IF(VLOOKUP($B63,'Height and Leaf Dimensions'!$A:$O,MATCH(Y$1,'Height and Leaf Dimensions'!$A$1:$O$1,0),FALSE)="","",VLOOKUP($B63,'Height and Leaf Dimensions'!$A:$O,MATCH(Y$1,'Height and Leaf Dimensions'!$A$1:$O$1,0),FALSE))</f>
        <v>189</v>
      </c>
      <c r="Z63" t="str">
        <f>IF(VLOOKUP($B63,'Height and Leaf Dimensions'!$A:$O,MATCH(Z$1,'Height and Leaf Dimensions'!$A$1:$O$1,0),FALSE)="","",VLOOKUP($B63,'Height and Leaf Dimensions'!$A:$O,MATCH(Z$1,'Height and Leaf Dimensions'!$A$1:$O$1,0),FALSE))</f>
        <v>Han/Lina</v>
      </c>
      <c r="AA63" s="26">
        <f>IF(VLOOKUP($B63,'Height and Leaf Dimensions'!$A:$O,MATCH(AA$1,'Height and Leaf Dimensions'!$A$1:$O$1,0),FALSE)="","",VLOOKUP($B63,'Height and Leaf Dimensions'!$A:$O,MATCH(AA$1,'Height and Leaf Dimensions'!$A$1:$O$1,0),FALSE))</f>
        <v>44778</v>
      </c>
      <c r="AB63" s="20">
        <f>VLOOKUP($B63,'Combine Yield'!$A:$J,MATCH(AB$1,'Combine Yield'!$A$1:$J$1,0),FALSE)</f>
        <v>44844.479780092595</v>
      </c>
      <c r="AC63">
        <f>VLOOKUP($B63,'Combine Yield'!$A:$J,MATCH(AC$1,'Combine Yield'!$A$1:$J$1,0),FALSE)</f>
        <v>5.15</v>
      </c>
      <c r="AD63">
        <f>VLOOKUP($B63,'Combine Yield'!$A:$J,MATCH(AD$1,'Combine Yield'!$A$1:$J$1,0),FALSE)</f>
        <v>11.8</v>
      </c>
      <c r="AE63">
        <f>VLOOKUP($B63,'Combine Yield'!$A:$J,MATCH(AE$1,'Combine Yield'!$A$1:$J$1,0),FALSE)</f>
        <v>63.1</v>
      </c>
      <c r="AF63">
        <f>VLOOKUP($B63,'Combine Yield'!$A:$J,MATCH(AF$1,'Combine Yield'!$A$1:$J$1,0),FALSE)</f>
        <v>220</v>
      </c>
    </row>
    <row r="64" spans="1:32" x14ac:dyDescent="0.3">
      <c r="A64" t="s">
        <v>284</v>
      </c>
      <c r="B64">
        <v>4163</v>
      </c>
      <c r="C64" t="s">
        <v>220</v>
      </c>
      <c r="D64" t="s">
        <v>221</v>
      </c>
      <c r="E64" t="s">
        <v>203</v>
      </c>
      <c r="F64" t="s">
        <v>222</v>
      </c>
      <c r="G64">
        <v>1</v>
      </c>
      <c r="H64">
        <v>10</v>
      </c>
      <c r="I64">
        <v>8</v>
      </c>
      <c r="J64" t="s">
        <v>180</v>
      </c>
      <c r="K64" s="26">
        <f>IF(VLOOKUP($B64,'Flowering Time'!$A:$H,MATCH(K$1,'Flowering Time'!$A$1:$H$1,0),FALSE)="","",VLOOKUP($B64,'Flowering Time'!$A:$H,MATCH(K$1,'Flowering Time'!$A$1:$H$1,0),FALSE))</f>
        <v>44761</v>
      </c>
      <c r="L64" t="str">
        <f>IF(VLOOKUP($B64,'Flowering Time'!$A:$H,MATCH(L$1,'Flowering Time'!$A$1:$H$1,0),FALSE)="","",VLOOKUP($B64,'Flowering Time'!$A:$H,MATCH(L$1,'Flowering Time'!$A$1:$H$1,0),FALSE))</f>
        <v>Vla</v>
      </c>
      <c r="M64" s="26">
        <f>IF(VLOOKUP($B64,'Flowering Time'!$A:$H,MATCH(M$1,'Flowering Time'!$A$1:$H$1,0),FALSE)="","",VLOOKUP($B64,'Flowering Time'!$A:$H,MATCH(M$1,'Flowering Time'!$A$1:$H$1,0),FALSE))</f>
        <v>44761</v>
      </c>
      <c r="N64" t="str">
        <f>IF(VLOOKUP($B64,'Flowering Time'!$A:$H,MATCH(N$1,'Flowering Time'!$A$1:$H$1,0),FALSE)="","",VLOOKUP($B64,'Flowering Time'!$A:$H,MATCH(N$1,'Flowering Time'!$A$1:$H$1,0),FALSE))</f>
        <v>HJ</v>
      </c>
      <c r="O64" t="str">
        <f>IF(VLOOKUP($B64,'Flowering Time'!$A:$H,MATCH(O$1,'Flowering Time'!$A$1:$H$1,0),FALSE)="","",VLOOKUP($B64,'Flowering Time'!$A:$H,MATCH(O$1,'Flowering Time'!$A$1:$H$1,0),FALSE))</f>
        <v/>
      </c>
      <c r="P64">
        <f>IF(VLOOKUP($B64,'Height and Leaf Dimensions'!$A:$O,MATCH(P$1,'Height and Leaf Dimensions'!$A$1:$O$1,0),FALSE)="","",VLOOKUP($B64,'Height and Leaf Dimensions'!$A:$O,MATCH(P$1,'Height and Leaf Dimensions'!$A$1:$O$1,0),FALSE))</f>
        <v>82.4</v>
      </c>
      <c r="Q64">
        <f>IF(VLOOKUP($B64,'Height and Leaf Dimensions'!$A:$O,MATCH(Q$1,'Height and Leaf Dimensions'!$A$1:$O$1,0),FALSE)="","",VLOOKUP($B64,'Height and Leaf Dimensions'!$A:$O,MATCH(Q$1,'Height and Leaf Dimensions'!$A$1:$O$1,0),FALSE))</f>
        <v>9.1999999999999993</v>
      </c>
      <c r="R64">
        <f>IF(VLOOKUP($B64,'Height and Leaf Dimensions'!$A:$O,MATCH(R$1,'Height and Leaf Dimensions'!$A$1:$O$1,0),FALSE)="","",VLOOKUP($B64,'Height and Leaf Dimensions'!$A:$O,MATCH(R$1,'Height and Leaf Dimensions'!$A$1:$O$1,0),FALSE))</f>
        <v>87.9</v>
      </c>
      <c r="S64">
        <f>IF(VLOOKUP($B64,'Height and Leaf Dimensions'!$A:$O,MATCH(S$1,'Height and Leaf Dimensions'!$A$1:$O$1,0),FALSE)="","",VLOOKUP($B64,'Height and Leaf Dimensions'!$A:$O,MATCH(S$1,'Height and Leaf Dimensions'!$A$1:$O$1,0),FALSE))</f>
        <v>9.1</v>
      </c>
      <c r="T64">
        <f>IF(VLOOKUP($B64,'Height and Leaf Dimensions'!$A:$O,MATCH(T$1,'Height and Leaf Dimensions'!$A$1:$O$1,0),FALSE)="","",VLOOKUP($B64,'Height and Leaf Dimensions'!$A:$O,MATCH(T$1,'Height and Leaf Dimensions'!$A$1:$O$1,0),FALSE))</f>
        <v>98</v>
      </c>
      <c r="U64">
        <f>IF(VLOOKUP($B64,'Height and Leaf Dimensions'!$A:$O,MATCH(U$1,'Height and Leaf Dimensions'!$A$1:$O$1,0),FALSE)="","",VLOOKUP($B64,'Height and Leaf Dimensions'!$A:$O,MATCH(U$1,'Height and Leaf Dimensions'!$A$1:$O$1,0),FALSE))</f>
        <v>193</v>
      </c>
      <c r="V64">
        <f>IF(VLOOKUP($B64,'Height and Leaf Dimensions'!$A:$O,MATCH(V$1,'Height and Leaf Dimensions'!$A$1:$O$1,0),FALSE)="","",VLOOKUP($B64,'Height and Leaf Dimensions'!$A:$O,MATCH(V$1,'Height and Leaf Dimensions'!$A$1:$O$1,0),FALSE))</f>
        <v>221</v>
      </c>
      <c r="W64">
        <f>IF(VLOOKUP($B64,'Height and Leaf Dimensions'!$A:$O,MATCH(W$1,'Height and Leaf Dimensions'!$A$1:$O$1,0),FALSE)="","",VLOOKUP($B64,'Height and Leaf Dimensions'!$A:$O,MATCH(W$1,'Height and Leaf Dimensions'!$A$1:$O$1,0),FALSE))</f>
        <v>102</v>
      </c>
      <c r="X64">
        <f>IF(VLOOKUP($B64,'Height and Leaf Dimensions'!$A:$O,MATCH(X$1,'Height and Leaf Dimensions'!$A$1:$O$1,0),FALSE)="","",VLOOKUP($B64,'Height and Leaf Dimensions'!$A:$O,MATCH(X$1,'Height and Leaf Dimensions'!$A$1:$O$1,0),FALSE))</f>
        <v>193</v>
      </c>
      <c r="Y64">
        <f>IF(VLOOKUP($B64,'Height and Leaf Dimensions'!$A:$O,MATCH(Y$1,'Height and Leaf Dimensions'!$A$1:$O$1,0),FALSE)="","",VLOOKUP($B64,'Height and Leaf Dimensions'!$A:$O,MATCH(Y$1,'Height and Leaf Dimensions'!$A$1:$O$1,0),FALSE))</f>
        <v>240</v>
      </c>
      <c r="Z64" t="str">
        <f>IF(VLOOKUP($B64,'Height and Leaf Dimensions'!$A:$O,MATCH(Z$1,'Height and Leaf Dimensions'!$A$1:$O$1,0),FALSE)="","",VLOOKUP($B64,'Height and Leaf Dimensions'!$A:$O,MATCH(Z$1,'Height and Leaf Dimensions'!$A$1:$O$1,0),FALSE))</f>
        <v>Han/Lina</v>
      </c>
      <c r="AA64" s="26">
        <f>IF(VLOOKUP($B64,'Height and Leaf Dimensions'!$A:$O,MATCH(AA$1,'Height and Leaf Dimensions'!$A$1:$O$1,0),FALSE)="","",VLOOKUP($B64,'Height and Leaf Dimensions'!$A:$O,MATCH(AA$1,'Height and Leaf Dimensions'!$A$1:$O$1,0),FALSE))</f>
        <v>44778</v>
      </c>
      <c r="AB64" s="20">
        <f>VLOOKUP($B64,'Combine Yield'!$A:$J,MATCH(AB$1,'Combine Yield'!$A$1:$J$1,0),FALSE)</f>
        <v>44844.486574074072</v>
      </c>
      <c r="AC64">
        <f>VLOOKUP($B64,'Combine Yield'!$A:$J,MATCH(AC$1,'Combine Yield'!$A$1:$J$1,0),FALSE)</f>
        <v>5.51</v>
      </c>
      <c r="AD64">
        <f>VLOOKUP($B64,'Combine Yield'!$A:$J,MATCH(AD$1,'Combine Yield'!$A$1:$J$1,0),FALSE)</f>
        <v>12.5</v>
      </c>
      <c r="AE64">
        <f>VLOOKUP($B64,'Combine Yield'!$A:$J,MATCH(AE$1,'Combine Yield'!$A$1:$J$1,0),FALSE)</f>
        <v>62.8</v>
      </c>
      <c r="AF64">
        <f>VLOOKUP($B64,'Combine Yield'!$A:$J,MATCH(AF$1,'Combine Yield'!$A$1:$J$1,0),FALSE)</f>
        <v>237</v>
      </c>
    </row>
    <row r="65" spans="1:32" x14ac:dyDescent="0.3">
      <c r="A65" t="s">
        <v>285</v>
      </c>
      <c r="B65">
        <v>4164</v>
      </c>
      <c r="C65" t="s">
        <v>220</v>
      </c>
      <c r="D65" t="s">
        <v>221</v>
      </c>
      <c r="E65" t="s">
        <v>203</v>
      </c>
      <c r="F65" t="s">
        <v>222</v>
      </c>
      <c r="G65">
        <v>1</v>
      </c>
      <c r="H65">
        <v>11</v>
      </c>
      <c r="I65">
        <v>2</v>
      </c>
      <c r="J65" t="s">
        <v>122</v>
      </c>
      <c r="K65" s="26">
        <f>IF(VLOOKUP($B65,'Flowering Time'!$A:$H,MATCH(K$1,'Flowering Time'!$A$1:$H$1,0),FALSE)="","",VLOOKUP($B65,'Flowering Time'!$A:$H,MATCH(K$1,'Flowering Time'!$A$1:$H$1,0),FALSE))</f>
        <v>44762</v>
      </c>
      <c r="L65" t="str">
        <f>IF(VLOOKUP($B65,'Flowering Time'!$A:$H,MATCH(L$1,'Flowering Time'!$A$1:$H$1,0),FALSE)="","",VLOOKUP($B65,'Flowering Time'!$A:$H,MATCH(L$1,'Flowering Time'!$A$1:$H$1,0),FALSE))</f>
        <v>Vla</v>
      </c>
      <c r="M65" s="26">
        <f>IF(VLOOKUP($B65,'Flowering Time'!$A:$H,MATCH(M$1,'Flowering Time'!$A$1:$H$1,0),FALSE)="","",VLOOKUP($B65,'Flowering Time'!$A:$H,MATCH(M$1,'Flowering Time'!$A$1:$H$1,0),FALSE))</f>
        <v>44763</v>
      </c>
      <c r="N65" t="str">
        <f>IF(VLOOKUP($B65,'Flowering Time'!$A:$H,MATCH(N$1,'Flowering Time'!$A$1:$H$1,0),FALSE)="","",VLOOKUP($B65,'Flowering Time'!$A:$H,MATCH(N$1,'Flowering Time'!$A$1:$H$1,0),FALSE))</f>
        <v>HJ</v>
      </c>
      <c r="O65" t="str">
        <f>IF(VLOOKUP($B65,'Flowering Time'!$A:$H,MATCH(O$1,'Flowering Time'!$A$1:$H$1,0),FALSE)="","",VLOOKUP($B65,'Flowering Time'!$A:$H,MATCH(O$1,'Flowering Time'!$A$1:$H$1,0),FALSE))</f>
        <v/>
      </c>
      <c r="P65">
        <f>IF(VLOOKUP($B65,'Height and Leaf Dimensions'!$A:$O,MATCH(P$1,'Height and Leaf Dimensions'!$A$1:$O$1,0),FALSE)="","",VLOOKUP($B65,'Height and Leaf Dimensions'!$A:$O,MATCH(P$1,'Height and Leaf Dimensions'!$A$1:$O$1,0),FALSE))</f>
        <v>74.5</v>
      </c>
      <c r="Q65">
        <f>IF(VLOOKUP($B65,'Height and Leaf Dimensions'!$A:$O,MATCH(Q$1,'Height and Leaf Dimensions'!$A$1:$O$1,0),FALSE)="","",VLOOKUP($B65,'Height and Leaf Dimensions'!$A:$O,MATCH(Q$1,'Height and Leaf Dimensions'!$A$1:$O$1,0),FALSE))</f>
        <v>9.8000000000000007</v>
      </c>
      <c r="R65">
        <f>IF(VLOOKUP($B65,'Height and Leaf Dimensions'!$A:$O,MATCH(R$1,'Height and Leaf Dimensions'!$A$1:$O$1,0),FALSE)="","",VLOOKUP($B65,'Height and Leaf Dimensions'!$A:$O,MATCH(R$1,'Height and Leaf Dimensions'!$A$1:$O$1,0),FALSE))</f>
        <v>71</v>
      </c>
      <c r="S65">
        <f>IF(VLOOKUP($B65,'Height and Leaf Dimensions'!$A:$O,MATCH(S$1,'Height and Leaf Dimensions'!$A$1:$O$1,0),FALSE)="","",VLOOKUP($B65,'Height and Leaf Dimensions'!$A:$O,MATCH(S$1,'Height and Leaf Dimensions'!$A$1:$O$1,0),FALSE))</f>
        <v>9.3000000000000007</v>
      </c>
      <c r="T65">
        <f>IF(VLOOKUP($B65,'Height and Leaf Dimensions'!$A:$O,MATCH(T$1,'Height and Leaf Dimensions'!$A$1:$O$1,0),FALSE)="","",VLOOKUP($B65,'Height and Leaf Dimensions'!$A:$O,MATCH(T$1,'Height and Leaf Dimensions'!$A$1:$O$1,0),FALSE))</f>
        <v>88</v>
      </c>
      <c r="U65">
        <f>IF(VLOOKUP($B65,'Height and Leaf Dimensions'!$A:$O,MATCH(U$1,'Height and Leaf Dimensions'!$A$1:$O$1,0),FALSE)="","",VLOOKUP($B65,'Height and Leaf Dimensions'!$A:$O,MATCH(U$1,'Height and Leaf Dimensions'!$A$1:$O$1,0),FALSE))</f>
        <v>172</v>
      </c>
      <c r="V65">
        <f>IF(VLOOKUP($B65,'Height and Leaf Dimensions'!$A:$O,MATCH(V$1,'Height and Leaf Dimensions'!$A$1:$O$1,0),FALSE)="","",VLOOKUP($B65,'Height and Leaf Dimensions'!$A:$O,MATCH(V$1,'Height and Leaf Dimensions'!$A$1:$O$1,0),FALSE))</f>
        <v>230</v>
      </c>
      <c r="W65">
        <f>IF(VLOOKUP($B65,'Height and Leaf Dimensions'!$A:$O,MATCH(W$1,'Height and Leaf Dimensions'!$A$1:$O$1,0),FALSE)="","",VLOOKUP($B65,'Height and Leaf Dimensions'!$A:$O,MATCH(W$1,'Height and Leaf Dimensions'!$A$1:$O$1,0),FALSE))</f>
        <v>90</v>
      </c>
      <c r="X65">
        <f>IF(VLOOKUP($B65,'Height and Leaf Dimensions'!$A:$O,MATCH(X$1,'Height and Leaf Dimensions'!$A$1:$O$1,0),FALSE)="","",VLOOKUP($B65,'Height and Leaf Dimensions'!$A:$O,MATCH(X$1,'Height and Leaf Dimensions'!$A$1:$O$1,0),FALSE))</f>
        <v>173</v>
      </c>
      <c r="Y65">
        <f>IF(VLOOKUP($B65,'Height and Leaf Dimensions'!$A:$O,MATCH(Y$1,'Height and Leaf Dimensions'!$A$1:$O$1,0),FALSE)="","",VLOOKUP($B65,'Height and Leaf Dimensions'!$A:$O,MATCH(Y$1,'Height and Leaf Dimensions'!$A$1:$O$1,0),FALSE))</f>
        <v>209</v>
      </c>
      <c r="Z65" t="str">
        <f>IF(VLOOKUP($B65,'Height and Leaf Dimensions'!$A:$O,MATCH(Z$1,'Height and Leaf Dimensions'!$A$1:$O$1,0),FALSE)="","",VLOOKUP($B65,'Height and Leaf Dimensions'!$A:$O,MATCH(Z$1,'Height and Leaf Dimensions'!$A$1:$O$1,0),FALSE))</f>
        <v>Han/Lina</v>
      </c>
      <c r="AA65" s="26">
        <f>IF(VLOOKUP($B65,'Height and Leaf Dimensions'!$A:$O,MATCH(AA$1,'Height and Leaf Dimensions'!$A$1:$O$1,0),FALSE)="","",VLOOKUP($B65,'Height and Leaf Dimensions'!$A:$O,MATCH(AA$1,'Height and Leaf Dimensions'!$A$1:$O$1,0),FALSE))</f>
        <v>44778</v>
      </c>
      <c r="AB65" s="20">
        <f>VLOOKUP($B65,'Combine Yield'!$A:$J,MATCH(AB$1,'Combine Yield'!$A$1:$J$1,0),FALSE)</f>
        <v>44844.413113425922</v>
      </c>
      <c r="AC65">
        <f>VLOOKUP($B65,'Combine Yield'!$A:$J,MATCH(AC$1,'Combine Yield'!$A$1:$J$1,0),FALSE)</f>
        <v>7.69</v>
      </c>
      <c r="AD65">
        <f>VLOOKUP($B65,'Combine Yield'!$A:$J,MATCH(AD$1,'Combine Yield'!$A$1:$J$1,0),FALSE)</f>
        <v>13.2</v>
      </c>
      <c r="AE65">
        <f>VLOOKUP($B65,'Combine Yield'!$A:$J,MATCH(AE$1,'Combine Yield'!$A$1:$J$1,0),FALSE)</f>
        <v>62.7</v>
      </c>
      <c r="AF65">
        <f>VLOOKUP($B65,'Combine Yield'!$A:$J,MATCH(AF$1,'Combine Yield'!$A$1:$J$1,0),FALSE)</f>
        <v>10</v>
      </c>
    </row>
    <row r="66" spans="1:32" x14ac:dyDescent="0.3">
      <c r="A66" t="s">
        <v>286</v>
      </c>
      <c r="B66">
        <v>4165</v>
      </c>
      <c r="C66" t="s">
        <v>220</v>
      </c>
      <c r="D66" t="s">
        <v>221</v>
      </c>
      <c r="E66" t="s">
        <v>203</v>
      </c>
      <c r="F66" t="s">
        <v>222</v>
      </c>
      <c r="G66">
        <v>1</v>
      </c>
      <c r="H66">
        <v>11</v>
      </c>
      <c r="I66">
        <v>3</v>
      </c>
      <c r="J66" t="s">
        <v>149</v>
      </c>
      <c r="K66" s="26">
        <f>IF(VLOOKUP($B66,'Flowering Time'!$A:$H,MATCH(K$1,'Flowering Time'!$A$1:$H$1,0),FALSE)="","",VLOOKUP($B66,'Flowering Time'!$A:$H,MATCH(K$1,'Flowering Time'!$A$1:$H$1,0),FALSE))</f>
        <v>44761</v>
      </c>
      <c r="L66" t="str">
        <f>IF(VLOOKUP($B66,'Flowering Time'!$A:$H,MATCH(L$1,'Flowering Time'!$A$1:$H$1,0),FALSE)="","",VLOOKUP($B66,'Flowering Time'!$A:$H,MATCH(L$1,'Flowering Time'!$A$1:$H$1,0),FALSE))</f>
        <v>Vla</v>
      </c>
      <c r="M66" s="26">
        <f>IF(VLOOKUP($B66,'Flowering Time'!$A:$H,MATCH(M$1,'Flowering Time'!$A$1:$H$1,0),FALSE)="","",VLOOKUP($B66,'Flowering Time'!$A:$H,MATCH(M$1,'Flowering Time'!$A$1:$H$1,0),FALSE))</f>
        <v>44762</v>
      </c>
      <c r="N66" t="str">
        <f>IF(VLOOKUP($B66,'Flowering Time'!$A:$H,MATCH(N$1,'Flowering Time'!$A$1:$H$1,0),FALSE)="","",VLOOKUP($B66,'Flowering Time'!$A:$H,MATCH(N$1,'Flowering Time'!$A$1:$H$1,0),FALSE))</f>
        <v>HJ</v>
      </c>
      <c r="O66" t="str">
        <f>IF(VLOOKUP($B66,'Flowering Time'!$A:$H,MATCH(O$1,'Flowering Time'!$A$1:$H$1,0),FALSE)="","",VLOOKUP($B66,'Flowering Time'!$A:$H,MATCH(O$1,'Flowering Time'!$A$1:$H$1,0),FALSE))</f>
        <v/>
      </c>
      <c r="P66">
        <f>IF(VLOOKUP($B66,'Height and Leaf Dimensions'!$A:$O,MATCH(P$1,'Height and Leaf Dimensions'!$A$1:$O$1,0),FALSE)="","",VLOOKUP($B66,'Height and Leaf Dimensions'!$A:$O,MATCH(P$1,'Height and Leaf Dimensions'!$A$1:$O$1,0),FALSE))</f>
        <v>80.400000000000006</v>
      </c>
      <c r="Q66">
        <f>IF(VLOOKUP($B66,'Height and Leaf Dimensions'!$A:$O,MATCH(Q$1,'Height and Leaf Dimensions'!$A$1:$O$1,0),FALSE)="","",VLOOKUP($B66,'Height and Leaf Dimensions'!$A:$O,MATCH(Q$1,'Height and Leaf Dimensions'!$A$1:$O$1,0),FALSE))</f>
        <v>10</v>
      </c>
      <c r="R66">
        <f>IF(VLOOKUP($B66,'Height and Leaf Dimensions'!$A:$O,MATCH(R$1,'Height and Leaf Dimensions'!$A$1:$O$1,0),FALSE)="","",VLOOKUP($B66,'Height and Leaf Dimensions'!$A:$O,MATCH(R$1,'Height and Leaf Dimensions'!$A$1:$O$1,0),FALSE))</f>
        <v>79.5</v>
      </c>
      <c r="S66">
        <f>IF(VLOOKUP($B66,'Height and Leaf Dimensions'!$A:$O,MATCH(S$1,'Height and Leaf Dimensions'!$A$1:$O$1,0),FALSE)="","",VLOOKUP($B66,'Height and Leaf Dimensions'!$A:$O,MATCH(S$1,'Height and Leaf Dimensions'!$A$1:$O$1,0),FALSE))</f>
        <v>8.1999999999999993</v>
      </c>
      <c r="T66">
        <f>IF(VLOOKUP($B66,'Height and Leaf Dimensions'!$A:$O,MATCH(T$1,'Height and Leaf Dimensions'!$A$1:$O$1,0),FALSE)="","",VLOOKUP($B66,'Height and Leaf Dimensions'!$A:$O,MATCH(T$1,'Height and Leaf Dimensions'!$A$1:$O$1,0),FALSE))</f>
        <v>79</v>
      </c>
      <c r="U66">
        <f>IF(VLOOKUP($B66,'Height and Leaf Dimensions'!$A:$O,MATCH(U$1,'Height and Leaf Dimensions'!$A$1:$O$1,0),FALSE)="","",VLOOKUP($B66,'Height and Leaf Dimensions'!$A:$O,MATCH(U$1,'Height and Leaf Dimensions'!$A$1:$O$1,0),FALSE))</f>
        <v>167</v>
      </c>
      <c r="V66">
        <f>IF(VLOOKUP($B66,'Height and Leaf Dimensions'!$A:$O,MATCH(V$1,'Height and Leaf Dimensions'!$A$1:$O$1,0),FALSE)="","",VLOOKUP($B66,'Height and Leaf Dimensions'!$A:$O,MATCH(V$1,'Height and Leaf Dimensions'!$A$1:$O$1,0),FALSE))</f>
        <v>208</v>
      </c>
      <c r="W66">
        <f>IF(VLOOKUP($B66,'Height and Leaf Dimensions'!$A:$O,MATCH(W$1,'Height and Leaf Dimensions'!$A$1:$O$1,0),FALSE)="","",VLOOKUP($B66,'Height and Leaf Dimensions'!$A:$O,MATCH(W$1,'Height and Leaf Dimensions'!$A$1:$O$1,0),FALSE))</f>
        <v>86</v>
      </c>
      <c r="X66">
        <f>IF(VLOOKUP($B66,'Height and Leaf Dimensions'!$A:$O,MATCH(X$1,'Height and Leaf Dimensions'!$A$1:$O$1,0),FALSE)="","",VLOOKUP($B66,'Height and Leaf Dimensions'!$A:$O,MATCH(X$1,'Height and Leaf Dimensions'!$A$1:$O$1,0),FALSE))</f>
        <v>150</v>
      </c>
      <c r="Y66">
        <f>IF(VLOOKUP($B66,'Height and Leaf Dimensions'!$A:$O,MATCH(Y$1,'Height and Leaf Dimensions'!$A$1:$O$1,0),FALSE)="","",VLOOKUP($B66,'Height and Leaf Dimensions'!$A:$O,MATCH(Y$1,'Height and Leaf Dimensions'!$A$1:$O$1,0),FALSE))</f>
        <v>197</v>
      </c>
      <c r="Z66" t="str">
        <f>IF(VLOOKUP($B66,'Height and Leaf Dimensions'!$A:$O,MATCH(Z$1,'Height and Leaf Dimensions'!$A$1:$O$1,0),FALSE)="","",VLOOKUP($B66,'Height and Leaf Dimensions'!$A:$O,MATCH(Z$1,'Height and Leaf Dimensions'!$A$1:$O$1,0),FALSE))</f>
        <v>Han/Lina</v>
      </c>
      <c r="AA66" s="26">
        <f>IF(VLOOKUP($B66,'Height and Leaf Dimensions'!$A:$O,MATCH(AA$1,'Height and Leaf Dimensions'!$A$1:$O$1,0),FALSE)="","",VLOOKUP($B66,'Height and Leaf Dimensions'!$A:$O,MATCH(AA$1,'Height and Leaf Dimensions'!$A$1:$O$1,0),FALSE))</f>
        <v>44778</v>
      </c>
      <c r="AB66" s="20">
        <f>VLOOKUP($B66,'Combine Yield'!$A:$J,MATCH(AB$1,'Combine Yield'!$A$1:$J$1,0),FALSE)</f>
        <v>44844.433865740742</v>
      </c>
      <c r="AC66">
        <f>VLOOKUP($B66,'Combine Yield'!$A:$J,MATCH(AC$1,'Combine Yield'!$A$1:$J$1,0),FALSE)</f>
        <v>5.73</v>
      </c>
      <c r="AD66">
        <f>VLOOKUP($B66,'Combine Yield'!$A:$J,MATCH(AD$1,'Combine Yield'!$A$1:$J$1,0),FALSE)</f>
        <v>13.5</v>
      </c>
      <c r="AE66">
        <f>VLOOKUP($B66,'Combine Yield'!$A:$J,MATCH(AE$1,'Combine Yield'!$A$1:$J$1,0),FALSE)</f>
        <v>62.3</v>
      </c>
      <c r="AF66">
        <f>VLOOKUP($B66,'Combine Yield'!$A:$J,MATCH(AF$1,'Combine Yield'!$A$1:$J$1,0),FALSE)</f>
        <v>67</v>
      </c>
    </row>
    <row r="67" spans="1:32" x14ac:dyDescent="0.3">
      <c r="A67" t="s">
        <v>287</v>
      </c>
      <c r="B67">
        <v>4166</v>
      </c>
      <c r="C67" t="s">
        <v>220</v>
      </c>
      <c r="D67" t="s">
        <v>221</v>
      </c>
      <c r="E67" t="s">
        <v>203</v>
      </c>
      <c r="F67" t="s">
        <v>222</v>
      </c>
      <c r="G67">
        <v>1</v>
      </c>
      <c r="H67">
        <v>11</v>
      </c>
      <c r="I67">
        <v>4</v>
      </c>
      <c r="J67" t="s">
        <v>163</v>
      </c>
      <c r="K67" s="26">
        <f>IF(VLOOKUP($B67,'Flowering Time'!$A:$H,MATCH(K$1,'Flowering Time'!$A$1:$H$1,0),FALSE)="","",VLOOKUP($B67,'Flowering Time'!$A:$H,MATCH(K$1,'Flowering Time'!$A$1:$H$1,0),FALSE))</f>
        <v>44760</v>
      </c>
      <c r="L67" t="str">
        <f>IF(VLOOKUP($B67,'Flowering Time'!$A:$H,MATCH(L$1,'Flowering Time'!$A$1:$H$1,0),FALSE)="","",VLOOKUP($B67,'Flowering Time'!$A:$H,MATCH(L$1,'Flowering Time'!$A$1:$H$1,0),FALSE))</f>
        <v>Vla</v>
      </c>
      <c r="M67" s="26">
        <f>IF(VLOOKUP($B67,'Flowering Time'!$A:$H,MATCH(M$1,'Flowering Time'!$A$1:$H$1,0),FALSE)="","",VLOOKUP($B67,'Flowering Time'!$A:$H,MATCH(M$1,'Flowering Time'!$A$1:$H$1,0),FALSE))</f>
        <v>44761</v>
      </c>
      <c r="N67" t="str">
        <f>IF(VLOOKUP($B67,'Flowering Time'!$A:$H,MATCH(N$1,'Flowering Time'!$A$1:$H$1,0),FALSE)="","",VLOOKUP($B67,'Flowering Time'!$A:$H,MATCH(N$1,'Flowering Time'!$A$1:$H$1,0),FALSE))</f>
        <v>Vla</v>
      </c>
      <c r="O67" t="str">
        <f>IF(VLOOKUP($B67,'Flowering Time'!$A:$H,MATCH(O$1,'Flowering Time'!$A$1:$H$1,0),FALSE)="","",VLOOKUP($B67,'Flowering Time'!$A:$H,MATCH(O$1,'Flowering Time'!$A$1:$H$1,0),FALSE))</f>
        <v/>
      </c>
      <c r="P67">
        <f>IF(VLOOKUP($B67,'Height and Leaf Dimensions'!$A:$O,MATCH(P$1,'Height and Leaf Dimensions'!$A$1:$O$1,0),FALSE)="","",VLOOKUP($B67,'Height and Leaf Dimensions'!$A:$O,MATCH(P$1,'Height and Leaf Dimensions'!$A$1:$O$1,0),FALSE))</f>
        <v>85.5</v>
      </c>
      <c r="Q67">
        <f>IF(VLOOKUP($B67,'Height and Leaf Dimensions'!$A:$O,MATCH(Q$1,'Height and Leaf Dimensions'!$A$1:$O$1,0),FALSE)="","",VLOOKUP($B67,'Height and Leaf Dimensions'!$A:$O,MATCH(Q$1,'Height and Leaf Dimensions'!$A$1:$O$1,0),FALSE))</f>
        <v>8.3000000000000007</v>
      </c>
      <c r="R67">
        <f>IF(VLOOKUP($B67,'Height and Leaf Dimensions'!$A:$O,MATCH(R$1,'Height and Leaf Dimensions'!$A$1:$O$1,0),FALSE)="","",VLOOKUP($B67,'Height and Leaf Dimensions'!$A:$O,MATCH(R$1,'Height and Leaf Dimensions'!$A$1:$O$1,0),FALSE))</f>
        <v>82.5</v>
      </c>
      <c r="S67">
        <f>IF(VLOOKUP($B67,'Height and Leaf Dimensions'!$A:$O,MATCH(S$1,'Height and Leaf Dimensions'!$A$1:$O$1,0),FALSE)="","",VLOOKUP($B67,'Height and Leaf Dimensions'!$A:$O,MATCH(S$1,'Height and Leaf Dimensions'!$A$1:$O$1,0),FALSE))</f>
        <v>8</v>
      </c>
      <c r="T67">
        <f>IF(VLOOKUP($B67,'Height and Leaf Dimensions'!$A:$O,MATCH(T$1,'Height and Leaf Dimensions'!$A$1:$O$1,0),FALSE)="","",VLOOKUP($B67,'Height and Leaf Dimensions'!$A:$O,MATCH(T$1,'Height and Leaf Dimensions'!$A$1:$O$1,0),FALSE))</f>
        <v>108</v>
      </c>
      <c r="U67">
        <f>IF(VLOOKUP($B67,'Height and Leaf Dimensions'!$A:$O,MATCH(U$1,'Height and Leaf Dimensions'!$A$1:$O$1,0),FALSE)="","",VLOOKUP($B67,'Height and Leaf Dimensions'!$A:$O,MATCH(U$1,'Height and Leaf Dimensions'!$A$1:$O$1,0),FALSE))</f>
        <v>203</v>
      </c>
      <c r="V67">
        <f>IF(VLOOKUP($B67,'Height and Leaf Dimensions'!$A:$O,MATCH(V$1,'Height and Leaf Dimensions'!$A$1:$O$1,0),FALSE)="","",VLOOKUP($B67,'Height and Leaf Dimensions'!$A:$O,MATCH(V$1,'Height and Leaf Dimensions'!$A$1:$O$1,0),FALSE))</f>
        <v>250</v>
      </c>
      <c r="W67">
        <f>IF(VLOOKUP($B67,'Height and Leaf Dimensions'!$A:$O,MATCH(W$1,'Height and Leaf Dimensions'!$A$1:$O$1,0),FALSE)="","",VLOOKUP($B67,'Height and Leaf Dimensions'!$A:$O,MATCH(W$1,'Height and Leaf Dimensions'!$A$1:$O$1,0),FALSE))</f>
        <v>110</v>
      </c>
      <c r="X67">
        <f>IF(VLOOKUP($B67,'Height and Leaf Dimensions'!$A:$O,MATCH(X$1,'Height and Leaf Dimensions'!$A$1:$O$1,0),FALSE)="","",VLOOKUP($B67,'Height and Leaf Dimensions'!$A:$O,MATCH(X$1,'Height and Leaf Dimensions'!$A$1:$O$1,0),FALSE))</f>
        <v>202</v>
      </c>
      <c r="Y67">
        <f>IF(VLOOKUP($B67,'Height and Leaf Dimensions'!$A:$O,MATCH(Y$1,'Height and Leaf Dimensions'!$A$1:$O$1,0),FALSE)="","",VLOOKUP($B67,'Height and Leaf Dimensions'!$A:$O,MATCH(Y$1,'Height and Leaf Dimensions'!$A$1:$O$1,0),FALSE))</f>
        <v>242</v>
      </c>
      <c r="Z67" t="str">
        <f>IF(VLOOKUP($B67,'Height and Leaf Dimensions'!$A:$O,MATCH(Z$1,'Height and Leaf Dimensions'!$A$1:$O$1,0),FALSE)="","",VLOOKUP($B67,'Height and Leaf Dimensions'!$A:$O,MATCH(Z$1,'Height and Leaf Dimensions'!$A$1:$O$1,0),FALSE))</f>
        <v>Han/Lina</v>
      </c>
      <c r="AA67" s="26">
        <f>IF(VLOOKUP($B67,'Height and Leaf Dimensions'!$A:$O,MATCH(AA$1,'Height and Leaf Dimensions'!$A$1:$O$1,0),FALSE)="","",VLOOKUP($B67,'Height and Leaf Dimensions'!$A:$O,MATCH(AA$1,'Height and Leaf Dimensions'!$A$1:$O$1,0),FALSE))</f>
        <v>44778</v>
      </c>
      <c r="AB67" s="20">
        <f>VLOOKUP($B67,'Combine Yield'!$A:$J,MATCH(AB$1,'Combine Yield'!$A$1:$J$1,0),FALSE)</f>
        <v>44844.438854166663</v>
      </c>
      <c r="AC67">
        <f>VLOOKUP($B67,'Combine Yield'!$A:$J,MATCH(AC$1,'Combine Yield'!$A$1:$J$1,0),FALSE)</f>
        <v>3.54</v>
      </c>
      <c r="AD67">
        <f>VLOOKUP($B67,'Combine Yield'!$A:$J,MATCH(AD$1,'Combine Yield'!$A$1:$J$1,0),FALSE)</f>
        <v>12.8</v>
      </c>
      <c r="AE67">
        <f>VLOOKUP($B67,'Combine Yield'!$A:$J,MATCH(AE$1,'Combine Yield'!$A$1:$J$1,0),FALSE)</f>
        <v>62.8</v>
      </c>
      <c r="AF67">
        <f>VLOOKUP($B67,'Combine Yield'!$A:$J,MATCH(AF$1,'Combine Yield'!$A$1:$J$1,0),FALSE)</f>
        <v>86</v>
      </c>
    </row>
    <row r="68" spans="1:32" x14ac:dyDescent="0.3">
      <c r="A68" t="s">
        <v>288</v>
      </c>
      <c r="B68">
        <v>4167</v>
      </c>
      <c r="C68" t="s">
        <v>220</v>
      </c>
      <c r="D68" t="s">
        <v>221</v>
      </c>
      <c r="E68" t="s">
        <v>203</v>
      </c>
      <c r="F68" t="s">
        <v>222</v>
      </c>
      <c r="G68">
        <v>1</v>
      </c>
      <c r="H68">
        <v>11</v>
      </c>
      <c r="I68">
        <v>5</v>
      </c>
      <c r="J68" t="s">
        <v>182</v>
      </c>
      <c r="K68" s="26">
        <f>IF(VLOOKUP($B68,'Flowering Time'!$A:$H,MATCH(K$1,'Flowering Time'!$A$1:$H$1,0),FALSE)="","",VLOOKUP($B68,'Flowering Time'!$A:$H,MATCH(K$1,'Flowering Time'!$A$1:$H$1,0),FALSE))</f>
        <v>44761</v>
      </c>
      <c r="L68" t="str">
        <f>IF(VLOOKUP($B68,'Flowering Time'!$A:$H,MATCH(L$1,'Flowering Time'!$A$1:$H$1,0),FALSE)="","",VLOOKUP($B68,'Flowering Time'!$A:$H,MATCH(L$1,'Flowering Time'!$A$1:$H$1,0),FALSE))</f>
        <v>Vla</v>
      </c>
      <c r="M68" s="26">
        <f>IF(VLOOKUP($B68,'Flowering Time'!$A:$H,MATCH(M$1,'Flowering Time'!$A$1:$H$1,0),FALSE)="","",VLOOKUP($B68,'Flowering Time'!$A:$H,MATCH(M$1,'Flowering Time'!$A$1:$H$1,0),FALSE))</f>
        <v>44766</v>
      </c>
      <c r="N68" t="str">
        <f>IF(VLOOKUP($B68,'Flowering Time'!$A:$H,MATCH(N$1,'Flowering Time'!$A$1:$H$1,0),FALSE)="","",VLOOKUP($B68,'Flowering Time'!$A:$H,MATCH(N$1,'Flowering Time'!$A$1:$H$1,0),FALSE))</f>
        <v>Ravi</v>
      </c>
      <c r="O68" t="str">
        <f>IF(VLOOKUP($B68,'Flowering Time'!$A:$H,MATCH(O$1,'Flowering Time'!$A$1:$H$1,0),FALSE)="","",VLOOKUP($B68,'Flowering Time'!$A:$H,MATCH(O$1,'Flowering Time'!$A$1:$H$1,0),FALSE))</f>
        <v/>
      </c>
      <c r="P68">
        <f>IF(VLOOKUP($B68,'Height and Leaf Dimensions'!$A:$O,MATCH(P$1,'Height and Leaf Dimensions'!$A$1:$O$1,0),FALSE)="","",VLOOKUP($B68,'Height and Leaf Dimensions'!$A:$O,MATCH(P$1,'Height and Leaf Dimensions'!$A$1:$O$1,0),FALSE))</f>
        <v>90</v>
      </c>
      <c r="Q68">
        <f>IF(VLOOKUP($B68,'Height and Leaf Dimensions'!$A:$O,MATCH(Q$1,'Height and Leaf Dimensions'!$A$1:$O$1,0),FALSE)="","",VLOOKUP($B68,'Height and Leaf Dimensions'!$A:$O,MATCH(Q$1,'Height and Leaf Dimensions'!$A$1:$O$1,0),FALSE))</f>
        <v>9.1999999999999993</v>
      </c>
      <c r="R68">
        <f>IF(VLOOKUP($B68,'Height and Leaf Dimensions'!$A:$O,MATCH(R$1,'Height and Leaf Dimensions'!$A$1:$O$1,0),FALSE)="","",VLOOKUP($B68,'Height and Leaf Dimensions'!$A:$O,MATCH(R$1,'Height and Leaf Dimensions'!$A$1:$O$1,0),FALSE))</f>
        <v>88.5</v>
      </c>
      <c r="S68">
        <f>IF(VLOOKUP($B68,'Height and Leaf Dimensions'!$A:$O,MATCH(S$1,'Height and Leaf Dimensions'!$A$1:$O$1,0),FALSE)="","",VLOOKUP($B68,'Height and Leaf Dimensions'!$A:$O,MATCH(S$1,'Height and Leaf Dimensions'!$A$1:$O$1,0),FALSE))</f>
        <v>9.5</v>
      </c>
      <c r="T68">
        <f>IF(VLOOKUP($B68,'Height and Leaf Dimensions'!$A:$O,MATCH(T$1,'Height and Leaf Dimensions'!$A$1:$O$1,0),FALSE)="","",VLOOKUP($B68,'Height and Leaf Dimensions'!$A:$O,MATCH(T$1,'Height and Leaf Dimensions'!$A$1:$O$1,0),FALSE))</f>
        <v>119</v>
      </c>
      <c r="U68">
        <f>IF(VLOOKUP($B68,'Height and Leaf Dimensions'!$A:$O,MATCH(U$1,'Height and Leaf Dimensions'!$A$1:$O$1,0),FALSE)="","",VLOOKUP($B68,'Height and Leaf Dimensions'!$A:$O,MATCH(U$1,'Height and Leaf Dimensions'!$A$1:$O$1,0),FALSE))</f>
        <v>191</v>
      </c>
      <c r="V68">
        <f>IF(VLOOKUP($B68,'Height and Leaf Dimensions'!$A:$O,MATCH(V$1,'Height and Leaf Dimensions'!$A$1:$O$1,0),FALSE)="","",VLOOKUP($B68,'Height and Leaf Dimensions'!$A:$O,MATCH(V$1,'Height and Leaf Dimensions'!$A$1:$O$1,0),FALSE))</f>
        <v>240</v>
      </c>
      <c r="W68">
        <f>IF(VLOOKUP($B68,'Height and Leaf Dimensions'!$A:$O,MATCH(W$1,'Height and Leaf Dimensions'!$A$1:$O$1,0),FALSE)="","",VLOOKUP($B68,'Height and Leaf Dimensions'!$A:$O,MATCH(W$1,'Height and Leaf Dimensions'!$A$1:$O$1,0),FALSE))</f>
        <v>100</v>
      </c>
      <c r="X68">
        <f>IF(VLOOKUP($B68,'Height and Leaf Dimensions'!$A:$O,MATCH(X$1,'Height and Leaf Dimensions'!$A$1:$O$1,0),FALSE)="","",VLOOKUP($B68,'Height and Leaf Dimensions'!$A:$O,MATCH(X$1,'Height and Leaf Dimensions'!$A$1:$O$1,0),FALSE))</f>
        <v>210</v>
      </c>
      <c r="Y68">
        <f>IF(VLOOKUP($B68,'Height and Leaf Dimensions'!$A:$O,MATCH(Y$1,'Height and Leaf Dimensions'!$A$1:$O$1,0),FALSE)="","",VLOOKUP($B68,'Height and Leaf Dimensions'!$A:$O,MATCH(Y$1,'Height and Leaf Dimensions'!$A$1:$O$1,0),FALSE))</f>
        <v>260</v>
      </c>
      <c r="Z68" t="str">
        <f>IF(VLOOKUP($B68,'Height and Leaf Dimensions'!$A:$O,MATCH(Z$1,'Height and Leaf Dimensions'!$A$1:$O$1,0),FALSE)="","",VLOOKUP($B68,'Height and Leaf Dimensions'!$A:$O,MATCH(Z$1,'Height and Leaf Dimensions'!$A$1:$O$1,0),FALSE))</f>
        <v>Han/Lina</v>
      </c>
      <c r="AA68" s="26">
        <f>IF(VLOOKUP($B68,'Height and Leaf Dimensions'!$A:$O,MATCH(AA$1,'Height and Leaf Dimensions'!$A$1:$O$1,0),FALSE)="","",VLOOKUP($B68,'Height and Leaf Dimensions'!$A:$O,MATCH(AA$1,'Height and Leaf Dimensions'!$A$1:$O$1,0),FALSE))</f>
        <v>44778</v>
      </c>
      <c r="AB68" s="20">
        <f>VLOOKUP($B68,'Combine Yield'!$A:$J,MATCH(AB$1,'Combine Yield'!$A$1:$J$1,0),FALSE)</f>
        <v>44844.45449074074</v>
      </c>
      <c r="AC68">
        <f>VLOOKUP($B68,'Combine Yield'!$A:$J,MATCH(AC$1,'Combine Yield'!$A$1:$J$1,0),FALSE)</f>
        <v>6.09</v>
      </c>
      <c r="AD68">
        <f>VLOOKUP($B68,'Combine Yield'!$A:$J,MATCH(AD$1,'Combine Yield'!$A$1:$J$1,0),FALSE)</f>
        <v>13.8</v>
      </c>
      <c r="AE68">
        <f>VLOOKUP($B68,'Combine Yield'!$A:$J,MATCH(AE$1,'Combine Yield'!$A$1:$J$1,0),FALSE)</f>
        <v>61.8</v>
      </c>
      <c r="AF68">
        <f>VLOOKUP($B68,'Combine Yield'!$A:$J,MATCH(AF$1,'Combine Yield'!$A$1:$J$1,0),FALSE)</f>
        <v>143</v>
      </c>
    </row>
    <row r="69" spans="1:32" x14ac:dyDescent="0.3">
      <c r="A69" t="s">
        <v>289</v>
      </c>
      <c r="B69">
        <v>4168</v>
      </c>
      <c r="C69" t="s">
        <v>220</v>
      </c>
      <c r="D69" t="s">
        <v>221</v>
      </c>
      <c r="E69" t="s">
        <v>203</v>
      </c>
      <c r="F69" t="s">
        <v>222</v>
      </c>
      <c r="G69">
        <v>1</v>
      </c>
      <c r="H69">
        <v>11</v>
      </c>
      <c r="I69">
        <v>6</v>
      </c>
      <c r="J69" t="s">
        <v>179</v>
      </c>
      <c r="K69" s="26">
        <f>IF(VLOOKUP($B69,'Flowering Time'!$A:$H,MATCH(K$1,'Flowering Time'!$A$1:$H$1,0),FALSE)="","",VLOOKUP($B69,'Flowering Time'!$A:$H,MATCH(K$1,'Flowering Time'!$A$1:$H$1,0),FALSE))</f>
        <v>44768</v>
      </c>
      <c r="L69" t="str">
        <f>IF(VLOOKUP($B69,'Flowering Time'!$A:$H,MATCH(L$1,'Flowering Time'!$A$1:$H$1,0),FALSE)="","",VLOOKUP($B69,'Flowering Time'!$A:$H,MATCH(L$1,'Flowering Time'!$A$1:$H$1,0),FALSE))</f>
        <v>Lina</v>
      </c>
      <c r="M69" s="26">
        <f>IF(VLOOKUP($B69,'Flowering Time'!$A:$H,MATCH(M$1,'Flowering Time'!$A$1:$H$1,0),FALSE)="","",VLOOKUP($B69,'Flowering Time'!$A:$H,MATCH(M$1,'Flowering Time'!$A$1:$H$1,0),FALSE))</f>
        <v>44770</v>
      </c>
      <c r="N69" t="str">
        <f>IF(VLOOKUP($B69,'Flowering Time'!$A:$H,MATCH(N$1,'Flowering Time'!$A$1:$H$1,0),FALSE)="","",VLOOKUP($B69,'Flowering Time'!$A:$H,MATCH(N$1,'Flowering Time'!$A$1:$H$1,0),FALSE))</f>
        <v>Lina</v>
      </c>
      <c r="O69" t="str">
        <f>IF(VLOOKUP($B69,'Flowering Time'!$A:$H,MATCH(O$1,'Flowering Time'!$A$1:$H$1,0),FALSE)="","",VLOOKUP($B69,'Flowering Time'!$A:$H,MATCH(O$1,'Flowering Time'!$A$1:$H$1,0),FALSE))</f>
        <v/>
      </c>
      <c r="P69">
        <f>IF(VLOOKUP($B69,'Height and Leaf Dimensions'!$A:$O,MATCH(P$1,'Height and Leaf Dimensions'!$A$1:$O$1,0),FALSE)="","",VLOOKUP($B69,'Height and Leaf Dimensions'!$A:$O,MATCH(P$1,'Height and Leaf Dimensions'!$A$1:$O$1,0),FALSE))</f>
        <v>72.8</v>
      </c>
      <c r="Q69">
        <f>IF(VLOOKUP($B69,'Height and Leaf Dimensions'!$A:$O,MATCH(Q$1,'Height and Leaf Dimensions'!$A$1:$O$1,0),FALSE)="","",VLOOKUP($B69,'Height and Leaf Dimensions'!$A:$O,MATCH(Q$1,'Height and Leaf Dimensions'!$A$1:$O$1,0),FALSE))</f>
        <v>9.3000000000000007</v>
      </c>
      <c r="R69">
        <f>IF(VLOOKUP($B69,'Height and Leaf Dimensions'!$A:$O,MATCH(R$1,'Height and Leaf Dimensions'!$A$1:$O$1,0),FALSE)="","",VLOOKUP($B69,'Height and Leaf Dimensions'!$A:$O,MATCH(R$1,'Height and Leaf Dimensions'!$A$1:$O$1,0),FALSE))</f>
        <v>80</v>
      </c>
      <c r="S69">
        <f>IF(VLOOKUP($B69,'Height and Leaf Dimensions'!$A:$O,MATCH(S$1,'Height and Leaf Dimensions'!$A$1:$O$1,0),FALSE)="","",VLOOKUP($B69,'Height and Leaf Dimensions'!$A:$O,MATCH(S$1,'Height and Leaf Dimensions'!$A$1:$O$1,0),FALSE))</f>
        <v>9.6999999999999993</v>
      </c>
      <c r="T69">
        <f>IF(VLOOKUP($B69,'Height and Leaf Dimensions'!$A:$O,MATCH(T$1,'Height and Leaf Dimensions'!$A$1:$O$1,0),FALSE)="","",VLOOKUP($B69,'Height and Leaf Dimensions'!$A:$O,MATCH(T$1,'Height and Leaf Dimensions'!$A$1:$O$1,0),FALSE))</f>
        <v>90</v>
      </c>
      <c r="U69">
        <f>IF(VLOOKUP($B69,'Height and Leaf Dimensions'!$A:$O,MATCH(U$1,'Height and Leaf Dimensions'!$A$1:$O$1,0),FALSE)="","",VLOOKUP($B69,'Height and Leaf Dimensions'!$A:$O,MATCH(U$1,'Height and Leaf Dimensions'!$A$1:$O$1,0),FALSE))</f>
        <v>162</v>
      </c>
      <c r="V69">
        <f>IF(VLOOKUP($B69,'Height and Leaf Dimensions'!$A:$O,MATCH(V$1,'Height and Leaf Dimensions'!$A$1:$O$1,0),FALSE)="","",VLOOKUP($B69,'Height and Leaf Dimensions'!$A:$O,MATCH(V$1,'Height and Leaf Dimensions'!$A$1:$O$1,0),FALSE))</f>
        <v>213</v>
      </c>
      <c r="W69">
        <f>IF(VLOOKUP($B69,'Height and Leaf Dimensions'!$A:$O,MATCH(W$1,'Height and Leaf Dimensions'!$A$1:$O$1,0),FALSE)="","",VLOOKUP($B69,'Height and Leaf Dimensions'!$A:$O,MATCH(W$1,'Height and Leaf Dimensions'!$A$1:$O$1,0),FALSE))</f>
        <v>90</v>
      </c>
      <c r="X69">
        <f>IF(VLOOKUP($B69,'Height and Leaf Dimensions'!$A:$O,MATCH(X$1,'Height and Leaf Dimensions'!$A$1:$O$1,0),FALSE)="","",VLOOKUP($B69,'Height and Leaf Dimensions'!$A:$O,MATCH(X$1,'Height and Leaf Dimensions'!$A$1:$O$1,0),FALSE))</f>
        <v>180</v>
      </c>
      <c r="Y69">
        <f>IF(VLOOKUP($B69,'Height and Leaf Dimensions'!$A:$O,MATCH(Y$1,'Height and Leaf Dimensions'!$A$1:$O$1,0),FALSE)="","",VLOOKUP($B69,'Height and Leaf Dimensions'!$A:$O,MATCH(Y$1,'Height and Leaf Dimensions'!$A$1:$O$1,0),FALSE))</f>
        <v>230</v>
      </c>
      <c r="Z69" t="str">
        <f>IF(VLOOKUP($B69,'Height and Leaf Dimensions'!$A:$O,MATCH(Z$1,'Height and Leaf Dimensions'!$A$1:$O$1,0),FALSE)="","",VLOOKUP($B69,'Height and Leaf Dimensions'!$A:$O,MATCH(Z$1,'Height and Leaf Dimensions'!$A$1:$O$1,0),FALSE))</f>
        <v>Han/Lina</v>
      </c>
      <c r="AA69" s="26">
        <f>IF(VLOOKUP($B69,'Height and Leaf Dimensions'!$A:$O,MATCH(AA$1,'Height and Leaf Dimensions'!$A$1:$O$1,0),FALSE)="","",VLOOKUP($B69,'Height and Leaf Dimensions'!$A:$O,MATCH(AA$1,'Height and Leaf Dimensions'!$A$1:$O$1,0),FALSE))</f>
        <v>44778</v>
      </c>
      <c r="AB69" s="20">
        <f>VLOOKUP($B69,'Combine Yield'!$A:$J,MATCH(AB$1,'Combine Yield'!$A$1:$J$1,0),FALSE)</f>
        <v>44844.4612037037</v>
      </c>
      <c r="AC69">
        <f>VLOOKUP($B69,'Combine Yield'!$A:$J,MATCH(AC$1,'Combine Yield'!$A$1:$J$1,0),FALSE)</f>
        <v>2.66</v>
      </c>
      <c r="AD69">
        <f>VLOOKUP($B69,'Combine Yield'!$A:$J,MATCH(AD$1,'Combine Yield'!$A$1:$J$1,0),FALSE)</f>
        <v>15.7</v>
      </c>
      <c r="AE69">
        <f>VLOOKUP($B69,'Combine Yield'!$A:$J,MATCH(AE$1,'Combine Yield'!$A$1:$J$1,0),FALSE)</f>
        <v>60.4</v>
      </c>
      <c r="AF69">
        <f>VLOOKUP($B69,'Combine Yield'!$A:$J,MATCH(AF$1,'Combine Yield'!$A$1:$J$1,0),FALSE)</f>
        <v>162</v>
      </c>
    </row>
    <row r="70" spans="1:32" x14ac:dyDescent="0.3">
      <c r="A70" t="s">
        <v>290</v>
      </c>
      <c r="B70">
        <v>4169</v>
      </c>
      <c r="C70" t="s">
        <v>220</v>
      </c>
      <c r="D70" t="s">
        <v>221</v>
      </c>
      <c r="E70" t="s">
        <v>203</v>
      </c>
      <c r="F70" t="s">
        <v>222</v>
      </c>
      <c r="G70">
        <v>1</v>
      </c>
      <c r="H70">
        <v>11</v>
      </c>
      <c r="I70">
        <v>7</v>
      </c>
      <c r="J70" t="s">
        <v>127</v>
      </c>
      <c r="K70" s="26">
        <f>IF(VLOOKUP($B70,'Flowering Time'!$A:$H,MATCH(K$1,'Flowering Time'!$A$1:$H$1,0),FALSE)="","",VLOOKUP($B70,'Flowering Time'!$A:$H,MATCH(K$1,'Flowering Time'!$A$1:$H$1,0),FALSE))</f>
        <v>44763</v>
      </c>
      <c r="L70" t="str">
        <f>IF(VLOOKUP($B70,'Flowering Time'!$A:$H,MATCH(L$1,'Flowering Time'!$A$1:$H$1,0),FALSE)="","",VLOOKUP($B70,'Flowering Time'!$A:$H,MATCH(L$1,'Flowering Time'!$A$1:$H$1,0),FALSE))</f>
        <v>HJ</v>
      </c>
      <c r="M70" s="26">
        <f>IF(VLOOKUP($B70,'Flowering Time'!$A:$H,MATCH(M$1,'Flowering Time'!$A$1:$H$1,0),FALSE)="","",VLOOKUP($B70,'Flowering Time'!$A:$H,MATCH(M$1,'Flowering Time'!$A$1:$H$1,0),FALSE))</f>
        <v>44766</v>
      </c>
      <c r="N70" t="str">
        <f>IF(VLOOKUP($B70,'Flowering Time'!$A:$H,MATCH(N$1,'Flowering Time'!$A$1:$H$1,0),FALSE)="","",VLOOKUP($B70,'Flowering Time'!$A:$H,MATCH(N$1,'Flowering Time'!$A$1:$H$1,0),FALSE))</f>
        <v>Ravi</v>
      </c>
      <c r="O70" t="str">
        <f>IF(VLOOKUP($B70,'Flowering Time'!$A:$H,MATCH(O$1,'Flowering Time'!$A$1:$H$1,0),FALSE)="","",VLOOKUP($B70,'Flowering Time'!$A:$H,MATCH(O$1,'Flowering Time'!$A$1:$H$1,0),FALSE))</f>
        <v/>
      </c>
      <c r="P70">
        <f>IF(VLOOKUP($B70,'Height and Leaf Dimensions'!$A:$O,MATCH(P$1,'Height and Leaf Dimensions'!$A$1:$O$1,0),FALSE)="","",VLOOKUP($B70,'Height and Leaf Dimensions'!$A:$O,MATCH(P$1,'Height and Leaf Dimensions'!$A$1:$O$1,0),FALSE))</f>
        <v>73.5</v>
      </c>
      <c r="Q70">
        <f>IF(VLOOKUP($B70,'Height and Leaf Dimensions'!$A:$O,MATCH(Q$1,'Height and Leaf Dimensions'!$A$1:$O$1,0),FALSE)="","",VLOOKUP($B70,'Height and Leaf Dimensions'!$A:$O,MATCH(Q$1,'Height and Leaf Dimensions'!$A$1:$O$1,0),FALSE))</f>
        <v>8.8000000000000007</v>
      </c>
      <c r="R70">
        <f>IF(VLOOKUP($B70,'Height and Leaf Dimensions'!$A:$O,MATCH(R$1,'Height and Leaf Dimensions'!$A$1:$O$1,0),FALSE)="","",VLOOKUP($B70,'Height and Leaf Dimensions'!$A:$O,MATCH(R$1,'Height and Leaf Dimensions'!$A$1:$O$1,0),FALSE))</f>
        <v>77.5</v>
      </c>
      <c r="S70">
        <f>IF(VLOOKUP($B70,'Height and Leaf Dimensions'!$A:$O,MATCH(S$1,'Height and Leaf Dimensions'!$A$1:$O$1,0),FALSE)="","",VLOOKUP($B70,'Height and Leaf Dimensions'!$A:$O,MATCH(S$1,'Height and Leaf Dimensions'!$A$1:$O$1,0),FALSE))</f>
        <v>9.1</v>
      </c>
      <c r="T70">
        <f>IF(VLOOKUP($B70,'Height and Leaf Dimensions'!$A:$O,MATCH(T$1,'Height and Leaf Dimensions'!$A$1:$O$1,0),FALSE)="","",VLOOKUP($B70,'Height and Leaf Dimensions'!$A:$O,MATCH(T$1,'Height and Leaf Dimensions'!$A$1:$O$1,0),FALSE))</f>
        <v>96</v>
      </c>
      <c r="U70">
        <f>IF(VLOOKUP($B70,'Height and Leaf Dimensions'!$A:$O,MATCH(U$1,'Height and Leaf Dimensions'!$A$1:$O$1,0),FALSE)="","",VLOOKUP($B70,'Height and Leaf Dimensions'!$A:$O,MATCH(U$1,'Height and Leaf Dimensions'!$A$1:$O$1,0),FALSE))</f>
        <v>174</v>
      </c>
      <c r="V70">
        <f>IF(VLOOKUP($B70,'Height and Leaf Dimensions'!$A:$O,MATCH(V$1,'Height and Leaf Dimensions'!$A$1:$O$1,0),FALSE)="","",VLOOKUP($B70,'Height and Leaf Dimensions'!$A:$O,MATCH(V$1,'Height and Leaf Dimensions'!$A$1:$O$1,0),FALSE))</f>
        <v>220</v>
      </c>
      <c r="W70">
        <f>IF(VLOOKUP($B70,'Height and Leaf Dimensions'!$A:$O,MATCH(W$1,'Height and Leaf Dimensions'!$A$1:$O$1,0),FALSE)="","",VLOOKUP($B70,'Height and Leaf Dimensions'!$A:$O,MATCH(W$1,'Height and Leaf Dimensions'!$A$1:$O$1,0),FALSE))</f>
        <v>73</v>
      </c>
      <c r="X70">
        <f>IF(VLOOKUP($B70,'Height and Leaf Dimensions'!$A:$O,MATCH(X$1,'Height and Leaf Dimensions'!$A$1:$O$1,0),FALSE)="","",VLOOKUP($B70,'Height and Leaf Dimensions'!$A:$O,MATCH(X$1,'Height and Leaf Dimensions'!$A$1:$O$1,0),FALSE))</f>
        <v>171</v>
      </c>
      <c r="Y70">
        <f>IF(VLOOKUP($B70,'Height and Leaf Dimensions'!$A:$O,MATCH(Y$1,'Height and Leaf Dimensions'!$A$1:$O$1,0),FALSE)="","",VLOOKUP($B70,'Height and Leaf Dimensions'!$A:$O,MATCH(Y$1,'Height and Leaf Dimensions'!$A$1:$O$1,0),FALSE))</f>
        <v>210</v>
      </c>
      <c r="Z70" t="str">
        <f>IF(VLOOKUP($B70,'Height and Leaf Dimensions'!$A:$O,MATCH(Z$1,'Height and Leaf Dimensions'!$A$1:$O$1,0),FALSE)="","",VLOOKUP($B70,'Height and Leaf Dimensions'!$A:$O,MATCH(Z$1,'Height and Leaf Dimensions'!$A$1:$O$1,0),FALSE))</f>
        <v>Han/Lina</v>
      </c>
      <c r="AA70" s="26">
        <f>IF(VLOOKUP($B70,'Height and Leaf Dimensions'!$A:$O,MATCH(AA$1,'Height and Leaf Dimensions'!$A$1:$O$1,0),FALSE)="","",VLOOKUP($B70,'Height and Leaf Dimensions'!$A:$O,MATCH(AA$1,'Height and Leaf Dimensions'!$A$1:$O$1,0),FALSE))</f>
        <v>44778</v>
      </c>
      <c r="AB70" s="20">
        <f>VLOOKUP($B70,'Combine Yield'!$A:$J,MATCH(AB$1,'Combine Yield'!$A$1:$J$1,0),FALSE)</f>
        <v>44844.479537037034</v>
      </c>
      <c r="AC70">
        <f>VLOOKUP($B70,'Combine Yield'!$A:$J,MATCH(AC$1,'Combine Yield'!$A$1:$J$1,0),FALSE)</f>
        <v>5.49</v>
      </c>
      <c r="AD70">
        <f>VLOOKUP($B70,'Combine Yield'!$A:$J,MATCH(AD$1,'Combine Yield'!$A$1:$J$1,0),FALSE)</f>
        <v>14</v>
      </c>
      <c r="AE70">
        <f>VLOOKUP($B70,'Combine Yield'!$A:$J,MATCH(AE$1,'Combine Yield'!$A$1:$J$1,0),FALSE)</f>
        <v>60.9</v>
      </c>
      <c r="AF70">
        <f>VLOOKUP($B70,'Combine Yield'!$A:$J,MATCH(AF$1,'Combine Yield'!$A$1:$J$1,0),FALSE)</f>
        <v>219</v>
      </c>
    </row>
    <row r="71" spans="1:32" x14ac:dyDescent="0.3">
      <c r="A71" t="s">
        <v>291</v>
      </c>
      <c r="B71">
        <v>4170</v>
      </c>
      <c r="C71" t="s">
        <v>220</v>
      </c>
      <c r="D71" t="s">
        <v>221</v>
      </c>
      <c r="E71" t="s">
        <v>203</v>
      </c>
      <c r="F71" t="s">
        <v>222</v>
      </c>
      <c r="G71">
        <v>1</v>
      </c>
      <c r="H71">
        <v>11</v>
      </c>
      <c r="I71">
        <v>8</v>
      </c>
      <c r="J71" t="s">
        <v>180</v>
      </c>
      <c r="K71" s="26">
        <f>IF(VLOOKUP($B71,'Flowering Time'!$A:$H,MATCH(K$1,'Flowering Time'!$A$1:$H$1,0),FALSE)="","",VLOOKUP($B71,'Flowering Time'!$A:$H,MATCH(K$1,'Flowering Time'!$A$1:$H$1,0),FALSE))</f>
        <v>44763</v>
      </c>
      <c r="L71" t="str">
        <f>IF(VLOOKUP($B71,'Flowering Time'!$A:$H,MATCH(L$1,'Flowering Time'!$A$1:$H$1,0),FALSE)="","",VLOOKUP($B71,'Flowering Time'!$A:$H,MATCH(L$1,'Flowering Time'!$A$1:$H$1,0),FALSE))</f>
        <v>HJ</v>
      </c>
      <c r="M71" s="26">
        <f>IF(VLOOKUP($B71,'Flowering Time'!$A:$H,MATCH(M$1,'Flowering Time'!$A$1:$H$1,0),FALSE)="","",VLOOKUP($B71,'Flowering Time'!$A:$H,MATCH(M$1,'Flowering Time'!$A$1:$H$1,0),FALSE))</f>
        <v>44761</v>
      </c>
      <c r="N71" t="str">
        <f>IF(VLOOKUP($B71,'Flowering Time'!$A:$H,MATCH(N$1,'Flowering Time'!$A$1:$H$1,0),FALSE)="","",VLOOKUP($B71,'Flowering Time'!$A:$H,MATCH(N$1,'Flowering Time'!$A$1:$H$1,0),FALSE))</f>
        <v>HJ</v>
      </c>
      <c r="O71" t="str">
        <f>IF(VLOOKUP($B71,'Flowering Time'!$A:$H,MATCH(O$1,'Flowering Time'!$A$1:$H$1,0),FALSE)="","",VLOOKUP($B71,'Flowering Time'!$A:$H,MATCH(O$1,'Flowering Time'!$A$1:$H$1,0),FALSE))</f>
        <v/>
      </c>
      <c r="P71">
        <f>IF(VLOOKUP($B71,'Height and Leaf Dimensions'!$A:$O,MATCH(P$1,'Height and Leaf Dimensions'!$A$1:$O$1,0),FALSE)="","",VLOOKUP($B71,'Height and Leaf Dimensions'!$A:$O,MATCH(P$1,'Height and Leaf Dimensions'!$A$1:$O$1,0),FALSE))</f>
        <v>95.6</v>
      </c>
      <c r="Q71">
        <f>IF(VLOOKUP($B71,'Height and Leaf Dimensions'!$A:$O,MATCH(Q$1,'Height and Leaf Dimensions'!$A$1:$O$1,0),FALSE)="","",VLOOKUP($B71,'Height and Leaf Dimensions'!$A:$O,MATCH(Q$1,'Height and Leaf Dimensions'!$A$1:$O$1,0),FALSE))</f>
        <v>10.199999999999999</v>
      </c>
      <c r="R71">
        <f>IF(VLOOKUP($B71,'Height and Leaf Dimensions'!$A:$O,MATCH(R$1,'Height and Leaf Dimensions'!$A$1:$O$1,0),FALSE)="","",VLOOKUP($B71,'Height and Leaf Dimensions'!$A:$O,MATCH(R$1,'Height and Leaf Dimensions'!$A$1:$O$1,0),FALSE))</f>
        <v>88.2</v>
      </c>
      <c r="S71">
        <f>IF(VLOOKUP($B71,'Height and Leaf Dimensions'!$A:$O,MATCH(S$1,'Height and Leaf Dimensions'!$A$1:$O$1,0),FALSE)="","",VLOOKUP($B71,'Height and Leaf Dimensions'!$A:$O,MATCH(S$1,'Height and Leaf Dimensions'!$A$1:$O$1,0),FALSE))</f>
        <v>9</v>
      </c>
      <c r="T71">
        <f>IF(VLOOKUP($B71,'Height and Leaf Dimensions'!$A:$O,MATCH(T$1,'Height and Leaf Dimensions'!$A$1:$O$1,0),FALSE)="","",VLOOKUP($B71,'Height and Leaf Dimensions'!$A:$O,MATCH(T$1,'Height and Leaf Dimensions'!$A$1:$O$1,0),FALSE))</f>
        <v>95</v>
      </c>
      <c r="U71">
        <f>IF(VLOOKUP($B71,'Height and Leaf Dimensions'!$A:$O,MATCH(U$1,'Height and Leaf Dimensions'!$A$1:$O$1,0),FALSE)="","",VLOOKUP($B71,'Height and Leaf Dimensions'!$A:$O,MATCH(U$1,'Height and Leaf Dimensions'!$A$1:$O$1,0),FALSE))</f>
        <v>208</v>
      </c>
      <c r="V71">
        <f>IF(VLOOKUP($B71,'Height and Leaf Dimensions'!$A:$O,MATCH(V$1,'Height and Leaf Dimensions'!$A$1:$O$1,0),FALSE)="","",VLOOKUP($B71,'Height and Leaf Dimensions'!$A:$O,MATCH(V$1,'Height and Leaf Dimensions'!$A$1:$O$1,0),FALSE))</f>
        <v>253</v>
      </c>
      <c r="W71">
        <f>IF(VLOOKUP($B71,'Height and Leaf Dimensions'!$A:$O,MATCH(W$1,'Height and Leaf Dimensions'!$A$1:$O$1,0),FALSE)="","",VLOOKUP($B71,'Height and Leaf Dimensions'!$A:$O,MATCH(W$1,'Height and Leaf Dimensions'!$A$1:$O$1,0),FALSE))</f>
        <v>98</v>
      </c>
      <c r="X71">
        <f>IF(VLOOKUP($B71,'Height and Leaf Dimensions'!$A:$O,MATCH(X$1,'Height and Leaf Dimensions'!$A$1:$O$1,0),FALSE)="","",VLOOKUP($B71,'Height and Leaf Dimensions'!$A:$O,MATCH(X$1,'Height and Leaf Dimensions'!$A$1:$O$1,0),FALSE))</f>
        <v>172</v>
      </c>
      <c r="Y71">
        <f>IF(VLOOKUP($B71,'Height and Leaf Dimensions'!$A:$O,MATCH(Y$1,'Height and Leaf Dimensions'!$A$1:$O$1,0),FALSE)="","",VLOOKUP($B71,'Height and Leaf Dimensions'!$A:$O,MATCH(Y$1,'Height and Leaf Dimensions'!$A$1:$O$1,0),FALSE))</f>
        <v>201</v>
      </c>
      <c r="Z71" t="str">
        <f>IF(VLOOKUP($B71,'Height and Leaf Dimensions'!$A:$O,MATCH(Z$1,'Height and Leaf Dimensions'!$A$1:$O$1,0),FALSE)="","",VLOOKUP($B71,'Height and Leaf Dimensions'!$A:$O,MATCH(Z$1,'Height and Leaf Dimensions'!$A$1:$O$1,0),FALSE))</f>
        <v>Han/Lina</v>
      </c>
      <c r="AA71" s="26">
        <f>IF(VLOOKUP($B71,'Height and Leaf Dimensions'!$A:$O,MATCH(AA$1,'Height and Leaf Dimensions'!$A$1:$O$1,0),FALSE)="","",VLOOKUP($B71,'Height and Leaf Dimensions'!$A:$O,MATCH(AA$1,'Height and Leaf Dimensions'!$A$1:$O$1,0),FALSE))</f>
        <v>44778</v>
      </c>
      <c r="AB71" s="20">
        <f>VLOOKUP($B71,'Combine Yield'!$A:$J,MATCH(AB$1,'Combine Yield'!$A$1:$J$1,0),FALSE)</f>
        <v>44844.486863425926</v>
      </c>
      <c r="AC71">
        <f>VLOOKUP($B71,'Combine Yield'!$A:$J,MATCH(AC$1,'Combine Yield'!$A$1:$J$1,0),FALSE)</f>
        <v>11.44</v>
      </c>
      <c r="AD71">
        <f>VLOOKUP($B71,'Combine Yield'!$A:$J,MATCH(AD$1,'Combine Yield'!$A$1:$J$1,0),FALSE)</f>
        <v>12.3</v>
      </c>
      <c r="AE71">
        <f>VLOOKUP($B71,'Combine Yield'!$A:$J,MATCH(AE$1,'Combine Yield'!$A$1:$J$1,0),FALSE)</f>
        <v>63</v>
      </c>
      <c r="AF71">
        <f>VLOOKUP($B71,'Combine Yield'!$A:$J,MATCH(AF$1,'Combine Yield'!$A$1:$J$1,0),FALSE)</f>
        <v>238</v>
      </c>
    </row>
    <row r="72" spans="1:32" x14ac:dyDescent="0.3">
      <c r="A72" t="s">
        <v>292</v>
      </c>
      <c r="B72">
        <v>4171</v>
      </c>
      <c r="C72" t="s">
        <v>220</v>
      </c>
      <c r="D72" t="s">
        <v>221</v>
      </c>
      <c r="E72" t="s">
        <v>203</v>
      </c>
      <c r="F72" t="s">
        <v>222</v>
      </c>
      <c r="G72">
        <v>1</v>
      </c>
      <c r="H72">
        <v>12</v>
      </c>
      <c r="I72">
        <v>2</v>
      </c>
      <c r="J72" t="s">
        <v>123</v>
      </c>
      <c r="K72" s="26">
        <f>IF(VLOOKUP($B72,'Flowering Time'!$A:$H,MATCH(K$1,'Flowering Time'!$A$1:$H$1,0),FALSE)="","",VLOOKUP($B72,'Flowering Time'!$A:$H,MATCH(K$1,'Flowering Time'!$A$1:$H$1,0),FALSE))</f>
        <v>44763</v>
      </c>
      <c r="L72" t="str">
        <f>IF(VLOOKUP($B72,'Flowering Time'!$A:$H,MATCH(L$1,'Flowering Time'!$A$1:$H$1,0),FALSE)="","",VLOOKUP($B72,'Flowering Time'!$A:$H,MATCH(L$1,'Flowering Time'!$A$1:$H$1,0),FALSE))</f>
        <v>HJ</v>
      </c>
      <c r="M72" s="26">
        <f>IF(VLOOKUP($B72,'Flowering Time'!$A:$H,MATCH(M$1,'Flowering Time'!$A$1:$H$1,0),FALSE)="","",VLOOKUP($B72,'Flowering Time'!$A:$H,MATCH(M$1,'Flowering Time'!$A$1:$H$1,0),FALSE))</f>
        <v>44763</v>
      </c>
      <c r="N72" t="str">
        <f>IF(VLOOKUP($B72,'Flowering Time'!$A:$H,MATCH(N$1,'Flowering Time'!$A$1:$H$1,0),FALSE)="","",VLOOKUP($B72,'Flowering Time'!$A:$H,MATCH(N$1,'Flowering Time'!$A$1:$H$1,0),FALSE))</f>
        <v>HJ</v>
      </c>
      <c r="O72" t="str">
        <f>IF(VLOOKUP($B72,'Flowering Time'!$A:$H,MATCH(O$1,'Flowering Time'!$A$1:$H$1,0),FALSE)="","",VLOOKUP($B72,'Flowering Time'!$A:$H,MATCH(O$1,'Flowering Time'!$A$1:$H$1,0),FALSE))</f>
        <v/>
      </c>
      <c r="P72">
        <f>IF(VLOOKUP($B72,'Height and Leaf Dimensions'!$A:$O,MATCH(P$1,'Height and Leaf Dimensions'!$A$1:$O$1,0),FALSE)="","",VLOOKUP($B72,'Height and Leaf Dimensions'!$A:$O,MATCH(P$1,'Height and Leaf Dimensions'!$A$1:$O$1,0),FALSE))</f>
        <v>87</v>
      </c>
      <c r="Q72">
        <f>IF(VLOOKUP($B72,'Height and Leaf Dimensions'!$A:$O,MATCH(Q$1,'Height and Leaf Dimensions'!$A$1:$O$1,0),FALSE)="","",VLOOKUP($B72,'Height and Leaf Dimensions'!$A:$O,MATCH(Q$1,'Height and Leaf Dimensions'!$A$1:$O$1,0),FALSE))</f>
        <v>8.9</v>
      </c>
      <c r="R72">
        <f>IF(VLOOKUP($B72,'Height and Leaf Dimensions'!$A:$O,MATCH(R$1,'Height and Leaf Dimensions'!$A$1:$O$1,0),FALSE)="","",VLOOKUP($B72,'Height and Leaf Dimensions'!$A:$O,MATCH(R$1,'Height and Leaf Dimensions'!$A$1:$O$1,0),FALSE))</f>
        <v>85</v>
      </c>
      <c r="S72">
        <f>IF(VLOOKUP($B72,'Height and Leaf Dimensions'!$A:$O,MATCH(S$1,'Height and Leaf Dimensions'!$A$1:$O$1,0),FALSE)="","",VLOOKUP($B72,'Height and Leaf Dimensions'!$A:$O,MATCH(S$1,'Height and Leaf Dimensions'!$A$1:$O$1,0),FALSE))</f>
        <v>8.1999999999999993</v>
      </c>
      <c r="T72">
        <f>IF(VLOOKUP($B72,'Height and Leaf Dimensions'!$A:$O,MATCH(T$1,'Height and Leaf Dimensions'!$A$1:$O$1,0),FALSE)="","",VLOOKUP($B72,'Height and Leaf Dimensions'!$A:$O,MATCH(T$1,'Height and Leaf Dimensions'!$A$1:$O$1,0),FALSE))</f>
        <v>95</v>
      </c>
      <c r="U72">
        <f>IF(VLOOKUP($B72,'Height and Leaf Dimensions'!$A:$O,MATCH(U$1,'Height and Leaf Dimensions'!$A$1:$O$1,0),FALSE)="","",VLOOKUP($B72,'Height and Leaf Dimensions'!$A:$O,MATCH(U$1,'Height and Leaf Dimensions'!$A$1:$O$1,0),FALSE))</f>
        <v>197</v>
      </c>
      <c r="V72">
        <f>IF(VLOOKUP($B72,'Height and Leaf Dimensions'!$A:$O,MATCH(V$1,'Height and Leaf Dimensions'!$A$1:$O$1,0),FALSE)="","",VLOOKUP($B72,'Height and Leaf Dimensions'!$A:$O,MATCH(V$1,'Height and Leaf Dimensions'!$A$1:$O$1,0),FALSE))</f>
        <v>251</v>
      </c>
      <c r="W72">
        <f>IF(VLOOKUP($B72,'Height and Leaf Dimensions'!$A:$O,MATCH(W$1,'Height and Leaf Dimensions'!$A$1:$O$1,0),FALSE)="","",VLOOKUP($B72,'Height and Leaf Dimensions'!$A:$O,MATCH(W$1,'Height and Leaf Dimensions'!$A$1:$O$1,0),FALSE))</f>
        <v>110</v>
      </c>
      <c r="X72">
        <f>IF(VLOOKUP($B72,'Height and Leaf Dimensions'!$A:$O,MATCH(X$1,'Height and Leaf Dimensions'!$A$1:$O$1,0),FALSE)="","",VLOOKUP($B72,'Height and Leaf Dimensions'!$A:$O,MATCH(X$1,'Height and Leaf Dimensions'!$A$1:$O$1,0),FALSE))</f>
        <v>208</v>
      </c>
      <c r="Y72">
        <f>IF(VLOOKUP($B72,'Height and Leaf Dimensions'!$A:$O,MATCH(Y$1,'Height and Leaf Dimensions'!$A$1:$O$1,0),FALSE)="","",VLOOKUP($B72,'Height and Leaf Dimensions'!$A:$O,MATCH(Y$1,'Height and Leaf Dimensions'!$A$1:$O$1,0),FALSE))</f>
        <v>247</v>
      </c>
      <c r="Z72" t="str">
        <f>IF(VLOOKUP($B72,'Height and Leaf Dimensions'!$A:$O,MATCH(Z$1,'Height and Leaf Dimensions'!$A$1:$O$1,0),FALSE)="","",VLOOKUP($B72,'Height and Leaf Dimensions'!$A:$O,MATCH(Z$1,'Height and Leaf Dimensions'!$A$1:$O$1,0),FALSE))</f>
        <v>Han/Lina</v>
      </c>
      <c r="AA72" s="26">
        <f>IF(VLOOKUP($B72,'Height and Leaf Dimensions'!$A:$O,MATCH(AA$1,'Height and Leaf Dimensions'!$A$1:$O$1,0),FALSE)="","",VLOOKUP($B72,'Height and Leaf Dimensions'!$A:$O,MATCH(AA$1,'Height and Leaf Dimensions'!$A$1:$O$1,0),FALSE))</f>
        <v>44778</v>
      </c>
      <c r="AB72" s="20">
        <f>VLOOKUP($B72,'Combine Yield'!$A:$J,MATCH(AB$1,'Combine Yield'!$A$1:$J$1,0),FALSE)</f>
        <v>44844.413402777776</v>
      </c>
      <c r="AC72">
        <f>VLOOKUP($B72,'Combine Yield'!$A:$J,MATCH(AC$1,'Combine Yield'!$A$1:$J$1,0),FALSE)</f>
        <v>6.33</v>
      </c>
      <c r="AD72">
        <f>VLOOKUP($B72,'Combine Yield'!$A:$J,MATCH(AD$1,'Combine Yield'!$A$1:$J$1,0),FALSE)</f>
        <v>14</v>
      </c>
      <c r="AE72">
        <f>VLOOKUP($B72,'Combine Yield'!$A:$J,MATCH(AE$1,'Combine Yield'!$A$1:$J$1,0),FALSE)</f>
        <v>62.2</v>
      </c>
      <c r="AF72">
        <f>VLOOKUP($B72,'Combine Yield'!$A:$J,MATCH(AF$1,'Combine Yield'!$A$1:$J$1,0),FALSE)</f>
        <v>11</v>
      </c>
    </row>
    <row r="73" spans="1:32" x14ac:dyDescent="0.3">
      <c r="A73" t="s">
        <v>293</v>
      </c>
      <c r="B73">
        <v>4172</v>
      </c>
      <c r="C73" t="s">
        <v>220</v>
      </c>
      <c r="D73" t="s">
        <v>221</v>
      </c>
      <c r="E73" t="s">
        <v>203</v>
      </c>
      <c r="F73" t="s">
        <v>222</v>
      </c>
      <c r="G73">
        <v>1</v>
      </c>
      <c r="H73">
        <v>12</v>
      </c>
      <c r="I73">
        <v>3</v>
      </c>
      <c r="J73" t="s">
        <v>126</v>
      </c>
      <c r="K73" s="26">
        <f>IF(VLOOKUP($B73,'Flowering Time'!$A:$H,MATCH(K$1,'Flowering Time'!$A$1:$H$1,0),FALSE)="","",VLOOKUP($B73,'Flowering Time'!$A:$H,MATCH(K$1,'Flowering Time'!$A$1:$H$1,0),FALSE))</f>
        <v>44766</v>
      </c>
      <c r="L73" t="str">
        <f>IF(VLOOKUP($B73,'Flowering Time'!$A:$H,MATCH(L$1,'Flowering Time'!$A$1:$H$1,0),FALSE)="","",VLOOKUP($B73,'Flowering Time'!$A:$H,MATCH(L$1,'Flowering Time'!$A$1:$H$1,0),FALSE))</f>
        <v>Ravi</v>
      </c>
      <c r="M73" s="26">
        <f>IF(VLOOKUP($B73,'Flowering Time'!$A:$H,MATCH(M$1,'Flowering Time'!$A$1:$H$1,0),FALSE)="","",VLOOKUP($B73,'Flowering Time'!$A:$H,MATCH(M$1,'Flowering Time'!$A$1:$H$1,0),FALSE))</f>
        <v>44766</v>
      </c>
      <c r="N73" t="str">
        <f>IF(VLOOKUP($B73,'Flowering Time'!$A:$H,MATCH(N$1,'Flowering Time'!$A$1:$H$1,0),FALSE)="","",VLOOKUP($B73,'Flowering Time'!$A:$H,MATCH(N$1,'Flowering Time'!$A$1:$H$1,0),FALSE))</f>
        <v>Ravi</v>
      </c>
      <c r="O73" t="str">
        <f>IF(VLOOKUP($B73,'Flowering Time'!$A:$H,MATCH(O$1,'Flowering Time'!$A$1:$H$1,0),FALSE)="","",VLOOKUP($B73,'Flowering Time'!$A:$H,MATCH(O$1,'Flowering Time'!$A$1:$H$1,0),FALSE))</f>
        <v>Uneven</v>
      </c>
      <c r="P73">
        <f>IF(VLOOKUP($B73,'Height and Leaf Dimensions'!$A:$O,MATCH(P$1,'Height and Leaf Dimensions'!$A$1:$O$1,0),FALSE)="","",VLOOKUP($B73,'Height and Leaf Dimensions'!$A:$O,MATCH(P$1,'Height and Leaf Dimensions'!$A$1:$O$1,0),FALSE))</f>
        <v>75.5</v>
      </c>
      <c r="Q73">
        <f>IF(VLOOKUP($B73,'Height and Leaf Dimensions'!$A:$O,MATCH(Q$1,'Height and Leaf Dimensions'!$A$1:$O$1,0),FALSE)="","",VLOOKUP($B73,'Height and Leaf Dimensions'!$A:$O,MATCH(Q$1,'Height and Leaf Dimensions'!$A$1:$O$1,0),FALSE))</f>
        <v>8.4</v>
      </c>
      <c r="R73">
        <f>IF(VLOOKUP($B73,'Height and Leaf Dimensions'!$A:$O,MATCH(R$1,'Height and Leaf Dimensions'!$A$1:$O$1,0),FALSE)="","",VLOOKUP($B73,'Height and Leaf Dimensions'!$A:$O,MATCH(R$1,'Height and Leaf Dimensions'!$A$1:$O$1,0),FALSE))</f>
        <v>73.5</v>
      </c>
      <c r="S73">
        <f>IF(VLOOKUP($B73,'Height and Leaf Dimensions'!$A:$O,MATCH(S$1,'Height and Leaf Dimensions'!$A$1:$O$1,0),FALSE)="","",VLOOKUP($B73,'Height and Leaf Dimensions'!$A:$O,MATCH(S$1,'Height and Leaf Dimensions'!$A$1:$O$1,0),FALSE))</f>
        <v>11.5</v>
      </c>
      <c r="T73">
        <f>IF(VLOOKUP($B73,'Height and Leaf Dimensions'!$A:$O,MATCH(T$1,'Height and Leaf Dimensions'!$A$1:$O$1,0),FALSE)="","",VLOOKUP($B73,'Height and Leaf Dimensions'!$A:$O,MATCH(T$1,'Height and Leaf Dimensions'!$A$1:$O$1,0),FALSE))</f>
        <v>72</v>
      </c>
      <c r="U73">
        <f>IF(VLOOKUP($B73,'Height and Leaf Dimensions'!$A:$O,MATCH(U$1,'Height and Leaf Dimensions'!$A$1:$O$1,0),FALSE)="","",VLOOKUP($B73,'Height and Leaf Dimensions'!$A:$O,MATCH(U$1,'Height and Leaf Dimensions'!$A$1:$O$1,0),FALSE))</f>
        <v>158</v>
      </c>
      <c r="V73">
        <f>IF(VLOOKUP($B73,'Height and Leaf Dimensions'!$A:$O,MATCH(V$1,'Height and Leaf Dimensions'!$A$1:$O$1,0),FALSE)="","",VLOOKUP($B73,'Height and Leaf Dimensions'!$A:$O,MATCH(V$1,'Height and Leaf Dimensions'!$A$1:$O$1,0),FALSE))</f>
        <v>205</v>
      </c>
      <c r="W73">
        <f>IF(VLOOKUP($B73,'Height and Leaf Dimensions'!$A:$O,MATCH(W$1,'Height and Leaf Dimensions'!$A$1:$O$1,0),FALSE)="","",VLOOKUP($B73,'Height and Leaf Dimensions'!$A:$O,MATCH(W$1,'Height and Leaf Dimensions'!$A$1:$O$1,0),FALSE))</f>
        <v>80</v>
      </c>
      <c r="X73">
        <f>IF(VLOOKUP($B73,'Height and Leaf Dimensions'!$A:$O,MATCH(X$1,'Height and Leaf Dimensions'!$A$1:$O$1,0),FALSE)="","",VLOOKUP($B73,'Height and Leaf Dimensions'!$A:$O,MATCH(X$1,'Height and Leaf Dimensions'!$A$1:$O$1,0),FALSE))</f>
        <v>182</v>
      </c>
      <c r="Y73">
        <f>IF(VLOOKUP($B73,'Height and Leaf Dimensions'!$A:$O,MATCH(Y$1,'Height and Leaf Dimensions'!$A$1:$O$1,0),FALSE)="","",VLOOKUP($B73,'Height and Leaf Dimensions'!$A:$O,MATCH(Y$1,'Height and Leaf Dimensions'!$A$1:$O$1,0),FALSE))</f>
        <v>211</v>
      </c>
      <c r="Z73" t="str">
        <f>IF(VLOOKUP($B73,'Height and Leaf Dimensions'!$A:$O,MATCH(Z$1,'Height and Leaf Dimensions'!$A$1:$O$1,0),FALSE)="","",VLOOKUP($B73,'Height and Leaf Dimensions'!$A:$O,MATCH(Z$1,'Height and Leaf Dimensions'!$A$1:$O$1,0),FALSE))</f>
        <v>Han/Lina</v>
      </c>
      <c r="AA73" s="26">
        <f>IF(VLOOKUP($B73,'Height and Leaf Dimensions'!$A:$O,MATCH(AA$1,'Height and Leaf Dimensions'!$A$1:$O$1,0),FALSE)="","",VLOOKUP($B73,'Height and Leaf Dimensions'!$A:$O,MATCH(AA$1,'Height and Leaf Dimensions'!$A$1:$O$1,0),FALSE))</f>
        <v>44778</v>
      </c>
      <c r="AB73" s="20">
        <f>VLOOKUP($B73,'Combine Yield'!$A:$J,MATCH(AB$1,'Combine Yield'!$A$1:$J$1,0),FALSE)</f>
        <v>44844.433611111112</v>
      </c>
      <c r="AC73">
        <f>VLOOKUP($B73,'Combine Yield'!$A:$J,MATCH(AC$1,'Combine Yield'!$A$1:$J$1,0),FALSE)</f>
        <v>2.5</v>
      </c>
      <c r="AD73">
        <f>VLOOKUP($B73,'Combine Yield'!$A:$J,MATCH(AD$1,'Combine Yield'!$A$1:$J$1,0),FALSE)</f>
        <v>13</v>
      </c>
      <c r="AE73">
        <f>VLOOKUP($B73,'Combine Yield'!$A:$J,MATCH(AE$1,'Combine Yield'!$A$1:$J$1,0),FALSE)</f>
        <v>62.6</v>
      </c>
      <c r="AF73">
        <f>VLOOKUP($B73,'Combine Yield'!$A:$J,MATCH(AF$1,'Combine Yield'!$A$1:$J$1,0),FALSE)</f>
        <v>66</v>
      </c>
    </row>
    <row r="74" spans="1:32" x14ac:dyDescent="0.3">
      <c r="A74" t="s">
        <v>294</v>
      </c>
      <c r="B74">
        <v>4173</v>
      </c>
      <c r="C74" t="s">
        <v>220</v>
      </c>
      <c r="D74" t="s">
        <v>221</v>
      </c>
      <c r="E74" t="s">
        <v>203</v>
      </c>
      <c r="F74" t="s">
        <v>222</v>
      </c>
      <c r="G74">
        <v>1</v>
      </c>
      <c r="H74">
        <v>12</v>
      </c>
      <c r="I74">
        <v>4</v>
      </c>
      <c r="J74" t="s">
        <v>171</v>
      </c>
      <c r="K74" s="26">
        <f>IF(VLOOKUP($B74,'Flowering Time'!$A:$H,MATCH(K$1,'Flowering Time'!$A$1:$H$1,0),FALSE)="","",VLOOKUP($B74,'Flowering Time'!$A:$H,MATCH(K$1,'Flowering Time'!$A$1:$H$1,0),FALSE))</f>
        <v>44760</v>
      </c>
      <c r="L74" t="str">
        <f>IF(VLOOKUP($B74,'Flowering Time'!$A:$H,MATCH(L$1,'Flowering Time'!$A$1:$H$1,0),FALSE)="","",VLOOKUP($B74,'Flowering Time'!$A:$H,MATCH(L$1,'Flowering Time'!$A$1:$H$1,0),FALSE))</f>
        <v>Vla</v>
      </c>
      <c r="M74" s="26">
        <f>IF(VLOOKUP($B74,'Flowering Time'!$A:$H,MATCH(M$1,'Flowering Time'!$A$1:$H$1,0),FALSE)="","",VLOOKUP($B74,'Flowering Time'!$A:$H,MATCH(M$1,'Flowering Time'!$A$1:$H$1,0),FALSE))</f>
        <v>44763</v>
      </c>
      <c r="N74" t="str">
        <f>IF(VLOOKUP($B74,'Flowering Time'!$A:$H,MATCH(N$1,'Flowering Time'!$A$1:$H$1,0),FALSE)="","",VLOOKUP($B74,'Flowering Time'!$A:$H,MATCH(N$1,'Flowering Time'!$A$1:$H$1,0),FALSE))</f>
        <v>HJ</v>
      </c>
      <c r="O74" t="str">
        <f>IF(VLOOKUP($B74,'Flowering Time'!$A:$H,MATCH(O$1,'Flowering Time'!$A$1:$H$1,0),FALSE)="","",VLOOKUP($B74,'Flowering Time'!$A:$H,MATCH(O$1,'Flowering Time'!$A$1:$H$1,0),FALSE))</f>
        <v/>
      </c>
      <c r="P74">
        <f>IF(VLOOKUP($B74,'Height and Leaf Dimensions'!$A:$O,MATCH(P$1,'Height and Leaf Dimensions'!$A$1:$O$1,0),FALSE)="","",VLOOKUP($B74,'Height and Leaf Dimensions'!$A:$O,MATCH(P$1,'Height and Leaf Dimensions'!$A$1:$O$1,0),FALSE))</f>
        <v>76</v>
      </c>
      <c r="Q74">
        <f>IF(VLOOKUP($B74,'Height and Leaf Dimensions'!$A:$O,MATCH(Q$1,'Height and Leaf Dimensions'!$A$1:$O$1,0),FALSE)="","",VLOOKUP($B74,'Height and Leaf Dimensions'!$A:$O,MATCH(Q$1,'Height and Leaf Dimensions'!$A$1:$O$1,0),FALSE))</f>
        <v>9.9</v>
      </c>
      <c r="R74">
        <f>IF(VLOOKUP($B74,'Height and Leaf Dimensions'!$A:$O,MATCH(R$1,'Height and Leaf Dimensions'!$A$1:$O$1,0),FALSE)="","",VLOOKUP($B74,'Height and Leaf Dimensions'!$A:$O,MATCH(R$1,'Height and Leaf Dimensions'!$A$1:$O$1,0),FALSE))</f>
        <v>77</v>
      </c>
      <c r="S74">
        <f>IF(VLOOKUP($B74,'Height and Leaf Dimensions'!$A:$O,MATCH(S$1,'Height and Leaf Dimensions'!$A$1:$O$1,0),FALSE)="","",VLOOKUP($B74,'Height and Leaf Dimensions'!$A:$O,MATCH(S$1,'Height and Leaf Dimensions'!$A$1:$O$1,0),FALSE))</f>
        <v>10</v>
      </c>
      <c r="T74">
        <f>IF(VLOOKUP($B74,'Height and Leaf Dimensions'!$A:$O,MATCH(T$1,'Height and Leaf Dimensions'!$A$1:$O$1,0),FALSE)="","",VLOOKUP($B74,'Height and Leaf Dimensions'!$A:$O,MATCH(T$1,'Height and Leaf Dimensions'!$A$1:$O$1,0),FALSE))</f>
        <v>60</v>
      </c>
      <c r="U74">
        <f>IF(VLOOKUP($B74,'Height and Leaf Dimensions'!$A:$O,MATCH(U$1,'Height and Leaf Dimensions'!$A$1:$O$1,0),FALSE)="","",VLOOKUP($B74,'Height and Leaf Dimensions'!$A:$O,MATCH(U$1,'Height and Leaf Dimensions'!$A$1:$O$1,0),FALSE))</f>
        <v>158</v>
      </c>
      <c r="V74">
        <f>IF(VLOOKUP($B74,'Height and Leaf Dimensions'!$A:$O,MATCH(V$1,'Height and Leaf Dimensions'!$A$1:$O$1,0),FALSE)="","",VLOOKUP($B74,'Height and Leaf Dimensions'!$A:$O,MATCH(V$1,'Height and Leaf Dimensions'!$A$1:$O$1,0),FALSE))</f>
        <v>192</v>
      </c>
      <c r="W74">
        <f>IF(VLOOKUP($B74,'Height and Leaf Dimensions'!$A:$O,MATCH(W$1,'Height and Leaf Dimensions'!$A$1:$O$1,0),FALSE)="","",VLOOKUP($B74,'Height and Leaf Dimensions'!$A:$O,MATCH(W$1,'Height and Leaf Dimensions'!$A$1:$O$1,0),FALSE))</f>
        <v>70</v>
      </c>
      <c r="X74">
        <f>IF(VLOOKUP($B74,'Height and Leaf Dimensions'!$A:$O,MATCH(X$1,'Height and Leaf Dimensions'!$A$1:$O$1,0),FALSE)="","",VLOOKUP($B74,'Height and Leaf Dimensions'!$A:$O,MATCH(X$1,'Height and Leaf Dimensions'!$A$1:$O$1,0),FALSE))</f>
        <v>160</v>
      </c>
      <c r="Y74">
        <f>IF(VLOOKUP($B74,'Height and Leaf Dimensions'!$A:$O,MATCH(Y$1,'Height and Leaf Dimensions'!$A$1:$O$1,0),FALSE)="","",VLOOKUP($B74,'Height and Leaf Dimensions'!$A:$O,MATCH(Y$1,'Height and Leaf Dimensions'!$A$1:$O$1,0),FALSE))</f>
        <v>200</v>
      </c>
      <c r="Z74" t="str">
        <f>IF(VLOOKUP($B74,'Height and Leaf Dimensions'!$A:$O,MATCH(Z$1,'Height and Leaf Dimensions'!$A$1:$O$1,0),FALSE)="","",VLOOKUP($B74,'Height and Leaf Dimensions'!$A:$O,MATCH(Z$1,'Height and Leaf Dimensions'!$A$1:$O$1,0),FALSE))</f>
        <v>Han/Lina</v>
      </c>
      <c r="AA74" s="26">
        <f>IF(VLOOKUP($B74,'Height and Leaf Dimensions'!$A:$O,MATCH(AA$1,'Height and Leaf Dimensions'!$A$1:$O$1,0),FALSE)="","",VLOOKUP($B74,'Height and Leaf Dimensions'!$A:$O,MATCH(AA$1,'Height and Leaf Dimensions'!$A$1:$O$1,0),FALSE))</f>
        <v>44778</v>
      </c>
      <c r="AB74" s="20">
        <f>VLOOKUP($B74,'Combine Yield'!$A:$J,MATCH(AB$1,'Combine Yield'!$A$1:$J$1,0),FALSE)</f>
        <v>44844.439120370371</v>
      </c>
      <c r="AC74">
        <f>VLOOKUP($B74,'Combine Yield'!$A:$J,MATCH(AC$1,'Combine Yield'!$A$1:$J$1,0),FALSE)</f>
        <v>6.28</v>
      </c>
      <c r="AD74">
        <f>VLOOKUP($B74,'Combine Yield'!$A:$J,MATCH(AD$1,'Combine Yield'!$A$1:$J$1,0),FALSE)</f>
        <v>13.2</v>
      </c>
      <c r="AE74">
        <f>VLOOKUP($B74,'Combine Yield'!$A:$J,MATCH(AE$1,'Combine Yield'!$A$1:$J$1,0),FALSE)</f>
        <v>62.5</v>
      </c>
      <c r="AF74">
        <f>VLOOKUP($B74,'Combine Yield'!$A:$J,MATCH(AF$1,'Combine Yield'!$A$1:$J$1,0),FALSE)</f>
        <v>87</v>
      </c>
    </row>
    <row r="75" spans="1:32" x14ac:dyDescent="0.3">
      <c r="A75" t="s">
        <v>295</v>
      </c>
      <c r="B75">
        <v>4174</v>
      </c>
      <c r="C75" t="s">
        <v>220</v>
      </c>
      <c r="D75" t="s">
        <v>221</v>
      </c>
      <c r="E75" t="s">
        <v>203</v>
      </c>
      <c r="F75" t="s">
        <v>222</v>
      </c>
      <c r="G75">
        <v>1</v>
      </c>
      <c r="H75">
        <v>12</v>
      </c>
      <c r="I75">
        <v>5</v>
      </c>
      <c r="J75" t="s">
        <v>141</v>
      </c>
      <c r="K75" s="26">
        <f>IF(VLOOKUP($B75,'Flowering Time'!$A:$H,MATCH(K$1,'Flowering Time'!$A$1:$H$1,0),FALSE)="","",VLOOKUP($B75,'Flowering Time'!$A:$H,MATCH(K$1,'Flowering Time'!$A$1:$H$1,0),FALSE))</f>
        <v>44766</v>
      </c>
      <c r="L75" t="str">
        <f>IF(VLOOKUP($B75,'Flowering Time'!$A:$H,MATCH(L$1,'Flowering Time'!$A$1:$H$1,0),FALSE)="","",VLOOKUP($B75,'Flowering Time'!$A:$H,MATCH(L$1,'Flowering Time'!$A$1:$H$1,0),FALSE))</f>
        <v>Ravi</v>
      </c>
      <c r="M75" s="26">
        <f>IF(VLOOKUP($B75,'Flowering Time'!$A:$H,MATCH(M$1,'Flowering Time'!$A$1:$H$1,0),FALSE)="","",VLOOKUP($B75,'Flowering Time'!$A:$H,MATCH(M$1,'Flowering Time'!$A$1:$H$1,0),FALSE))</f>
        <v>44767</v>
      </c>
      <c r="N75" t="str">
        <f>IF(VLOOKUP($B75,'Flowering Time'!$A:$H,MATCH(N$1,'Flowering Time'!$A$1:$H$1,0),FALSE)="","",VLOOKUP($B75,'Flowering Time'!$A:$H,MATCH(N$1,'Flowering Time'!$A$1:$H$1,0),FALSE))</f>
        <v>Tross</v>
      </c>
      <c r="O75" t="str">
        <f>IF(VLOOKUP($B75,'Flowering Time'!$A:$H,MATCH(O$1,'Flowering Time'!$A$1:$H$1,0),FALSE)="","",VLOOKUP($B75,'Flowering Time'!$A:$H,MATCH(O$1,'Flowering Time'!$A$1:$H$1,0),FALSE))</f>
        <v/>
      </c>
      <c r="P75">
        <f>IF(VLOOKUP($B75,'Height and Leaf Dimensions'!$A:$O,MATCH(P$1,'Height and Leaf Dimensions'!$A$1:$O$1,0),FALSE)="","",VLOOKUP($B75,'Height and Leaf Dimensions'!$A:$O,MATCH(P$1,'Height and Leaf Dimensions'!$A$1:$O$1,0),FALSE))</f>
        <v>71.5</v>
      </c>
      <c r="Q75">
        <f>IF(VLOOKUP($B75,'Height and Leaf Dimensions'!$A:$O,MATCH(Q$1,'Height and Leaf Dimensions'!$A$1:$O$1,0),FALSE)="","",VLOOKUP($B75,'Height and Leaf Dimensions'!$A:$O,MATCH(Q$1,'Height and Leaf Dimensions'!$A$1:$O$1,0),FALSE))</f>
        <v>9</v>
      </c>
      <c r="R75">
        <f>IF(VLOOKUP($B75,'Height and Leaf Dimensions'!$A:$O,MATCH(R$1,'Height and Leaf Dimensions'!$A$1:$O$1,0),FALSE)="","",VLOOKUP($B75,'Height and Leaf Dimensions'!$A:$O,MATCH(R$1,'Height and Leaf Dimensions'!$A$1:$O$1,0),FALSE))</f>
        <v>76.5</v>
      </c>
      <c r="S75">
        <f>IF(VLOOKUP($B75,'Height and Leaf Dimensions'!$A:$O,MATCH(S$1,'Height and Leaf Dimensions'!$A$1:$O$1,0),FALSE)="","",VLOOKUP($B75,'Height and Leaf Dimensions'!$A:$O,MATCH(S$1,'Height and Leaf Dimensions'!$A$1:$O$1,0),FALSE))</f>
        <v>8</v>
      </c>
      <c r="T75">
        <f>IF(VLOOKUP($B75,'Height and Leaf Dimensions'!$A:$O,MATCH(T$1,'Height and Leaf Dimensions'!$A$1:$O$1,0),FALSE)="","",VLOOKUP($B75,'Height and Leaf Dimensions'!$A:$O,MATCH(T$1,'Height and Leaf Dimensions'!$A$1:$O$1,0),FALSE))</f>
        <v>100</v>
      </c>
      <c r="U75">
        <f>IF(VLOOKUP($B75,'Height and Leaf Dimensions'!$A:$O,MATCH(U$1,'Height and Leaf Dimensions'!$A$1:$O$1,0),FALSE)="","",VLOOKUP($B75,'Height and Leaf Dimensions'!$A:$O,MATCH(U$1,'Height and Leaf Dimensions'!$A$1:$O$1,0),FALSE))</f>
        <v>211</v>
      </c>
      <c r="V75">
        <f>IF(VLOOKUP($B75,'Height and Leaf Dimensions'!$A:$O,MATCH(V$1,'Height and Leaf Dimensions'!$A$1:$O$1,0),FALSE)="","",VLOOKUP($B75,'Height and Leaf Dimensions'!$A:$O,MATCH(V$1,'Height and Leaf Dimensions'!$A$1:$O$1,0),FALSE))</f>
        <v>253</v>
      </c>
      <c r="W75">
        <f>IF(VLOOKUP($B75,'Height and Leaf Dimensions'!$A:$O,MATCH(W$1,'Height and Leaf Dimensions'!$A$1:$O$1,0),FALSE)="","",VLOOKUP($B75,'Height and Leaf Dimensions'!$A:$O,MATCH(W$1,'Height and Leaf Dimensions'!$A$1:$O$1,0),FALSE))</f>
        <v>103</v>
      </c>
      <c r="X75">
        <f>IF(VLOOKUP($B75,'Height and Leaf Dimensions'!$A:$O,MATCH(X$1,'Height and Leaf Dimensions'!$A$1:$O$1,0),FALSE)="","",VLOOKUP($B75,'Height and Leaf Dimensions'!$A:$O,MATCH(X$1,'Height and Leaf Dimensions'!$A$1:$O$1,0),FALSE))</f>
        <v>209</v>
      </c>
      <c r="Y75">
        <f>IF(VLOOKUP($B75,'Height and Leaf Dimensions'!$A:$O,MATCH(Y$1,'Height and Leaf Dimensions'!$A$1:$O$1,0),FALSE)="","",VLOOKUP($B75,'Height and Leaf Dimensions'!$A:$O,MATCH(Y$1,'Height and Leaf Dimensions'!$A$1:$O$1,0),FALSE))</f>
        <v>251</v>
      </c>
      <c r="Z75" t="str">
        <f>IF(VLOOKUP($B75,'Height and Leaf Dimensions'!$A:$O,MATCH(Z$1,'Height and Leaf Dimensions'!$A$1:$O$1,0),FALSE)="","",VLOOKUP($B75,'Height and Leaf Dimensions'!$A:$O,MATCH(Z$1,'Height and Leaf Dimensions'!$A$1:$O$1,0),FALSE))</f>
        <v>Han/Lina</v>
      </c>
      <c r="AA75" s="26">
        <f>IF(VLOOKUP($B75,'Height and Leaf Dimensions'!$A:$O,MATCH(AA$1,'Height and Leaf Dimensions'!$A$1:$O$1,0),FALSE)="","",VLOOKUP($B75,'Height and Leaf Dimensions'!$A:$O,MATCH(AA$1,'Height and Leaf Dimensions'!$A$1:$O$1,0),FALSE))</f>
        <v>44778</v>
      </c>
      <c r="AB75" s="20">
        <f>VLOOKUP($B75,'Combine Yield'!$A:$J,MATCH(AB$1,'Combine Yield'!$A$1:$J$1,0),FALSE)</f>
        <v>44844.454212962963</v>
      </c>
      <c r="AC75">
        <f>VLOOKUP($B75,'Combine Yield'!$A:$J,MATCH(AC$1,'Combine Yield'!$A$1:$J$1,0),FALSE)</f>
        <v>7.2</v>
      </c>
      <c r="AD75">
        <f>VLOOKUP($B75,'Combine Yield'!$A:$J,MATCH(AD$1,'Combine Yield'!$A$1:$J$1,0),FALSE)</f>
        <v>13.9</v>
      </c>
      <c r="AE75">
        <f>VLOOKUP($B75,'Combine Yield'!$A:$J,MATCH(AE$1,'Combine Yield'!$A$1:$J$1,0),FALSE)</f>
        <v>61.8</v>
      </c>
      <c r="AF75">
        <f>VLOOKUP($B75,'Combine Yield'!$A:$J,MATCH(AF$1,'Combine Yield'!$A$1:$J$1,0),FALSE)</f>
        <v>142</v>
      </c>
    </row>
    <row r="76" spans="1:32" x14ac:dyDescent="0.3">
      <c r="A76" t="s">
        <v>296</v>
      </c>
      <c r="B76">
        <v>4175</v>
      </c>
      <c r="C76" t="s">
        <v>220</v>
      </c>
      <c r="D76" t="s">
        <v>221</v>
      </c>
      <c r="E76" t="s">
        <v>203</v>
      </c>
      <c r="F76" t="s">
        <v>222</v>
      </c>
      <c r="G76">
        <v>1</v>
      </c>
      <c r="H76">
        <v>12</v>
      </c>
      <c r="I76">
        <v>6</v>
      </c>
      <c r="J76" t="s">
        <v>178</v>
      </c>
      <c r="K76" s="26">
        <f>IF(VLOOKUP($B76,'Flowering Time'!$A:$H,MATCH(K$1,'Flowering Time'!$A$1:$H$1,0),FALSE)="","",VLOOKUP($B76,'Flowering Time'!$A:$H,MATCH(K$1,'Flowering Time'!$A$1:$H$1,0),FALSE))</f>
        <v>44762</v>
      </c>
      <c r="L76" t="str">
        <f>IF(VLOOKUP($B76,'Flowering Time'!$A:$H,MATCH(L$1,'Flowering Time'!$A$1:$H$1,0),FALSE)="","",VLOOKUP($B76,'Flowering Time'!$A:$H,MATCH(L$1,'Flowering Time'!$A$1:$H$1,0),FALSE))</f>
        <v>HJ</v>
      </c>
      <c r="M76" s="26">
        <f>IF(VLOOKUP($B76,'Flowering Time'!$A:$H,MATCH(M$1,'Flowering Time'!$A$1:$H$1,0),FALSE)="","",VLOOKUP($B76,'Flowering Time'!$A:$H,MATCH(M$1,'Flowering Time'!$A$1:$H$1,0),FALSE))</f>
        <v>44761</v>
      </c>
      <c r="N76" t="str">
        <f>IF(VLOOKUP($B76,'Flowering Time'!$A:$H,MATCH(N$1,'Flowering Time'!$A$1:$H$1,0),FALSE)="","",VLOOKUP($B76,'Flowering Time'!$A:$H,MATCH(N$1,'Flowering Time'!$A$1:$H$1,0),FALSE))</f>
        <v>HJ</v>
      </c>
      <c r="O76" t="str">
        <f>IF(VLOOKUP($B76,'Flowering Time'!$A:$H,MATCH(O$1,'Flowering Time'!$A$1:$H$1,0),FALSE)="","",VLOOKUP($B76,'Flowering Time'!$A:$H,MATCH(O$1,'Flowering Time'!$A$1:$H$1,0),FALSE))</f>
        <v/>
      </c>
      <c r="P76">
        <f>IF(VLOOKUP($B76,'Height and Leaf Dimensions'!$A:$O,MATCH(P$1,'Height and Leaf Dimensions'!$A$1:$O$1,0),FALSE)="","",VLOOKUP($B76,'Height and Leaf Dimensions'!$A:$O,MATCH(P$1,'Height and Leaf Dimensions'!$A$1:$O$1,0),FALSE))</f>
        <v>75.5</v>
      </c>
      <c r="Q76">
        <f>IF(VLOOKUP($B76,'Height and Leaf Dimensions'!$A:$O,MATCH(Q$1,'Height and Leaf Dimensions'!$A$1:$O$1,0),FALSE)="","",VLOOKUP($B76,'Height and Leaf Dimensions'!$A:$O,MATCH(Q$1,'Height and Leaf Dimensions'!$A$1:$O$1,0),FALSE))</f>
        <v>10.1</v>
      </c>
      <c r="R76">
        <f>IF(VLOOKUP($B76,'Height and Leaf Dimensions'!$A:$O,MATCH(R$1,'Height and Leaf Dimensions'!$A$1:$O$1,0),FALSE)="","",VLOOKUP($B76,'Height and Leaf Dimensions'!$A:$O,MATCH(R$1,'Height and Leaf Dimensions'!$A$1:$O$1,0),FALSE))</f>
        <v>82.5</v>
      </c>
      <c r="S76">
        <f>IF(VLOOKUP($B76,'Height and Leaf Dimensions'!$A:$O,MATCH(S$1,'Height and Leaf Dimensions'!$A$1:$O$1,0),FALSE)="","",VLOOKUP($B76,'Height and Leaf Dimensions'!$A:$O,MATCH(S$1,'Height and Leaf Dimensions'!$A$1:$O$1,0),FALSE))</f>
        <v>9.6999999999999993</v>
      </c>
      <c r="T76">
        <f>IF(VLOOKUP($B76,'Height and Leaf Dimensions'!$A:$O,MATCH(T$1,'Height and Leaf Dimensions'!$A$1:$O$1,0),FALSE)="","",VLOOKUP($B76,'Height and Leaf Dimensions'!$A:$O,MATCH(T$1,'Height and Leaf Dimensions'!$A$1:$O$1,0),FALSE))</f>
        <v>80</v>
      </c>
      <c r="U76">
        <f>IF(VLOOKUP($B76,'Height and Leaf Dimensions'!$A:$O,MATCH(U$1,'Height and Leaf Dimensions'!$A$1:$O$1,0),FALSE)="","",VLOOKUP($B76,'Height and Leaf Dimensions'!$A:$O,MATCH(U$1,'Height and Leaf Dimensions'!$A$1:$O$1,0),FALSE))</f>
        <v>156</v>
      </c>
      <c r="V76">
        <f>IF(VLOOKUP($B76,'Height and Leaf Dimensions'!$A:$O,MATCH(V$1,'Height and Leaf Dimensions'!$A$1:$O$1,0),FALSE)="","",VLOOKUP($B76,'Height and Leaf Dimensions'!$A:$O,MATCH(V$1,'Height and Leaf Dimensions'!$A$1:$O$1,0),FALSE))</f>
        <v>200</v>
      </c>
      <c r="W76">
        <f>IF(VLOOKUP($B76,'Height and Leaf Dimensions'!$A:$O,MATCH(W$1,'Height and Leaf Dimensions'!$A$1:$O$1,0),FALSE)="","",VLOOKUP($B76,'Height and Leaf Dimensions'!$A:$O,MATCH(W$1,'Height and Leaf Dimensions'!$A$1:$O$1,0),FALSE))</f>
        <v>73</v>
      </c>
      <c r="X76">
        <f>IF(VLOOKUP($B76,'Height and Leaf Dimensions'!$A:$O,MATCH(X$1,'Height and Leaf Dimensions'!$A$1:$O$1,0),FALSE)="","",VLOOKUP($B76,'Height and Leaf Dimensions'!$A:$O,MATCH(X$1,'Height and Leaf Dimensions'!$A$1:$O$1,0),FALSE))</f>
        <v>166</v>
      </c>
      <c r="Y76">
        <f>IF(VLOOKUP($B76,'Height and Leaf Dimensions'!$A:$O,MATCH(Y$1,'Height and Leaf Dimensions'!$A$1:$O$1,0),FALSE)="","",VLOOKUP($B76,'Height and Leaf Dimensions'!$A:$O,MATCH(Y$1,'Height and Leaf Dimensions'!$A$1:$O$1,0),FALSE))</f>
        <v>210</v>
      </c>
      <c r="Z76" t="str">
        <f>IF(VLOOKUP($B76,'Height and Leaf Dimensions'!$A:$O,MATCH(Z$1,'Height and Leaf Dimensions'!$A$1:$O$1,0),FALSE)="","",VLOOKUP($B76,'Height and Leaf Dimensions'!$A:$O,MATCH(Z$1,'Height and Leaf Dimensions'!$A$1:$O$1,0),FALSE))</f>
        <v>Han/Lina</v>
      </c>
      <c r="AA76" s="26">
        <f>IF(VLOOKUP($B76,'Height and Leaf Dimensions'!$A:$O,MATCH(AA$1,'Height and Leaf Dimensions'!$A$1:$O$1,0),FALSE)="","",VLOOKUP($B76,'Height and Leaf Dimensions'!$A:$O,MATCH(AA$1,'Height and Leaf Dimensions'!$A$1:$O$1,0),FALSE))</f>
        <v>44778</v>
      </c>
      <c r="AB76" s="20">
        <f>VLOOKUP($B76,'Combine Yield'!$A:$J,MATCH(AB$1,'Combine Yield'!$A$1:$J$1,0),FALSE)</f>
        <v>44844.461516203701</v>
      </c>
      <c r="AC76">
        <f>VLOOKUP($B76,'Combine Yield'!$A:$J,MATCH(AC$1,'Combine Yield'!$A$1:$J$1,0),FALSE)</f>
        <v>6.43</v>
      </c>
      <c r="AD76">
        <f>VLOOKUP($B76,'Combine Yield'!$A:$J,MATCH(AD$1,'Combine Yield'!$A$1:$J$1,0),FALSE)</f>
        <v>12.9</v>
      </c>
      <c r="AE76">
        <f>VLOOKUP($B76,'Combine Yield'!$A:$J,MATCH(AE$1,'Combine Yield'!$A$1:$J$1,0),FALSE)</f>
        <v>62.5</v>
      </c>
      <c r="AF76">
        <f>VLOOKUP($B76,'Combine Yield'!$A:$J,MATCH(AF$1,'Combine Yield'!$A$1:$J$1,0),FALSE)</f>
        <v>163</v>
      </c>
    </row>
    <row r="77" spans="1:32" x14ac:dyDescent="0.3">
      <c r="A77" t="s">
        <v>297</v>
      </c>
      <c r="B77">
        <v>4176</v>
      </c>
      <c r="C77" t="s">
        <v>220</v>
      </c>
      <c r="D77" t="s">
        <v>221</v>
      </c>
      <c r="E77" t="s">
        <v>203</v>
      </c>
      <c r="F77" t="s">
        <v>222</v>
      </c>
      <c r="G77">
        <v>1</v>
      </c>
      <c r="H77">
        <v>12</v>
      </c>
      <c r="I77">
        <v>7</v>
      </c>
      <c r="J77" t="s">
        <v>155</v>
      </c>
      <c r="K77" s="26">
        <f>IF(VLOOKUP($B77,'Flowering Time'!$A:$H,MATCH(K$1,'Flowering Time'!$A$1:$H$1,0),FALSE)="","",VLOOKUP($B77,'Flowering Time'!$A:$H,MATCH(K$1,'Flowering Time'!$A$1:$H$1,0),FALSE))</f>
        <v>44760</v>
      </c>
      <c r="L77" t="str">
        <f>IF(VLOOKUP($B77,'Flowering Time'!$A:$H,MATCH(L$1,'Flowering Time'!$A$1:$H$1,0),FALSE)="","",VLOOKUP($B77,'Flowering Time'!$A:$H,MATCH(L$1,'Flowering Time'!$A$1:$H$1,0),FALSE))</f>
        <v>Vla</v>
      </c>
      <c r="M77" s="26">
        <f>IF(VLOOKUP($B77,'Flowering Time'!$A:$H,MATCH(M$1,'Flowering Time'!$A$1:$H$1,0),FALSE)="","",VLOOKUP($B77,'Flowering Time'!$A:$H,MATCH(M$1,'Flowering Time'!$A$1:$H$1,0),FALSE))</f>
        <v>44761</v>
      </c>
      <c r="N77" t="str">
        <f>IF(VLOOKUP($B77,'Flowering Time'!$A:$H,MATCH(N$1,'Flowering Time'!$A$1:$H$1,0),FALSE)="","",VLOOKUP($B77,'Flowering Time'!$A:$H,MATCH(N$1,'Flowering Time'!$A$1:$H$1,0),FALSE))</f>
        <v>Vla</v>
      </c>
      <c r="O77" t="str">
        <f>IF(VLOOKUP($B77,'Flowering Time'!$A:$H,MATCH(O$1,'Flowering Time'!$A$1:$H$1,0),FALSE)="","",VLOOKUP($B77,'Flowering Time'!$A:$H,MATCH(O$1,'Flowering Time'!$A$1:$H$1,0),FALSE))</f>
        <v/>
      </c>
      <c r="P77">
        <f>IF(VLOOKUP($B77,'Height and Leaf Dimensions'!$A:$O,MATCH(P$1,'Height and Leaf Dimensions'!$A$1:$O$1,0),FALSE)="","",VLOOKUP($B77,'Height and Leaf Dimensions'!$A:$O,MATCH(P$1,'Height and Leaf Dimensions'!$A$1:$O$1,0),FALSE))</f>
        <v>77.8</v>
      </c>
      <c r="Q77">
        <f>IF(VLOOKUP($B77,'Height and Leaf Dimensions'!$A:$O,MATCH(Q$1,'Height and Leaf Dimensions'!$A$1:$O$1,0),FALSE)="","",VLOOKUP($B77,'Height and Leaf Dimensions'!$A:$O,MATCH(Q$1,'Height and Leaf Dimensions'!$A$1:$O$1,0),FALSE))</f>
        <v>9.3000000000000007</v>
      </c>
      <c r="R77">
        <f>IF(VLOOKUP($B77,'Height and Leaf Dimensions'!$A:$O,MATCH(R$1,'Height and Leaf Dimensions'!$A$1:$O$1,0),FALSE)="","",VLOOKUP($B77,'Height and Leaf Dimensions'!$A:$O,MATCH(R$1,'Height and Leaf Dimensions'!$A$1:$O$1,0),FALSE))</f>
        <v>82</v>
      </c>
      <c r="S77">
        <f>IF(VLOOKUP($B77,'Height and Leaf Dimensions'!$A:$O,MATCH(S$1,'Height and Leaf Dimensions'!$A$1:$O$1,0),FALSE)="","",VLOOKUP($B77,'Height and Leaf Dimensions'!$A:$O,MATCH(S$1,'Height and Leaf Dimensions'!$A$1:$O$1,0),FALSE))</f>
        <v>8.4</v>
      </c>
      <c r="T77">
        <f>IF(VLOOKUP($B77,'Height and Leaf Dimensions'!$A:$O,MATCH(T$1,'Height and Leaf Dimensions'!$A$1:$O$1,0),FALSE)="","",VLOOKUP($B77,'Height and Leaf Dimensions'!$A:$O,MATCH(T$1,'Height and Leaf Dimensions'!$A$1:$O$1,0),FALSE))</f>
        <v>88</v>
      </c>
      <c r="U77">
        <f>IF(VLOOKUP($B77,'Height and Leaf Dimensions'!$A:$O,MATCH(U$1,'Height and Leaf Dimensions'!$A$1:$O$1,0),FALSE)="","",VLOOKUP($B77,'Height and Leaf Dimensions'!$A:$O,MATCH(U$1,'Height and Leaf Dimensions'!$A$1:$O$1,0),FALSE))</f>
        <v>171</v>
      </c>
      <c r="V77">
        <f>IF(VLOOKUP($B77,'Height and Leaf Dimensions'!$A:$O,MATCH(V$1,'Height and Leaf Dimensions'!$A$1:$O$1,0),FALSE)="","",VLOOKUP($B77,'Height and Leaf Dimensions'!$A:$O,MATCH(V$1,'Height and Leaf Dimensions'!$A$1:$O$1,0),FALSE))</f>
        <v>219</v>
      </c>
      <c r="W77">
        <f>IF(VLOOKUP($B77,'Height and Leaf Dimensions'!$A:$O,MATCH(W$1,'Height and Leaf Dimensions'!$A$1:$O$1,0),FALSE)="","",VLOOKUP($B77,'Height and Leaf Dimensions'!$A:$O,MATCH(W$1,'Height and Leaf Dimensions'!$A$1:$O$1,0),FALSE))</f>
        <v>80</v>
      </c>
      <c r="X77">
        <f>IF(VLOOKUP($B77,'Height and Leaf Dimensions'!$A:$O,MATCH(X$1,'Height and Leaf Dimensions'!$A$1:$O$1,0),FALSE)="","",VLOOKUP($B77,'Height and Leaf Dimensions'!$A:$O,MATCH(X$1,'Height and Leaf Dimensions'!$A$1:$O$1,0),FALSE))</f>
        <v>175</v>
      </c>
      <c r="Y77">
        <f>IF(VLOOKUP($B77,'Height and Leaf Dimensions'!$A:$O,MATCH(Y$1,'Height and Leaf Dimensions'!$A$1:$O$1,0),FALSE)="","",VLOOKUP($B77,'Height and Leaf Dimensions'!$A:$O,MATCH(Y$1,'Height and Leaf Dimensions'!$A$1:$O$1,0),FALSE))</f>
        <v>220</v>
      </c>
      <c r="Z77" t="str">
        <f>IF(VLOOKUP($B77,'Height and Leaf Dimensions'!$A:$O,MATCH(Z$1,'Height and Leaf Dimensions'!$A$1:$O$1,0),FALSE)="","",VLOOKUP($B77,'Height and Leaf Dimensions'!$A:$O,MATCH(Z$1,'Height and Leaf Dimensions'!$A$1:$O$1,0),FALSE))</f>
        <v>Han/Lina</v>
      </c>
      <c r="AA77" s="26">
        <f>IF(VLOOKUP($B77,'Height and Leaf Dimensions'!$A:$O,MATCH(AA$1,'Height and Leaf Dimensions'!$A$1:$O$1,0),FALSE)="","",VLOOKUP($B77,'Height and Leaf Dimensions'!$A:$O,MATCH(AA$1,'Height and Leaf Dimensions'!$A$1:$O$1,0),FALSE))</f>
        <v>44778</v>
      </c>
      <c r="AB77" s="20">
        <f>VLOOKUP($B77,'Combine Yield'!$A:$J,MATCH(AB$1,'Combine Yield'!$A$1:$J$1,0),FALSE)</f>
        <v>44844.479270833333</v>
      </c>
      <c r="AC77">
        <f>VLOOKUP($B77,'Combine Yield'!$A:$J,MATCH(AC$1,'Combine Yield'!$A$1:$J$1,0),FALSE)</f>
        <v>4.07</v>
      </c>
      <c r="AD77">
        <f>VLOOKUP($B77,'Combine Yield'!$A:$J,MATCH(AD$1,'Combine Yield'!$A$1:$J$1,0),FALSE)</f>
        <v>12.5</v>
      </c>
      <c r="AE77">
        <f>VLOOKUP($B77,'Combine Yield'!$A:$J,MATCH(AE$1,'Combine Yield'!$A$1:$J$1,0),FALSE)</f>
        <v>62.6</v>
      </c>
      <c r="AF77">
        <f>VLOOKUP($B77,'Combine Yield'!$A:$J,MATCH(AF$1,'Combine Yield'!$A$1:$J$1,0),FALSE)</f>
        <v>218</v>
      </c>
    </row>
    <row r="78" spans="1:32" x14ac:dyDescent="0.3">
      <c r="A78" t="s">
        <v>298</v>
      </c>
      <c r="B78">
        <v>4177</v>
      </c>
      <c r="C78" t="s">
        <v>220</v>
      </c>
      <c r="D78" t="s">
        <v>221</v>
      </c>
      <c r="E78" t="s">
        <v>203</v>
      </c>
      <c r="F78" t="s">
        <v>222</v>
      </c>
      <c r="G78">
        <v>1</v>
      </c>
      <c r="H78">
        <v>12</v>
      </c>
      <c r="I78">
        <v>8</v>
      </c>
      <c r="J78" t="s">
        <v>180</v>
      </c>
      <c r="K78" s="26">
        <f>IF(VLOOKUP($B78,'Flowering Time'!$A:$H,MATCH(K$1,'Flowering Time'!$A$1:$H$1,0),FALSE)="","",VLOOKUP($B78,'Flowering Time'!$A:$H,MATCH(K$1,'Flowering Time'!$A$1:$H$1,0),FALSE))</f>
        <v>44765</v>
      </c>
      <c r="L78" t="str">
        <f>IF(VLOOKUP($B78,'Flowering Time'!$A:$H,MATCH(L$1,'Flowering Time'!$A$1:$H$1,0),FALSE)="","",VLOOKUP($B78,'Flowering Time'!$A:$H,MATCH(L$1,'Flowering Time'!$A$1:$H$1,0),FALSE))</f>
        <v>Ravi</v>
      </c>
      <c r="M78" s="26">
        <f>IF(VLOOKUP($B78,'Flowering Time'!$A:$H,MATCH(M$1,'Flowering Time'!$A$1:$H$1,0),FALSE)="","",VLOOKUP($B78,'Flowering Time'!$A:$H,MATCH(M$1,'Flowering Time'!$A$1:$H$1,0),FALSE))</f>
        <v>44761</v>
      </c>
      <c r="N78" t="str">
        <f>IF(VLOOKUP($B78,'Flowering Time'!$A:$H,MATCH(N$1,'Flowering Time'!$A$1:$H$1,0),FALSE)="","",VLOOKUP($B78,'Flowering Time'!$A:$H,MATCH(N$1,'Flowering Time'!$A$1:$H$1,0),FALSE))</f>
        <v>HJ</v>
      </c>
      <c r="O78" t="str">
        <f>IF(VLOOKUP($B78,'Flowering Time'!$A:$H,MATCH(O$1,'Flowering Time'!$A$1:$H$1,0),FALSE)="","",VLOOKUP($B78,'Flowering Time'!$A:$H,MATCH(O$1,'Flowering Time'!$A$1:$H$1,0),FALSE))</f>
        <v/>
      </c>
      <c r="P78">
        <f>IF(VLOOKUP($B78,'Height and Leaf Dimensions'!$A:$O,MATCH(P$1,'Height and Leaf Dimensions'!$A$1:$O$1,0),FALSE)="","",VLOOKUP($B78,'Height and Leaf Dimensions'!$A:$O,MATCH(P$1,'Height and Leaf Dimensions'!$A$1:$O$1,0),FALSE))</f>
        <v>92.5</v>
      </c>
      <c r="Q78">
        <f>IF(VLOOKUP($B78,'Height and Leaf Dimensions'!$A:$O,MATCH(Q$1,'Height and Leaf Dimensions'!$A$1:$O$1,0),FALSE)="","",VLOOKUP($B78,'Height and Leaf Dimensions'!$A:$O,MATCH(Q$1,'Height and Leaf Dimensions'!$A$1:$O$1,0),FALSE))</f>
        <v>9.1999999999999993</v>
      </c>
      <c r="R78">
        <f>IF(VLOOKUP($B78,'Height and Leaf Dimensions'!$A:$O,MATCH(R$1,'Height and Leaf Dimensions'!$A$1:$O$1,0),FALSE)="","",VLOOKUP($B78,'Height and Leaf Dimensions'!$A:$O,MATCH(R$1,'Height and Leaf Dimensions'!$A$1:$O$1,0),FALSE))</f>
        <v>92.6</v>
      </c>
      <c r="S78">
        <f>IF(VLOOKUP($B78,'Height and Leaf Dimensions'!$A:$O,MATCH(S$1,'Height and Leaf Dimensions'!$A$1:$O$1,0),FALSE)="","",VLOOKUP($B78,'Height and Leaf Dimensions'!$A:$O,MATCH(S$1,'Height and Leaf Dimensions'!$A$1:$O$1,0),FALSE))</f>
        <v>10.199999999999999</v>
      </c>
      <c r="T78">
        <f>IF(VLOOKUP($B78,'Height and Leaf Dimensions'!$A:$O,MATCH(T$1,'Height and Leaf Dimensions'!$A$1:$O$1,0),FALSE)="","",VLOOKUP($B78,'Height and Leaf Dimensions'!$A:$O,MATCH(T$1,'Height and Leaf Dimensions'!$A$1:$O$1,0),FALSE))</f>
        <v>90</v>
      </c>
      <c r="U78">
        <f>IF(VLOOKUP($B78,'Height and Leaf Dimensions'!$A:$O,MATCH(U$1,'Height and Leaf Dimensions'!$A$1:$O$1,0),FALSE)="","",VLOOKUP($B78,'Height and Leaf Dimensions'!$A:$O,MATCH(U$1,'Height and Leaf Dimensions'!$A$1:$O$1,0),FALSE))</f>
        <v>180</v>
      </c>
      <c r="V78">
        <f>IF(VLOOKUP($B78,'Height and Leaf Dimensions'!$A:$O,MATCH(V$1,'Height and Leaf Dimensions'!$A$1:$O$1,0),FALSE)="","",VLOOKUP($B78,'Height and Leaf Dimensions'!$A:$O,MATCH(V$1,'Height and Leaf Dimensions'!$A$1:$O$1,0),FALSE))</f>
        <v>231</v>
      </c>
      <c r="W78">
        <f>IF(VLOOKUP($B78,'Height and Leaf Dimensions'!$A:$O,MATCH(W$1,'Height and Leaf Dimensions'!$A$1:$O$1,0),FALSE)="","",VLOOKUP($B78,'Height and Leaf Dimensions'!$A:$O,MATCH(W$1,'Height and Leaf Dimensions'!$A$1:$O$1,0),FALSE))</f>
        <v>83</v>
      </c>
      <c r="X78">
        <f>IF(VLOOKUP($B78,'Height and Leaf Dimensions'!$A:$O,MATCH(X$1,'Height and Leaf Dimensions'!$A$1:$O$1,0),FALSE)="","",VLOOKUP($B78,'Height and Leaf Dimensions'!$A:$O,MATCH(X$1,'Height and Leaf Dimensions'!$A$1:$O$1,0),FALSE))</f>
        <v>192</v>
      </c>
      <c r="Y78">
        <f>IF(VLOOKUP($B78,'Height and Leaf Dimensions'!$A:$O,MATCH(Y$1,'Height and Leaf Dimensions'!$A$1:$O$1,0),FALSE)="","",VLOOKUP($B78,'Height and Leaf Dimensions'!$A:$O,MATCH(Y$1,'Height and Leaf Dimensions'!$A$1:$O$1,0),FALSE))</f>
        <v>232</v>
      </c>
      <c r="Z78" t="str">
        <f>IF(VLOOKUP($B78,'Height and Leaf Dimensions'!$A:$O,MATCH(Z$1,'Height and Leaf Dimensions'!$A$1:$O$1,0),FALSE)="","",VLOOKUP($B78,'Height and Leaf Dimensions'!$A:$O,MATCH(Z$1,'Height and Leaf Dimensions'!$A$1:$O$1,0),FALSE))</f>
        <v>Han/Lina</v>
      </c>
      <c r="AA78" s="26">
        <f>IF(VLOOKUP($B78,'Height and Leaf Dimensions'!$A:$O,MATCH(AA$1,'Height and Leaf Dimensions'!$A$1:$O$1,0),FALSE)="","",VLOOKUP($B78,'Height and Leaf Dimensions'!$A:$O,MATCH(AA$1,'Height and Leaf Dimensions'!$A$1:$O$1,0),FALSE))</f>
        <v>44778</v>
      </c>
      <c r="AB78" s="20">
        <f>VLOOKUP($B78,'Combine Yield'!$A:$J,MATCH(AB$1,'Combine Yield'!$A$1:$J$1,0),FALSE)</f>
        <v>44844.487118055556</v>
      </c>
      <c r="AC78">
        <f>VLOOKUP($B78,'Combine Yield'!$A:$J,MATCH(AC$1,'Combine Yield'!$A$1:$J$1,0),FALSE)</f>
        <v>8.91</v>
      </c>
      <c r="AD78">
        <f>VLOOKUP($B78,'Combine Yield'!$A:$J,MATCH(AD$1,'Combine Yield'!$A$1:$J$1,0),FALSE)</f>
        <v>12.4</v>
      </c>
      <c r="AE78">
        <f>VLOOKUP($B78,'Combine Yield'!$A:$J,MATCH(AE$1,'Combine Yield'!$A$1:$J$1,0),FALSE)</f>
        <v>62.9</v>
      </c>
      <c r="AF78">
        <f>VLOOKUP($B78,'Combine Yield'!$A:$J,MATCH(AF$1,'Combine Yield'!$A$1:$J$1,0),FALSE)</f>
        <v>239</v>
      </c>
    </row>
    <row r="79" spans="1:32" x14ac:dyDescent="0.3">
      <c r="A79" t="s">
        <v>299</v>
      </c>
      <c r="B79">
        <v>4178</v>
      </c>
      <c r="C79" t="s">
        <v>220</v>
      </c>
      <c r="D79" t="s">
        <v>221</v>
      </c>
      <c r="E79" t="s">
        <v>203</v>
      </c>
      <c r="F79" t="s">
        <v>222</v>
      </c>
      <c r="G79">
        <v>1</v>
      </c>
      <c r="H79">
        <v>13</v>
      </c>
      <c r="I79">
        <v>2</v>
      </c>
      <c r="J79" t="s">
        <v>124</v>
      </c>
      <c r="K79" s="26">
        <f>IF(VLOOKUP($B79,'Flowering Time'!$A:$H,MATCH(K$1,'Flowering Time'!$A$1:$H$1,0),FALSE)="","",VLOOKUP($B79,'Flowering Time'!$A:$H,MATCH(K$1,'Flowering Time'!$A$1:$H$1,0),FALSE))</f>
        <v>44759</v>
      </c>
      <c r="L79" t="str">
        <f>IF(VLOOKUP($B79,'Flowering Time'!$A:$H,MATCH(L$1,'Flowering Time'!$A$1:$H$1,0),FALSE)="","",VLOOKUP($B79,'Flowering Time'!$A:$H,MATCH(L$1,'Flowering Time'!$A$1:$H$1,0),FALSE))</f>
        <v>Lina</v>
      </c>
      <c r="M79" s="26">
        <f>IF(VLOOKUP($B79,'Flowering Time'!$A:$H,MATCH(M$1,'Flowering Time'!$A$1:$H$1,0),FALSE)="","",VLOOKUP($B79,'Flowering Time'!$A:$H,MATCH(M$1,'Flowering Time'!$A$1:$H$1,0),FALSE))</f>
        <v>44761</v>
      </c>
      <c r="N79" t="str">
        <f>IF(VLOOKUP($B79,'Flowering Time'!$A:$H,MATCH(N$1,'Flowering Time'!$A$1:$H$1,0),FALSE)="","",VLOOKUP($B79,'Flowering Time'!$A:$H,MATCH(N$1,'Flowering Time'!$A$1:$H$1,0),FALSE))</f>
        <v>Lina</v>
      </c>
      <c r="O79" t="str">
        <f>IF(VLOOKUP($B79,'Flowering Time'!$A:$H,MATCH(O$1,'Flowering Time'!$A$1:$H$1,0),FALSE)="","",VLOOKUP($B79,'Flowering Time'!$A:$H,MATCH(O$1,'Flowering Time'!$A$1:$H$1,0),FALSE))</f>
        <v/>
      </c>
      <c r="P79">
        <f>IF(VLOOKUP($B79,'Height and Leaf Dimensions'!$A:$O,MATCH(P$1,'Height and Leaf Dimensions'!$A$1:$O$1,0),FALSE)="","",VLOOKUP($B79,'Height and Leaf Dimensions'!$A:$O,MATCH(P$1,'Height and Leaf Dimensions'!$A$1:$O$1,0),FALSE))</f>
        <v>84</v>
      </c>
      <c r="Q79">
        <f>IF(VLOOKUP($B79,'Height and Leaf Dimensions'!$A:$O,MATCH(Q$1,'Height and Leaf Dimensions'!$A$1:$O$1,0),FALSE)="","",VLOOKUP($B79,'Height and Leaf Dimensions'!$A:$O,MATCH(Q$1,'Height and Leaf Dimensions'!$A$1:$O$1,0),FALSE))</f>
        <v>8.9</v>
      </c>
      <c r="R79">
        <f>IF(VLOOKUP($B79,'Height and Leaf Dimensions'!$A:$O,MATCH(R$1,'Height and Leaf Dimensions'!$A$1:$O$1,0),FALSE)="","",VLOOKUP($B79,'Height and Leaf Dimensions'!$A:$O,MATCH(R$1,'Height and Leaf Dimensions'!$A$1:$O$1,0),FALSE))</f>
        <v>87</v>
      </c>
      <c r="S79">
        <f>IF(VLOOKUP($B79,'Height and Leaf Dimensions'!$A:$O,MATCH(S$1,'Height and Leaf Dimensions'!$A$1:$O$1,0),FALSE)="","",VLOOKUP($B79,'Height and Leaf Dimensions'!$A:$O,MATCH(S$1,'Height and Leaf Dimensions'!$A$1:$O$1,0),FALSE))</f>
        <v>8.5</v>
      </c>
      <c r="T79">
        <f>IF(VLOOKUP($B79,'Height and Leaf Dimensions'!$A:$O,MATCH(T$1,'Height and Leaf Dimensions'!$A$1:$O$1,0),FALSE)="","",VLOOKUP($B79,'Height and Leaf Dimensions'!$A:$O,MATCH(T$1,'Height and Leaf Dimensions'!$A$1:$O$1,0),FALSE))</f>
        <v>88</v>
      </c>
      <c r="U79">
        <f>IF(VLOOKUP($B79,'Height and Leaf Dimensions'!$A:$O,MATCH(U$1,'Height and Leaf Dimensions'!$A$1:$O$1,0),FALSE)="","",VLOOKUP($B79,'Height and Leaf Dimensions'!$A:$O,MATCH(U$1,'Height and Leaf Dimensions'!$A$1:$O$1,0),FALSE))</f>
        <v>179</v>
      </c>
      <c r="V79">
        <f>IF(VLOOKUP($B79,'Height and Leaf Dimensions'!$A:$O,MATCH(V$1,'Height and Leaf Dimensions'!$A$1:$O$1,0),FALSE)="","",VLOOKUP($B79,'Height and Leaf Dimensions'!$A:$O,MATCH(V$1,'Height and Leaf Dimensions'!$A$1:$O$1,0),FALSE))</f>
        <v>223</v>
      </c>
      <c r="W79">
        <f>IF(VLOOKUP($B79,'Height and Leaf Dimensions'!$A:$O,MATCH(W$1,'Height and Leaf Dimensions'!$A$1:$O$1,0),FALSE)="","",VLOOKUP($B79,'Height and Leaf Dimensions'!$A:$O,MATCH(W$1,'Height and Leaf Dimensions'!$A$1:$O$1,0),FALSE))</f>
        <v>91</v>
      </c>
      <c r="X79">
        <f>IF(VLOOKUP($B79,'Height and Leaf Dimensions'!$A:$O,MATCH(X$1,'Height and Leaf Dimensions'!$A$1:$O$1,0),FALSE)="","",VLOOKUP($B79,'Height and Leaf Dimensions'!$A:$O,MATCH(X$1,'Height and Leaf Dimensions'!$A$1:$O$1,0),FALSE))</f>
        <v>180</v>
      </c>
      <c r="Y79">
        <f>IF(VLOOKUP($B79,'Height and Leaf Dimensions'!$A:$O,MATCH(Y$1,'Height and Leaf Dimensions'!$A$1:$O$1,0),FALSE)="","",VLOOKUP($B79,'Height and Leaf Dimensions'!$A:$O,MATCH(Y$1,'Height and Leaf Dimensions'!$A$1:$O$1,0),FALSE))</f>
        <v>226</v>
      </c>
      <c r="Z79" t="str">
        <f>IF(VLOOKUP($B79,'Height and Leaf Dimensions'!$A:$O,MATCH(Z$1,'Height and Leaf Dimensions'!$A$1:$O$1,0),FALSE)="","",VLOOKUP($B79,'Height and Leaf Dimensions'!$A:$O,MATCH(Z$1,'Height and Leaf Dimensions'!$A$1:$O$1,0),FALSE))</f>
        <v>Han/Lina</v>
      </c>
      <c r="AA79" s="26">
        <f>IF(VLOOKUP($B79,'Height and Leaf Dimensions'!$A:$O,MATCH(AA$1,'Height and Leaf Dimensions'!$A$1:$O$1,0),FALSE)="","",VLOOKUP($B79,'Height and Leaf Dimensions'!$A:$O,MATCH(AA$1,'Height and Leaf Dimensions'!$A$1:$O$1,0),FALSE))</f>
        <v>44778</v>
      </c>
      <c r="AB79" s="20">
        <f>VLOOKUP($B79,'Combine Yield'!$A:$J,MATCH(AB$1,'Combine Yield'!$A$1:$J$1,0),FALSE)</f>
        <v>44844.413703703707</v>
      </c>
      <c r="AC79">
        <f>VLOOKUP($B79,'Combine Yield'!$A:$J,MATCH(AC$1,'Combine Yield'!$A$1:$J$1,0),FALSE)</f>
        <v>6.01</v>
      </c>
      <c r="AD79">
        <f>VLOOKUP($B79,'Combine Yield'!$A:$J,MATCH(AD$1,'Combine Yield'!$A$1:$J$1,0),FALSE)</f>
        <v>14.2</v>
      </c>
      <c r="AE79">
        <f>VLOOKUP($B79,'Combine Yield'!$A:$J,MATCH(AE$1,'Combine Yield'!$A$1:$J$1,0),FALSE)</f>
        <v>62.1</v>
      </c>
      <c r="AF79">
        <f>VLOOKUP($B79,'Combine Yield'!$A:$J,MATCH(AF$1,'Combine Yield'!$A$1:$J$1,0),FALSE)</f>
        <v>12</v>
      </c>
    </row>
    <row r="80" spans="1:32" x14ac:dyDescent="0.3">
      <c r="A80" t="s">
        <v>300</v>
      </c>
      <c r="B80">
        <v>4179</v>
      </c>
      <c r="C80" t="s">
        <v>220</v>
      </c>
      <c r="D80" t="s">
        <v>221</v>
      </c>
      <c r="E80" t="s">
        <v>203</v>
      </c>
      <c r="F80" t="s">
        <v>222</v>
      </c>
      <c r="G80">
        <v>1</v>
      </c>
      <c r="H80">
        <v>13</v>
      </c>
      <c r="I80">
        <v>3</v>
      </c>
      <c r="J80" t="s">
        <v>139</v>
      </c>
      <c r="K80" s="26">
        <f>IF(VLOOKUP($B80,'Flowering Time'!$A:$H,MATCH(K$1,'Flowering Time'!$A$1:$H$1,0),FALSE)="","",VLOOKUP($B80,'Flowering Time'!$A:$H,MATCH(K$1,'Flowering Time'!$A$1:$H$1,0),FALSE))</f>
        <v>44759</v>
      </c>
      <c r="L80" t="str">
        <f>IF(VLOOKUP($B80,'Flowering Time'!$A:$H,MATCH(L$1,'Flowering Time'!$A$1:$H$1,0),FALSE)="","",VLOOKUP($B80,'Flowering Time'!$A:$H,MATCH(L$1,'Flowering Time'!$A$1:$H$1,0),FALSE))</f>
        <v>Lina</v>
      </c>
      <c r="M80" s="26">
        <f>IF(VLOOKUP($B80,'Flowering Time'!$A:$H,MATCH(M$1,'Flowering Time'!$A$1:$H$1,0),FALSE)="","",VLOOKUP($B80,'Flowering Time'!$A:$H,MATCH(M$1,'Flowering Time'!$A$1:$H$1,0),FALSE))</f>
        <v>44761</v>
      </c>
      <c r="N80" t="str">
        <f>IF(VLOOKUP($B80,'Flowering Time'!$A:$H,MATCH(N$1,'Flowering Time'!$A$1:$H$1,0),FALSE)="","",VLOOKUP($B80,'Flowering Time'!$A:$H,MATCH(N$1,'Flowering Time'!$A$1:$H$1,0),FALSE))</f>
        <v>Lina</v>
      </c>
      <c r="O80" t="str">
        <f>IF(VLOOKUP($B80,'Flowering Time'!$A:$H,MATCH(O$1,'Flowering Time'!$A$1:$H$1,0),FALSE)="","",VLOOKUP($B80,'Flowering Time'!$A:$H,MATCH(O$1,'Flowering Time'!$A$1:$H$1,0),FALSE))</f>
        <v/>
      </c>
      <c r="P80">
        <f>IF(VLOOKUP($B80,'Height and Leaf Dimensions'!$A:$O,MATCH(P$1,'Height and Leaf Dimensions'!$A$1:$O$1,0),FALSE)="","",VLOOKUP($B80,'Height and Leaf Dimensions'!$A:$O,MATCH(P$1,'Height and Leaf Dimensions'!$A$1:$O$1,0),FALSE))</f>
        <v>73</v>
      </c>
      <c r="Q80">
        <f>IF(VLOOKUP($B80,'Height and Leaf Dimensions'!$A:$O,MATCH(Q$1,'Height and Leaf Dimensions'!$A$1:$O$1,0),FALSE)="","",VLOOKUP($B80,'Height and Leaf Dimensions'!$A:$O,MATCH(Q$1,'Height and Leaf Dimensions'!$A$1:$O$1,0),FALSE))</f>
        <v>10.6</v>
      </c>
      <c r="R80">
        <f>IF(VLOOKUP($B80,'Height and Leaf Dimensions'!$A:$O,MATCH(R$1,'Height and Leaf Dimensions'!$A$1:$O$1,0),FALSE)="","",VLOOKUP($B80,'Height and Leaf Dimensions'!$A:$O,MATCH(R$1,'Height and Leaf Dimensions'!$A$1:$O$1,0),FALSE))</f>
        <v>69.8</v>
      </c>
      <c r="S80">
        <f>IF(VLOOKUP($B80,'Height and Leaf Dimensions'!$A:$O,MATCH(S$1,'Height and Leaf Dimensions'!$A$1:$O$1,0),FALSE)="","",VLOOKUP($B80,'Height and Leaf Dimensions'!$A:$O,MATCH(S$1,'Height and Leaf Dimensions'!$A$1:$O$1,0),FALSE))</f>
        <v>10</v>
      </c>
      <c r="T80">
        <f>IF(VLOOKUP($B80,'Height and Leaf Dimensions'!$A:$O,MATCH(T$1,'Height and Leaf Dimensions'!$A$1:$O$1,0),FALSE)="","",VLOOKUP($B80,'Height and Leaf Dimensions'!$A:$O,MATCH(T$1,'Height and Leaf Dimensions'!$A$1:$O$1,0),FALSE))</f>
        <v>92</v>
      </c>
      <c r="U80">
        <f>IF(VLOOKUP($B80,'Height and Leaf Dimensions'!$A:$O,MATCH(U$1,'Height and Leaf Dimensions'!$A$1:$O$1,0),FALSE)="","",VLOOKUP($B80,'Height and Leaf Dimensions'!$A:$O,MATCH(U$1,'Height and Leaf Dimensions'!$A$1:$O$1,0),FALSE))</f>
        <v>188</v>
      </c>
      <c r="V80">
        <f>IF(VLOOKUP($B80,'Height and Leaf Dimensions'!$A:$O,MATCH(V$1,'Height and Leaf Dimensions'!$A$1:$O$1,0),FALSE)="","",VLOOKUP($B80,'Height and Leaf Dimensions'!$A:$O,MATCH(V$1,'Height and Leaf Dimensions'!$A$1:$O$1,0),FALSE))</f>
        <v>236</v>
      </c>
      <c r="W80">
        <f>IF(VLOOKUP($B80,'Height and Leaf Dimensions'!$A:$O,MATCH(W$1,'Height and Leaf Dimensions'!$A$1:$O$1,0),FALSE)="","",VLOOKUP($B80,'Height and Leaf Dimensions'!$A:$O,MATCH(W$1,'Height and Leaf Dimensions'!$A$1:$O$1,0),FALSE))</f>
        <v>89</v>
      </c>
      <c r="X80">
        <f>IF(VLOOKUP($B80,'Height and Leaf Dimensions'!$A:$O,MATCH(X$1,'Height and Leaf Dimensions'!$A$1:$O$1,0),FALSE)="","",VLOOKUP($B80,'Height and Leaf Dimensions'!$A:$O,MATCH(X$1,'Height and Leaf Dimensions'!$A$1:$O$1,0),FALSE))</f>
        <v>167</v>
      </c>
      <c r="Y80">
        <f>IF(VLOOKUP($B80,'Height and Leaf Dimensions'!$A:$O,MATCH(Y$1,'Height and Leaf Dimensions'!$A$1:$O$1,0),FALSE)="","",VLOOKUP($B80,'Height and Leaf Dimensions'!$A:$O,MATCH(Y$1,'Height and Leaf Dimensions'!$A$1:$O$1,0),FALSE))</f>
        <v>208</v>
      </c>
      <c r="Z80" t="str">
        <f>IF(VLOOKUP($B80,'Height and Leaf Dimensions'!$A:$O,MATCH(Z$1,'Height and Leaf Dimensions'!$A$1:$O$1,0),FALSE)="","",VLOOKUP($B80,'Height and Leaf Dimensions'!$A:$O,MATCH(Z$1,'Height and Leaf Dimensions'!$A$1:$O$1,0),FALSE))</f>
        <v>Han/Lina</v>
      </c>
      <c r="AA80" s="26">
        <f>IF(VLOOKUP($B80,'Height and Leaf Dimensions'!$A:$O,MATCH(AA$1,'Height and Leaf Dimensions'!$A$1:$O$1,0),FALSE)="","",VLOOKUP($B80,'Height and Leaf Dimensions'!$A:$O,MATCH(AA$1,'Height and Leaf Dimensions'!$A$1:$O$1,0),FALSE))</f>
        <v>44778</v>
      </c>
      <c r="AB80" s="20">
        <f>VLOOKUP($B80,'Combine Yield'!$A:$J,MATCH(AB$1,'Combine Yield'!$A$1:$J$1,0),FALSE)</f>
        <v>44844.433310185188</v>
      </c>
      <c r="AC80">
        <f>VLOOKUP($B80,'Combine Yield'!$A:$J,MATCH(AC$1,'Combine Yield'!$A$1:$J$1,0),FALSE)</f>
        <v>3.96</v>
      </c>
      <c r="AD80">
        <f>VLOOKUP($B80,'Combine Yield'!$A:$J,MATCH(AD$1,'Combine Yield'!$A$1:$J$1,0),FALSE)</f>
        <v>13.5</v>
      </c>
      <c r="AE80">
        <f>VLOOKUP($B80,'Combine Yield'!$A:$J,MATCH(AE$1,'Combine Yield'!$A$1:$J$1,0),FALSE)</f>
        <v>62.2</v>
      </c>
      <c r="AF80">
        <f>VLOOKUP($B80,'Combine Yield'!$A:$J,MATCH(AF$1,'Combine Yield'!$A$1:$J$1,0),FALSE)</f>
        <v>65</v>
      </c>
    </row>
    <row r="81" spans="1:32" x14ac:dyDescent="0.3">
      <c r="A81" t="s">
        <v>301</v>
      </c>
      <c r="B81">
        <v>4180</v>
      </c>
      <c r="C81" t="s">
        <v>220</v>
      </c>
      <c r="D81" t="s">
        <v>221</v>
      </c>
      <c r="E81" t="s">
        <v>203</v>
      </c>
      <c r="F81" t="s">
        <v>222</v>
      </c>
      <c r="G81">
        <v>1</v>
      </c>
      <c r="H81">
        <v>13</v>
      </c>
      <c r="I81">
        <v>4</v>
      </c>
      <c r="J81" t="s">
        <v>165</v>
      </c>
      <c r="K81" s="26">
        <f>IF(VLOOKUP($B81,'Flowering Time'!$A:$H,MATCH(K$1,'Flowering Time'!$A$1:$H$1,0),FALSE)="","",VLOOKUP($B81,'Flowering Time'!$A:$H,MATCH(K$1,'Flowering Time'!$A$1:$H$1,0),FALSE))</f>
        <v>44766</v>
      </c>
      <c r="L81" t="str">
        <f>IF(VLOOKUP($B81,'Flowering Time'!$A:$H,MATCH(L$1,'Flowering Time'!$A$1:$H$1,0),FALSE)="","",VLOOKUP($B81,'Flowering Time'!$A:$H,MATCH(L$1,'Flowering Time'!$A$1:$H$1,0),FALSE))</f>
        <v>Ravi</v>
      </c>
      <c r="M81" s="26">
        <f>IF(VLOOKUP($B81,'Flowering Time'!$A:$H,MATCH(M$1,'Flowering Time'!$A$1:$H$1,0),FALSE)="","",VLOOKUP($B81,'Flowering Time'!$A:$H,MATCH(M$1,'Flowering Time'!$A$1:$H$1,0),FALSE))</f>
        <v>44766</v>
      </c>
      <c r="N81" t="str">
        <f>IF(VLOOKUP($B81,'Flowering Time'!$A:$H,MATCH(N$1,'Flowering Time'!$A$1:$H$1,0),FALSE)="","",VLOOKUP($B81,'Flowering Time'!$A:$H,MATCH(N$1,'Flowering Time'!$A$1:$H$1,0),FALSE))</f>
        <v>Ravi</v>
      </c>
      <c r="O81" t="str">
        <f>IF(VLOOKUP($B81,'Flowering Time'!$A:$H,MATCH(O$1,'Flowering Time'!$A$1:$H$1,0),FALSE)="","",VLOOKUP($B81,'Flowering Time'!$A:$H,MATCH(O$1,'Flowering Time'!$A$1:$H$1,0),FALSE))</f>
        <v xml:space="preserve">Uneven flowering, drought symptoms </v>
      </c>
      <c r="P81">
        <f>IF(VLOOKUP($B81,'Height and Leaf Dimensions'!$A:$O,MATCH(P$1,'Height and Leaf Dimensions'!$A$1:$O$1,0),FALSE)="","",VLOOKUP($B81,'Height and Leaf Dimensions'!$A:$O,MATCH(P$1,'Height and Leaf Dimensions'!$A$1:$O$1,0),FALSE))</f>
        <v>77</v>
      </c>
      <c r="Q81">
        <f>IF(VLOOKUP($B81,'Height and Leaf Dimensions'!$A:$O,MATCH(Q$1,'Height and Leaf Dimensions'!$A$1:$O$1,0),FALSE)="","",VLOOKUP($B81,'Height and Leaf Dimensions'!$A:$O,MATCH(Q$1,'Height and Leaf Dimensions'!$A$1:$O$1,0),FALSE))</f>
        <v>9.5</v>
      </c>
      <c r="R81">
        <f>IF(VLOOKUP($B81,'Height and Leaf Dimensions'!$A:$O,MATCH(R$1,'Height and Leaf Dimensions'!$A$1:$O$1,0),FALSE)="","",VLOOKUP($B81,'Height and Leaf Dimensions'!$A:$O,MATCH(R$1,'Height and Leaf Dimensions'!$A$1:$O$1,0),FALSE))</f>
        <v>74.2</v>
      </c>
      <c r="S81">
        <f>IF(VLOOKUP($B81,'Height and Leaf Dimensions'!$A:$O,MATCH(S$1,'Height and Leaf Dimensions'!$A$1:$O$1,0),FALSE)="","",VLOOKUP($B81,'Height and Leaf Dimensions'!$A:$O,MATCH(S$1,'Height and Leaf Dimensions'!$A$1:$O$1,0),FALSE))</f>
        <v>9.5</v>
      </c>
      <c r="T81">
        <f>IF(VLOOKUP($B81,'Height and Leaf Dimensions'!$A:$O,MATCH(T$1,'Height and Leaf Dimensions'!$A$1:$O$1,0),FALSE)="","",VLOOKUP($B81,'Height and Leaf Dimensions'!$A:$O,MATCH(T$1,'Height and Leaf Dimensions'!$A$1:$O$1,0),FALSE))</f>
        <v>82</v>
      </c>
      <c r="U81">
        <f>IF(VLOOKUP($B81,'Height and Leaf Dimensions'!$A:$O,MATCH(U$1,'Height and Leaf Dimensions'!$A$1:$O$1,0),FALSE)="","",VLOOKUP($B81,'Height and Leaf Dimensions'!$A:$O,MATCH(U$1,'Height and Leaf Dimensions'!$A$1:$O$1,0),FALSE))</f>
        <v>191</v>
      </c>
      <c r="V81">
        <f>IF(VLOOKUP($B81,'Height and Leaf Dimensions'!$A:$O,MATCH(V$1,'Height and Leaf Dimensions'!$A$1:$O$1,0),FALSE)="","",VLOOKUP($B81,'Height and Leaf Dimensions'!$A:$O,MATCH(V$1,'Height and Leaf Dimensions'!$A$1:$O$1,0),FALSE))</f>
        <v>233</v>
      </c>
      <c r="W81">
        <f>IF(VLOOKUP($B81,'Height and Leaf Dimensions'!$A:$O,MATCH(W$1,'Height and Leaf Dimensions'!$A$1:$O$1,0),FALSE)="","",VLOOKUP($B81,'Height and Leaf Dimensions'!$A:$O,MATCH(W$1,'Height and Leaf Dimensions'!$A$1:$O$1,0),FALSE))</f>
        <v>100</v>
      </c>
      <c r="X81">
        <f>IF(VLOOKUP($B81,'Height and Leaf Dimensions'!$A:$O,MATCH(X$1,'Height and Leaf Dimensions'!$A$1:$O$1,0),FALSE)="","",VLOOKUP($B81,'Height and Leaf Dimensions'!$A:$O,MATCH(X$1,'Height and Leaf Dimensions'!$A$1:$O$1,0),FALSE))</f>
        <v>190</v>
      </c>
      <c r="Y81">
        <f>IF(VLOOKUP($B81,'Height and Leaf Dimensions'!$A:$O,MATCH(Y$1,'Height and Leaf Dimensions'!$A$1:$O$1,0),FALSE)="","",VLOOKUP($B81,'Height and Leaf Dimensions'!$A:$O,MATCH(Y$1,'Height and Leaf Dimensions'!$A$1:$O$1,0),FALSE))</f>
        <v>232</v>
      </c>
      <c r="Z81" t="str">
        <f>IF(VLOOKUP($B81,'Height and Leaf Dimensions'!$A:$O,MATCH(Z$1,'Height and Leaf Dimensions'!$A$1:$O$1,0),FALSE)="","",VLOOKUP($B81,'Height and Leaf Dimensions'!$A:$O,MATCH(Z$1,'Height and Leaf Dimensions'!$A$1:$O$1,0),FALSE))</f>
        <v>Han/Lina</v>
      </c>
      <c r="AA81" s="26">
        <f>IF(VLOOKUP($B81,'Height and Leaf Dimensions'!$A:$O,MATCH(AA$1,'Height and Leaf Dimensions'!$A$1:$O$1,0),FALSE)="","",VLOOKUP($B81,'Height and Leaf Dimensions'!$A:$O,MATCH(AA$1,'Height and Leaf Dimensions'!$A$1:$O$1,0),FALSE))</f>
        <v>44778</v>
      </c>
      <c r="AB81" s="20">
        <f>VLOOKUP($B81,'Combine Yield'!$A:$J,MATCH(AB$1,'Combine Yield'!$A$1:$J$1,0),FALSE)</f>
        <v>44844.439375000002</v>
      </c>
      <c r="AC81">
        <f>VLOOKUP($B81,'Combine Yield'!$A:$J,MATCH(AC$1,'Combine Yield'!$A$1:$J$1,0),FALSE)</f>
        <v>2.14</v>
      </c>
      <c r="AD81">
        <f>VLOOKUP($B81,'Combine Yield'!$A:$J,MATCH(AD$1,'Combine Yield'!$A$1:$J$1,0),FALSE)</f>
        <v>12.9</v>
      </c>
      <c r="AE81">
        <f>VLOOKUP($B81,'Combine Yield'!$A:$J,MATCH(AE$1,'Combine Yield'!$A$1:$J$1,0),FALSE)</f>
        <v>62.7</v>
      </c>
      <c r="AF81">
        <f>VLOOKUP($B81,'Combine Yield'!$A:$J,MATCH(AF$1,'Combine Yield'!$A$1:$J$1,0),FALSE)</f>
        <v>88</v>
      </c>
    </row>
    <row r="82" spans="1:32" x14ac:dyDescent="0.3">
      <c r="A82" t="s">
        <v>302</v>
      </c>
      <c r="B82">
        <v>4181</v>
      </c>
      <c r="C82" t="s">
        <v>220</v>
      </c>
      <c r="D82" t="s">
        <v>221</v>
      </c>
      <c r="E82" t="s">
        <v>203</v>
      </c>
      <c r="F82" t="s">
        <v>222</v>
      </c>
      <c r="G82">
        <v>1</v>
      </c>
      <c r="H82">
        <v>13</v>
      </c>
      <c r="I82">
        <v>5</v>
      </c>
      <c r="J82" t="s">
        <v>183</v>
      </c>
      <c r="K82" s="26">
        <f>IF(VLOOKUP($B82,'Flowering Time'!$A:$H,MATCH(K$1,'Flowering Time'!$A$1:$H$1,0),FALSE)="","",VLOOKUP($B82,'Flowering Time'!$A:$H,MATCH(K$1,'Flowering Time'!$A$1:$H$1,0),FALSE))</f>
        <v>44761</v>
      </c>
      <c r="L82" t="str">
        <f>IF(VLOOKUP($B82,'Flowering Time'!$A:$H,MATCH(L$1,'Flowering Time'!$A$1:$H$1,0),FALSE)="","",VLOOKUP($B82,'Flowering Time'!$A:$H,MATCH(L$1,'Flowering Time'!$A$1:$H$1,0),FALSE))</f>
        <v>Lina</v>
      </c>
      <c r="M82" s="26">
        <f>IF(VLOOKUP($B82,'Flowering Time'!$A:$H,MATCH(M$1,'Flowering Time'!$A$1:$H$1,0),FALSE)="","",VLOOKUP($B82,'Flowering Time'!$A:$H,MATCH(M$1,'Flowering Time'!$A$1:$H$1,0),FALSE))</f>
        <v>44763</v>
      </c>
      <c r="N82" t="str">
        <f>IF(VLOOKUP($B82,'Flowering Time'!$A:$H,MATCH(N$1,'Flowering Time'!$A$1:$H$1,0),FALSE)="","",VLOOKUP($B82,'Flowering Time'!$A:$H,MATCH(N$1,'Flowering Time'!$A$1:$H$1,0),FALSE))</f>
        <v>HJ</v>
      </c>
      <c r="O82" t="str">
        <f>IF(VLOOKUP($B82,'Flowering Time'!$A:$H,MATCH(O$1,'Flowering Time'!$A$1:$H$1,0),FALSE)="","",VLOOKUP($B82,'Flowering Time'!$A:$H,MATCH(O$1,'Flowering Time'!$A$1:$H$1,0),FALSE))</f>
        <v/>
      </c>
      <c r="P82">
        <f>IF(VLOOKUP($B82,'Height and Leaf Dimensions'!$A:$O,MATCH(P$1,'Height and Leaf Dimensions'!$A$1:$O$1,0),FALSE)="","",VLOOKUP($B82,'Height and Leaf Dimensions'!$A:$O,MATCH(P$1,'Height and Leaf Dimensions'!$A$1:$O$1,0),FALSE))</f>
        <v>87.4</v>
      </c>
      <c r="Q82">
        <f>IF(VLOOKUP($B82,'Height and Leaf Dimensions'!$A:$O,MATCH(Q$1,'Height and Leaf Dimensions'!$A$1:$O$1,0),FALSE)="","",VLOOKUP($B82,'Height and Leaf Dimensions'!$A:$O,MATCH(Q$1,'Height and Leaf Dimensions'!$A$1:$O$1,0),FALSE))</f>
        <v>9</v>
      </c>
      <c r="R82">
        <f>IF(VLOOKUP($B82,'Height and Leaf Dimensions'!$A:$O,MATCH(R$1,'Height and Leaf Dimensions'!$A$1:$O$1,0),FALSE)="","",VLOOKUP($B82,'Height and Leaf Dimensions'!$A:$O,MATCH(R$1,'Height and Leaf Dimensions'!$A$1:$O$1,0),FALSE))</f>
        <v>74</v>
      </c>
      <c r="S82">
        <f>IF(VLOOKUP($B82,'Height and Leaf Dimensions'!$A:$O,MATCH(S$1,'Height and Leaf Dimensions'!$A$1:$O$1,0),FALSE)="","",VLOOKUP($B82,'Height and Leaf Dimensions'!$A:$O,MATCH(S$1,'Height and Leaf Dimensions'!$A$1:$O$1,0),FALSE))</f>
        <v>8.1999999999999993</v>
      </c>
      <c r="T82">
        <f>IF(VLOOKUP($B82,'Height and Leaf Dimensions'!$A:$O,MATCH(T$1,'Height and Leaf Dimensions'!$A$1:$O$1,0),FALSE)="","",VLOOKUP($B82,'Height and Leaf Dimensions'!$A:$O,MATCH(T$1,'Height and Leaf Dimensions'!$A$1:$O$1,0),FALSE))</f>
        <v>92</v>
      </c>
      <c r="U82">
        <f>IF(VLOOKUP($B82,'Height and Leaf Dimensions'!$A:$O,MATCH(U$1,'Height and Leaf Dimensions'!$A$1:$O$1,0),FALSE)="","",VLOOKUP($B82,'Height and Leaf Dimensions'!$A:$O,MATCH(U$1,'Height and Leaf Dimensions'!$A$1:$O$1,0),FALSE))</f>
        <v>182</v>
      </c>
      <c r="V82">
        <f>IF(VLOOKUP($B82,'Height and Leaf Dimensions'!$A:$O,MATCH(V$1,'Height and Leaf Dimensions'!$A$1:$O$1,0),FALSE)="","",VLOOKUP($B82,'Height and Leaf Dimensions'!$A:$O,MATCH(V$1,'Height and Leaf Dimensions'!$A$1:$O$1,0),FALSE))</f>
        <v>238</v>
      </c>
      <c r="W82">
        <f>IF(VLOOKUP($B82,'Height and Leaf Dimensions'!$A:$O,MATCH(W$1,'Height and Leaf Dimensions'!$A$1:$O$1,0),FALSE)="","",VLOOKUP($B82,'Height and Leaf Dimensions'!$A:$O,MATCH(W$1,'Height and Leaf Dimensions'!$A$1:$O$1,0),FALSE))</f>
        <v>90</v>
      </c>
      <c r="X82">
        <f>IF(VLOOKUP($B82,'Height and Leaf Dimensions'!$A:$O,MATCH(X$1,'Height and Leaf Dimensions'!$A$1:$O$1,0),FALSE)="","",VLOOKUP($B82,'Height and Leaf Dimensions'!$A:$O,MATCH(X$1,'Height and Leaf Dimensions'!$A$1:$O$1,0),FALSE))</f>
        <v>169</v>
      </c>
      <c r="Y82">
        <f>IF(VLOOKUP($B82,'Height and Leaf Dimensions'!$A:$O,MATCH(Y$1,'Height and Leaf Dimensions'!$A$1:$O$1,0),FALSE)="","",VLOOKUP($B82,'Height and Leaf Dimensions'!$A:$O,MATCH(Y$1,'Height and Leaf Dimensions'!$A$1:$O$1,0),FALSE))</f>
        <v>210</v>
      </c>
      <c r="Z82" t="str">
        <f>IF(VLOOKUP($B82,'Height and Leaf Dimensions'!$A:$O,MATCH(Z$1,'Height and Leaf Dimensions'!$A$1:$O$1,0),FALSE)="","",VLOOKUP($B82,'Height and Leaf Dimensions'!$A:$O,MATCH(Z$1,'Height and Leaf Dimensions'!$A$1:$O$1,0),FALSE))</f>
        <v>Han/Lina</v>
      </c>
      <c r="AA82" s="26">
        <f>IF(VLOOKUP($B82,'Height and Leaf Dimensions'!$A:$O,MATCH(AA$1,'Height and Leaf Dimensions'!$A$1:$O$1,0),FALSE)="","",VLOOKUP($B82,'Height and Leaf Dimensions'!$A:$O,MATCH(AA$1,'Height and Leaf Dimensions'!$A$1:$O$1,0),FALSE))</f>
        <v>44778</v>
      </c>
      <c r="AB82" s="20">
        <f>VLOOKUP($B82,'Combine Yield'!$A:$J,MATCH(AB$1,'Combine Yield'!$A$1:$J$1,0),FALSE)</f>
        <v>44844.453935185185</v>
      </c>
      <c r="AC82">
        <f>VLOOKUP($B82,'Combine Yield'!$A:$J,MATCH(AC$1,'Combine Yield'!$A$1:$J$1,0),FALSE)</f>
        <v>6.79</v>
      </c>
      <c r="AD82">
        <f>VLOOKUP($B82,'Combine Yield'!$A:$J,MATCH(AD$1,'Combine Yield'!$A$1:$J$1,0),FALSE)</f>
        <v>13.1</v>
      </c>
      <c r="AE82">
        <f>VLOOKUP($B82,'Combine Yield'!$A:$J,MATCH(AE$1,'Combine Yield'!$A$1:$J$1,0),FALSE)</f>
        <v>62.3</v>
      </c>
      <c r="AF82">
        <f>VLOOKUP($B82,'Combine Yield'!$A:$J,MATCH(AF$1,'Combine Yield'!$A$1:$J$1,0),FALSE)</f>
        <v>141</v>
      </c>
    </row>
    <row r="83" spans="1:32" x14ac:dyDescent="0.3">
      <c r="A83" t="s">
        <v>303</v>
      </c>
      <c r="B83">
        <v>4182</v>
      </c>
      <c r="C83" t="s">
        <v>220</v>
      </c>
      <c r="D83" t="s">
        <v>221</v>
      </c>
      <c r="E83" t="s">
        <v>203</v>
      </c>
      <c r="F83" t="s">
        <v>222</v>
      </c>
      <c r="G83">
        <v>1</v>
      </c>
      <c r="H83">
        <v>13</v>
      </c>
      <c r="I83">
        <v>6</v>
      </c>
      <c r="J83" t="s">
        <v>177</v>
      </c>
      <c r="K83" s="26">
        <f>IF(VLOOKUP($B83,'Flowering Time'!$A:$H,MATCH(K$1,'Flowering Time'!$A$1:$H$1,0),FALSE)="","",VLOOKUP($B83,'Flowering Time'!$A:$H,MATCH(K$1,'Flowering Time'!$A$1:$H$1,0),FALSE))</f>
        <v>44761</v>
      </c>
      <c r="L83" t="str">
        <f>IF(VLOOKUP($B83,'Flowering Time'!$A:$H,MATCH(L$1,'Flowering Time'!$A$1:$H$1,0),FALSE)="","",VLOOKUP($B83,'Flowering Time'!$A:$H,MATCH(L$1,'Flowering Time'!$A$1:$H$1,0),FALSE))</f>
        <v>Lina</v>
      </c>
      <c r="M83" s="26">
        <f>IF(VLOOKUP($B83,'Flowering Time'!$A:$H,MATCH(M$1,'Flowering Time'!$A$1:$H$1,0),FALSE)="","",VLOOKUP($B83,'Flowering Time'!$A:$H,MATCH(M$1,'Flowering Time'!$A$1:$H$1,0),FALSE))</f>
        <v>44765</v>
      </c>
      <c r="N83" t="str">
        <f>IF(VLOOKUP($B83,'Flowering Time'!$A:$H,MATCH(N$1,'Flowering Time'!$A$1:$H$1,0),FALSE)="","",VLOOKUP($B83,'Flowering Time'!$A:$H,MATCH(N$1,'Flowering Time'!$A$1:$H$1,0),FALSE))</f>
        <v>Ravi</v>
      </c>
      <c r="O83" t="str">
        <f>IF(VLOOKUP($B83,'Flowering Time'!$A:$H,MATCH(O$1,'Flowering Time'!$A$1:$H$1,0),FALSE)="","",VLOOKUP($B83,'Flowering Time'!$A:$H,MATCH(O$1,'Flowering Time'!$A$1:$H$1,0),FALSE))</f>
        <v/>
      </c>
      <c r="P83">
        <f>IF(VLOOKUP($B83,'Height and Leaf Dimensions'!$A:$O,MATCH(P$1,'Height and Leaf Dimensions'!$A$1:$O$1,0),FALSE)="","",VLOOKUP($B83,'Height and Leaf Dimensions'!$A:$O,MATCH(P$1,'Height and Leaf Dimensions'!$A$1:$O$1,0),FALSE))</f>
        <v>78.2</v>
      </c>
      <c r="Q83">
        <f>IF(VLOOKUP($B83,'Height and Leaf Dimensions'!$A:$O,MATCH(Q$1,'Height and Leaf Dimensions'!$A$1:$O$1,0),FALSE)="","",VLOOKUP($B83,'Height and Leaf Dimensions'!$A:$O,MATCH(Q$1,'Height and Leaf Dimensions'!$A$1:$O$1,0),FALSE))</f>
        <v>8.6999999999999993</v>
      </c>
      <c r="R83">
        <f>IF(VLOOKUP($B83,'Height and Leaf Dimensions'!$A:$O,MATCH(R$1,'Height and Leaf Dimensions'!$A$1:$O$1,0),FALSE)="","",VLOOKUP($B83,'Height and Leaf Dimensions'!$A:$O,MATCH(R$1,'Height and Leaf Dimensions'!$A$1:$O$1,0),FALSE))</f>
        <v>71</v>
      </c>
      <c r="S83">
        <f>IF(VLOOKUP($B83,'Height and Leaf Dimensions'!$A:$O,MATCH(S$1,'Height and Leaf Dimensions'!$A$1:$O$1,0),FALSE)="","",VLOOKUP($B83,'Height and Leaf Dimensions'!$A:$O,MATCH(S$1,'Height and Leaf Dimensions'!$A$1:$O$1,0),FALSE))</f>
        <v>8.6</v>
      </c>
      <c r="T83">
        <f>IF(VLOOKUP($B83,'Height and Leaf Dimensions'!$A:$O,MATCH(T$1,'Height and Leaf Dimensions'!$A$1:$O$1,0),FALSE)="","",VLOOKUP($B83,'Height and Leaf Dimensions'!$A:$O,MATCH(T$1,'Height and Leaf Dimensions'!$A$1:$O$1,0),FALSE))</f>
        <v>80</v>
      </c>
      <c r="U83">
        <f>IF(VLOOKUP($B83,'Height and Leaf Dimensions'!$A:$O,MATCH(U$1,'Height and Leaf Dimensions'!$A$1:$O$1,0),FALSE)="","",VLOOKUP($B83,'Height and Leaf Dimensions'!$A:$O,MATCH(U$1,'Height and Leaf Dimensions'!$A$1:$O$1,0),FALSE))</f>
        <v>171</v>
      </c>
      <c r="V83">
        <f>IF(VLOOKUP($B83,'Height and Leaf Dimensions'!$A:$O,MATCH(V$1,'Height and Leaf Dimensions'!$A$1:$O$1,0),FALSE)="","",VLOOKUP($B83,'Height and Leaf Dimensions'!$A:$O,MATCH(V$1,'Height and Leaf Dimensions'!$A$1:$O$1,0),FALSE))</f>
        <v>210</v>
      </c>
      <c r="W83">
        <f>IF(VLOOKUP($B83,'Height and Leaf Dimensions'!$A:$O,MATCH(W$1,'Height and Leaf Dimensions'!$A$1:$O$1,0),FALSE)="","",VLOOKUP($B83,'Height and Leaf Dimensions'!$A:$O,MATCH(W$1,'Height and Leaf Dimensions'!$A$1:$O$1,0),FALSE))</f>
        <v>90</v>
      </c>
      <c r="X83">
        <f>IF(VLOOKUP($B83,'Height and Leaf Dimensions'!$A:$O,MATCH(X$1,'Height and Leaf Dimensions'!$A$1:$O$1,0),FALSE)="","",VLOOKUP($B83,'Height and Leaf Dimensions'!$A:$O,MATCH(X$1,'Height and Leaf Dimensions'!$A$1:$O$1,0),FALSE))</f>
        <v>167</v>
      </c>
      <c r="Y83">
        <f>IF(VLOOKUP($B83,'Height and Leaf Dimensions'!$A:$O,MATCH(Y$1,'Height and Leaf Dimensions'!$A$1:$O$1,0),FALSE)="","",VLOOKUP($B83,'Height and Leaf Dimensions'!$A:$O,MATCH(Y$1,'Height and Leaf Dimensions'!$A$1:$O$1,0),FALSE))</f>
        <v>202</v>
      </c>
      <c r="Z83" t="str">
        <f>IF(VLOOKUP($B83,'Height and Leaf Dimensions'!$A:$O,MATCH(Z$1,'Height and Leaf Dimensions'!$A$1:$O$1,0),FALSE)="","",VLOOKUP($B83,'Height and Leaf Dimensions'!$A:$O,MATCH(Z$1,'Height and Leaf Dimensions'!$A$1:$O$1,0),FALSE))</f>
        <v>Han/Lina</v>
      </c>
      <c r="AA83" s="26">
        <f>IF(VLOOKUP($B83,'Height and Leaf Dimensions'!$A:$O,MATCH(AA$1,'Height and Leaf Dimensions'!$A$1:$O$1,0),FALSE)="","",VLOOKUP($B83,'Height and Leaf Dimensions'!$A:$O,MATCH(AA$1,'Height and Leaf Dimensions'!$A$1:$O$1,0),FALSE))</f>
        <v>44778</v>
      </c>
      <c r="AB83" s="20">
        <f>VLOOKUP($B83,'Combine Yield'!$A:$J,MATCH(AB$1,'Combine Yield'!$A$1:$J$1,0),FALSE)</f>
        <v>44844.461782407408</v>
      </c>
      <c r="AC83">
        <f>VLOOKUP($B83,'Combine Yield'!$A:$J,MATCH(AC$1,'Combine Yield'!$A$1:$J$1,0),FALSE)</f>
        <v>3.81</v>
      </c>
      <c r="AD83">
        <f>VLOOKUP($B83,'Combine Yield'!$A:$J,MATCH(AD$1,'Combine Yield'!$A$1:$J$1,0),FALSE)</f>
        <v>12.6</v>
      </c>
      <c r="AE83">
        <f>VLOOKUP($B83,'Combine Yield'!$A:$J,MATCH(AE$1,'Combine Yield'!$A$1:$J$1,0),FALSE)</f>
        <v>62.7</v>
      </c>
      <c r="AF83">
        <f>VLOOKUP($B83,'Combine Yield'!$A:$J,MATCH(AF$1,'Combine Yield'!$A$1:$J$1,0),FALSE)</f>
        <v>164</v>
      </c>
    </row>
    <row r="84" spans="1:32" x14ac:dyDescent="0.3">
      <c r="A84" t="s">
        <v>304</v>
      </c>
      <c r="B84">
        <v>4183</v>
      </c>
      <c r="C84" t="s">
        <v>220</v>
      </c>
      <c r="D84" t="s">
        <v>221</v>
      </c>
      <c r="E84" t="s">
        <v>203</v>
      </c>
      <c r="F84" t="s">
        <v>222</v>
      </c>
      <c r="G84">
        <v>1</v>
      </c>
      <c r="H84">
        <v>13</v>
      </c>
      <c r="I84">
        <v>7</v>
      </c>
      <c r="J84" t="s">
        <v>180</v>
      </c>
      <c r="K84" s="26">
        <f>IF(VLOOKUP($B84,'Flowering Time'!$A:$H,MATCH(K$1,'Flowering Time'!$A$1:$H$1,0),FALSE)="","",VLOOKUP($B84,'Flowering Time'!$A:$H,MATCH(K$1,'Flowering Time'!$A$1:$H$1,0),FALSE))</f>
        <v>44766</v>
      </c>
      <c r="L84" t="str">
        <f>IF(VLOOKUP($B84,'Flowering Time'!$A:$H,MATCH(L$1,'Flowering Time'!$A$1:$H$1,0),FALSE)="","",VLOOKUP($B84,'Flowering Time'!$A:$H,MATCH(L$1,'Flowering Time'!$A$1:$H$1,0),FALSE))</f>
        <v>Ravi</v>
      </c>
      <c r="M84" s="26">
        <f>IF(VLOOKUP($B84,'Flowering Time'!$A:$H,MATCH(M$1,'Flowering Time'!$A$1:$H$1,0),FALSE)="","",VLOOKUP($B84,'Flowering Time'!$A:$H,MATCH(M$1,'Flowering Time'!$A$1:$H$1,0),FALSE))</f>
        <v>44765</v>
      </c>
      <c r="N84" t="str">
        <f>IF(VLOOKUP($B84,'Flowering Time'!$A:$H,MATCH(N$1,'Flowering Time'!$A$1:$H$1,0),FALSE)="","",VLOOKUP($B84,'Flowering Time'!$A:$H,MATCH(N$1,'Flowering Time'!$A$1:$H$1,0),FALSE))</f>
        <v>Ravi</v>
      </c>
      <c r="O84" t="str">
        <f>IF(VLOOKUP($B84,'Flowering Time'!$A:$H,MATCH(O$1,'Flowering Time'!$A$1:$H$1,0),FALSE)="","",VLOOKUP($B84,'Flowering Time'!$A:$H,MATCH(O$1,'Flowering Time'!$A$1:$H$1,0),FALSE))</f>
        <v/>
      </c>
      <c r="P84">
        <f>IF(VLOOKUP($B84,'Height and Leaf Dimensions'!$A:$O,MATCH(P$1,'Height and Leaf Dimensions'!$A$1:$O$1,0),FALSE)="","",VLOOKUP($B84,'Height and Leaf Dimensions'!$A:$O,MATCH(P$1,'Height and Leaf Dimensions'!$A$1:$O$1,0),FALSE))</f>
        <v>87</v>
      </c>
      <c r="Q84">
        <f>IF(VLOOKUP($B84,'Height and Leaf Dimensions'!$A:$O,MATCH(Q$1,'Height and Leaf Dimensions'!$A$1:$O$1,0),FALSE)="","",VLOOKUP($B84,'Height and Leaf Dimensions'!$A:$O,MATCH(Q$1,'Height and Leaf Dimensions'!$A$1:$O$1,0),FALSE))</f>
        <v>10.6</v>
      </c>
      <c r="R84">
        <f>IF(VLOOKUP($B84,'Height and Leaf Dimensions'!$A:$O,MATCH(R$1,'Height and Leaf Dimensions'!$A$1:$O$1,0),FALSE)="","",VLOOKUP($B84,'Height and Leaf Dimensions'!$A:$O,MATCH(R$1,'Height and Leaf Dimensions'!$A$1:$O$1,0),FALSE))</f>
        <v>92</v>
      </c>
      <c r="S84">
        <f>IF(VLOOKUP($B84,'Height and Leaf Dimensions'!$A:$O,MATCH(S$1,'Height and Leaf Dimensions'!$A$1:$O$1,0),FALSE)="","",VLOOKUP($B84,'Height and Leaf Dimensions'!$A:$O,MATCH(S$1,'Height and Leaf Dimensions'!$A$1:$O$1,0),FALSE))</f>
        <v>9.5</v>
      </c>
      <c r="T84">
        <f>IF(VLOOKUP($B84,'Height and Leaf Dimensions'!$A:$O,MATCH(T$1,'Height and Leaf Dimensions'!$A$1:$O$1,0),FALSE)="","",VLOOKUP($B84,'Height and Leaf Dimensions'!$A:$O,MATCH(T$1,'Height and Leaf Dimensions'!$A$1:$O$1,0),FALSE))</f>
        <v>88</v>
      </c>
      <c r="U84">
        <f>IF(VLOOKUP($B84,'Height and Leaf Dimensions'!$A:$O,MATCH(U$1,'Height and Leaf Dimensions'!$A$1:$O$1,0),FALSE)="","",VLOOKUP($B84,'Height and Leaf Dimensions'!$A:$O,MATCH(U$1,'Height and Leaf Dimensions'!$A$1:$O$1,0),FALSE))</f>
        <v>181</v>
      </c>
      <c r="V84">
        <f>IF(VLOOKUP($B84,'Height and Leaf Dimensions'!$A:$O,MATCH(V$1,'Height and Leaf Dimensions'!$A$1:$O$1,0),FALSE)="","",VLOOKUP($B84,'Height and Leaf Dimensions'!$A:$O,MATCH(V$1,'Height and Leaf Dimensions'!$A$1:$O$1,0),FALSE))</f>
        <v>229</v>
      </c>
      <c r="W84">
        <f>IF(VLOOKUP($B84,'Height and Leaf Dimensions'!$A:$O,MATCH(W$1,'Height and Leaf Dimensions'!$A$1:$O$1,0),FALSE)="","",VLOOKUP($B84,'Height and Leaf Dimensions'!$A:$O,MATCH(W$1,'Height and Leaf Dimensions'!$A$1:$O$1,0),FALSE))</f>
        <v>93</v>
      </c>
      <c r="X84">
        <f>IF(VLOOKUP($B84,'Height and Leaf Dimensions'!$A:$O,MATCH(X$1,'Height and Leaf Dimensions'!$A$1:$O$1,0),FALSE)="","",VLOOKUP($B84,'Height and Leaf Dimensions'!$A:$O,MATCH(X$1,'Height and Leaf Dimensions'!$A$1:$O$1,0),FALSE))</f>
        <v>195</v>
      </c>
      <c r="Y84">
        <f>IF(VLOOKUP($B84,'Height and Leaf Dimensions'!$A:$O,MATCH(Y$1,'Height and Leaf Dimensions'!$A$1:$O$1,0),FALSE)="","",VLOOKUP($B84,'Height and Leaf Dimensions'!$A:$O,MATCH(Y$1,'Height and Leaf Dimensions'!$A$1:$O$1,0),FALSE))</f>
        <v>240</v>
      </c>
      <c r="Z84" t="str">
        <f>IF(VLOOKUP($B84,'Height and Leaf Dimensions'!$A:$O,MATCH(Z$1,'Height and Leaf Dimensions'!$A$1:$O$1,0),FALSE)="","",VLOOKUP($B84,'Height and Leaf Dimensions'!$A:$O,MATCH(Z$1,'Height and Leaf Dimensions'!$A$1:$O$1,0),FALSE))</f>
        <v>Han/Lina</v>
      </c>
      <c r="AA84" s="26">
        <f>IF(VLOOKUP($B84,'Height and Leaf Dimensions'!$A:$O,MATCH(AA$1,'Height and Leaf Dimensions'!$A$1:$O$1,0),FALSE)="","",VLOOKUP($B84,'Height and Leaf Dimensions'!$A:$O,MATCH(AA$1,'Height and Leaf Dimensions'!$A$1:$O$1,0),FALSE))</f>
        <v>44778</v>
      </c>
      <c r="AB84" s="20">
        <f>VLOOKUP($B84,'Combine Yield'!$A:$J,MATCH(AB$1,'Combine Yield'!$A$1:$J$1,0),FALSE)</f>
        <v>44844.479050925926</v>
      </c>
      <c r="AC84">
        <f>VLOOKUP($B84,'Combine Yield'!$A:$J,MATCH(AC$1,'Combine Yield'!$A$1:$J$1,0),FALSE)</f>
        <v>9.58</v>
      </c>
      <c r="AD84">
        <f>VLOOKUP($B84,'Combine Yield'!$A:$J,MATCH(AD$1,'Combine Yield'!$A$1:$J$1,0),FALSE)</f>
        <v>12.4</v>
      </c>
      <c r="AE84">
        <f>VLOOKUP($B84,'Combine Yield'!$A:$J,MATCH(AE$1,'Combine Yield'!$A$1:$J$1,0),FALSE)</f>
        <v>62.7</v>
      </c>
      <c r="AF84">
        <f>VLOOKUP($B84,'Combine Yield'!$A:$J,MATCH(AF$1,'Combine Yield'!$A$1:$J$1,0),FALSE)</f>
        <v>217</v>
      </c>
    </row>
    <row r="85" spans="1:32" x14ac:dyDescent="0.3">
      <c r="A85" t="s">
        <v>305</v>
      </c>
      <c r="B85">
        <v>4184</v>
      </c>
      <c r="C85" t="s">
        <v>220</v>
      </c>
      <c r="D85" t="s">
        <v>221</v>
      </c>
      <c r="E85" t="s">
        <v>203</v>
      </c>
      <c r="F85" t="s">
        <v>222</v>
      </c>
      <c r="G85">
        <v>1</v>
      </c>
      <c r="H85">
        <v>13</v>
      </c>
      <c r="I85">
        <v>8</v>
      </c>
      <c r="J85" t="s">
        <v>128</v>
      </c>
      <c r="K85" s="26">
        <f>IF(VLOOKUP($B85,'Flowering Time'!$A:$H,MATCH(K$1,'Flowering Time'!$A$1:$H$1,0),FALSE)="","",VLOOKUP($B85,'Flowering Time'!$A:$H,MATCH(K$1,'Flowering Time'!$A$1:$H$1,0),FALSE))</f>
        <v>44759</v>
      </c>
      <c r="L85" t="str">
        <f>IF(VLOOKUP($B85,'Flowering Time'!$A:$H,MATCH(L$1,'Flowering Time'!$A$1:$H$1,0),FALSE)="","",VLOOKUP($B85,'Flowering Time'!$A:$H,MATCH(L$1,'Flowering Time'!$A$1:$H$1,0),FALSE))</f>
        <v>Lina</v>
      </c>
      <c r="M85" s="26">
        <f>IF(VLOOKUP($B85,'Flowering Time'!$A:$H,MATCH(M$1,'Flowering Time'!$A$1:$H$1,0),FALSE)="","",VLOOKUP($B85,'Flowering Time'!$A:$H,MATCH(M$1,'Flowering Time'!$A$1:$H$1,0),FALSE))</f>
        <v>44763</v>
      </c>
      <c r="N85" t="str">
        <f>IF(VLOOKUP($B85,'Flowering Time'!$A:$H,MATCH(N$1,'Flowering Time'!$A$1:$H$1,0),FALSE)="","",VLOOKUP($B85,'Flowering Time'!$A:$H,MATCH(N$1,'Flowering Time'!$A$1:$H$1,0),FALSE))</f>
        <v>HJ</v>
      </c>
      <c r="O85" t="str">
        <f>IF(VLOOKUP($B85,'Flowering Time'!$A:$H,MATCH(O$1,'Flowering Time'!$A$1:$H$1,0),FALSE)="","",VLOOKUP($B85,'Flowering Time'!$A:$H,MATCH(O$1,'Flowering Time'!$A$1:$H$1,0),FALSE))</f>
        <v/>
      </c>
      <c r="P85">
        <f>IF(VLOOKUP($B85,'Height and Leaf Dimensions'!$A:$O,MATCH(P$1,'Height and Leaf Dimensions'!$A$1:$O$1,0),FALSE)="","",VLOOKUP($B85,'Height and Leaf Dimensions'!$A:$O,MATCH(P$1,'Height and Leaf Dimensions'!$A$1:$O$1,0),FALSE))</f>
        <v>81.5</v>
      </c>
      <c r="Q85">
        <f>IF(VLOOKUP($B85,'Height and Leaf Dimensions'!$A:$O,MATCH(Q$1,'Height and Leaf Dimensions'!$A$1:$O$1,0),FALSE)="","",VLOOKUP($B85,'Height and Leaf Dimensions'!$A:$O,MATCH(Q$1,'Height and Leaf Dimensions'!$A$1:$O$1,0),FALSE))</f>
        <v>9.1</v>
      </c>
      <c r="R85">
        <f>IF(VLOOKUP($B85,'Height and Leaf Dimensions'!$A:$O,MATCH(R$1,'Height and Leaf Dimensions'!$A$1:$O$1,0),FALSE)="","",VLOOKUP($B85,'Height and Leaf Dimensions'!$A:$O,MATCH(R$1,'Height and Leaf Dimensions'!$A$1:$O$1,0),FALSE))</f>
        <v>81</v>
      </c>
      <c r="S85">
        <f>IF(VLOOKUP($B85,'Height and Leaf Dimensions'!$A:$O,MATCH(S$1,'Height and Leaf Dimensions'!$A$1:$O$1,0),FALSE)="","",VLOOKUP($B85,'Height and Leaf Dimensions'!$A:$O,MATCH(S$1,'Height and Leaf Dimensions'!$A$1:$O$1,0),FALSE))</f>
        <v>9.3000000000000007</v>
      </c>
      <c r="T85">
        <f>IF(VLOOKUP($B85,'Height and Leaf Dimensions'!$A:$O,MATCH(T$1,'Height and Leaf Dimensions'!$A$1:$O$1,0),FALSE)="","",VLOOKUP($B85,'Height and Leaf Dimensions'!$A:$O,MATCH(T$1,'Height and Leaf Dimensions'!$A$1:$O$1,0),FALSE))</f>
        <v>94</v>
      </c>
      <c r="U85">
        <f>IF(VLOOKUP($B85,'Height and Leaf Dimensions'!$A:$O,MATCH(U$1,'Height and Leaf Dimensions'!$A$1:$O$1,0),FALSE)="","",VLOOKUP($B85,'Height and Leaf Dimensions'!$A:$O,MATCH(U$1,'Height and Leaf Dimensions'!$A$1:$O$1,0),FALSE))</f>
        <v>190</v>
      </c>
      <c r="V85">
        <f>IF(VLOOKUP($B85,'Height and Leaf Dimensions'!$A:$O,MATCH(V$1,'Height and Leaf Dimensions'!$A$1:$O$1,0),FALSE)="","",VLOOKUP($B85,'Height and Leaf Dimensions'!$A:$O,MATCH(V$1,'Height and Leaf Dimensions'!$A$1:$O$1,0),FALSE))</f>
        <v>233</v>
      </c>
      <c r="W85">
        <f>IF(VLOOKUP($B85,'Height and Leaf Dimensions'!$A:$O,MATCH(W$1,'Height and Leaf Dimensions'!$A$1:$O$1,0),FALSE)="","",VLOOKUP($B85,'Height and Leaf Dimensions'!$A:$O,MATCH(W$1,'Height and Leaf Dimensions'!$A$1:$O$1,0),FALSE))</f>
        <v>83</v>
      </c>
      <c r="X85">
        <f>IF(VLOOKUP($B85,'Height and Leaf Dimensions'!$A:$O,MATCH(X$1,'Height and Leaf Dimensions'!$A$1:$O$1,0),FALSE)="","",VLOOKUP($B85,'Height and Leaf Dimensions'!$A:$O,MATCH(X$1,'Height and Leaf Dimensions'!$A$1:$O$1,0),FALSE))</f>
        <v>189</v>
      </c>
      <c r="Y85">
        <f>IF(VLOOKUP($B85,'Height and Leaf Dimensions'!$A:$O,MATCH(Y$1,'Height and Leaf Dimensions'!$A$1:$O$1,0),FALSE)="","",VLOOKUP($B85,'Height and Leaf Dimensions'!$A:$O,MATCH(Y$1,'Height and Leaf Dimensions'!$A$1:$O$1,0),FALSE))</f>
        <v>231</v>
      </c>
      <c r="Z85" t="str">
        <f>IF(VLOOKUP($B85,'Height and Leaf Dimensions'!$A:$O,MATCH(Z$1,'Height and Leaf Dimensions'!$A$1:$O$1,0),FALSE)="","",VLOOKUP($B85,'Height and Leaf Dimensions'!$A:$O,MATCH(Z$1,'Height and Leaf Dimensions'!$A$1:$O$1,0),FALSE))</f>
        <v>Han/Lina</v>
      </c>
      <c r="AA85" s="26">
        <f>IF(VLOOKUP($B85,'Height and Leaf Dimensions'!$A:$O,MATCH(AA$1,'Height and Leaf Dimensions'!$A$1:$O$1,0),FALSE)="","",VLOOKUP($B85,'Height and Leaf Dimensions'!$A:$O,MATCH(AA$1,'Height and Leaf Dimensions'!$A$1:$O$1,0),FALSE))</f>
        <v>44778</v>
      </c>
      <c r="AB85" s="20">
        <f>VLOOKUP($B85,'Combine Yield'!$A:$J,MATCH(AB$1,'Combine Yield'!$A$1:$J$1,0),FALSE)</f>
        <v>44844.487407407411</v>
      </c>
      <c r="AC85">
        <f>VLOOKUP($B85,'Combine Yield'!$A:$J,MATCH(AC$1,'Combine Yield'!$A$1:$J$1,0),FALSE)</f>
        <v>7.05</v>
      </c>
      <c r="AD85">
        <f>VLOOKUP($B85,'Combine Yield'!$A:$J,MATCH(AD$1,'Combine Yield'!$A$1:$J$1,0),FALSE)</f>
        <v>13.3</v>
      </c>
      <c r="AE85">
        <f>VLOOKUP($B85,'Combine Yield'!$A:$J,MATCH(AE$1,'Combine Yield'!$A$1:$J$1,0),FALSE)</f>
        <v>61.9</v>
      </c>
      <c r="AF85">
        <f>VLOOKUP($B85,'Combine Yield'!$A:$J,MATCH(AF$1,'Combine Yield'!$A$1:$J$1,0),FALSE)</f>
        <v>240</v>
      </c>
    </row>
    <row r="86" spans="1:32" x14ac:dyDescent="0.3">
      <c r="A86" t="s">
        <v>306</v>
      </c>
      <c r="B86">
        <v>4201</v>
      </c>
      <c r="C86" t="s">
        <v>220</v>
      </c>
      <c r="D86" t="s">
        <v>221</v>
      </c>
      <c r="E86" t="s">
        <v>203</v>
      </c>
      <c r="F86" t="s">
        <v>222</v>
      </c>
      <c r="G86">
        <v>2</v>
      </c>
      <c r="H86">
        <v>2</v>
      </c>
      <c r="I86">
        <v>9</v>
      </c>
      <c r="J86" t="s">
        <v>188</v>
      </c>
      <c r="K86" s="26">
        <f>IF(VLOOKUP($B86,'Flowering Time'!$A:$H,MATCH(K$1,'Flowering Time'!$A$1:$H$1,0),FALSE)="","",VLOOKUP($B86,'Flowering Time'!$A:$H,MATCH(K$1,'Flowering Time'!$A$1:$H$1,0),FALSE))</f>
        <v>44763</v>
      </c>
      <c r="L86" t="str">
        <f>IF(VLOOKUP($B86,'Flowering Time'!$A:$H,MATCH(L$1,'Flowering Time'!$A$1:$H$1,0),FALSE)="","",VLOOKUP($B86,'Flowering Time'!$A:$H,MATCH(L$1,'Flowering Time'!$A$1:$H$1,0),FALSE))</f>
        <v>Lina</v>
      </c>
      <c r="M86" s="26">
        <f>IF(VLOOKUP($B86,'Flowering Time'!$A:$H,MATCH(M$1,'Flowering Time'!$A$1:$H$1,0),FALSE)="","",VLOOKUP($B86,'Flowering Time'!$A:$H,MATCH(M$1,'Flowering Time'!$A$1:$H$1,0),FALSE))</f>
        <v>44766</v>
      </c>
      <c r="N86" t="str">
        <f>IF(VLOOKUP($B86,'Flowering Time'!$A:$H,MATCH(N$1,'Flowering Time'!$A$1:$H$1,0),FALSE)="","",VLOOKUP($B86,'Flowering Time'!$A:$H,MATCH(N$1,'Flowering Time'!$A$1:$H$1,0),FALSE))</f>
        <v>Turkus</v>
      </c>
      <c r="O86" t="str">
        <f>IF(VLOOKUP($B86,'Flowering Time'!$A:$H,MATCH(O$1,'Flowering Time'!$A$1:$H$1,0),FALSE)="","",VLOOKUP($B86,'Flowering Time'!$A:$H,MATCH(O$1,'Flowering Time'!$A$1:$H$1,0),FALSE))</f>
        <v/>
      </c>
      <c r="P86">
        <f>IF(VLOOKUP($B86,'Height and Leaf Dimensions'!$A:$O,MATCH(P$1,'Height and Leaf Dimensions'!$A$1:$O$1,0),FALSE)="","",VLOOKUP($B86,'Height and Leaf Dimensions'!$A:$O,MATCH(P$1,'Height and Leaf Dimensions'!$A$1:$O$1,0),FALSE))</f>
        <v>85.2</v>
      </c>
      <c r="Q86">
        <f>IF(VLOOKUP($B86,'Height and Leaf Dimensions'!$A:$O,MATCH(Q$1,'Height and Leaf Dimensions'!$A$1:$O$1,0),FALSE)="","",VLOOKUP($B86,'Height and Leaf Dimensions'!$A:$O,MATCH(Q$1,'Height and Leaf Dimensions'!$A$1:$O$1,0),FALSE))</f>
        <v>10.1</v>
      </c>
      <c r="R86">
        <f>IF(VLOOKUP($B86,'Height and Leaf Dimensions'!$A:$O,MATCH(R$1,'Height and Leaf Dimensions'!$A$1:$O$1,0),FALSE)="","",VLOOKUP($B86,'Height and Leaf Dimensions'!$A:$O,MATCH(R$1,'Height and Leaf Dimensions'!$A$1:$O$1,0),FALSE))</f>
        <v>87.1</v>
      </c>
      <c r="S86">
        <f>IF(VLOOKUP($B86,'Height and Leaf Dimensions'!$A:$O,MATCH(S$1,'Height and Leaf Dimensions'!$A$1:$O$1,0),FALSE)="","",VLOOKUP($B86,'Height and Leaf Dimensions'!$A:$O,MATCH(S$1,'Height and Leaf Dimensions'!$A$1:$O$1,0),FALSE))</f>
        <v>9.8000000000000007</v>
      </c>
      <c r="T86">
        <f>IF(VLOOKUP($B86,'Height and Leaf Dimensions'!$A:$O,MATCH(T$1,'Height and Leaf Dimensions'!$A$1:$O$1,0),FALSE)="","",VLOOKUP($B86,'Height and Leaf Dimensions'!$A:$O,MATCH(T$1,'Height and Leaf Dimensions'!$A$1:$O$1,0),FALSE))</f>
        <v>79</v>
      </c>
      <c r="U86">
        <f>IF(VLOOKUP($B86,'Height and Leaf Dimensions'!$A:$O,MATCH(U$1,'Height and Leaf Dimensions'!$A$1:$O$1,0),FALSE)="","",VLOOKUP($B86,'Height and Leaf Dimensions'!$A:$O,MATCH(U$1,'Height and Leaf Dimensions'!$A$1:$O$1,0),FALSE))</f>
        <v>180</v>
      </c>
      <c r="V86">
        <f>IF(VLOOKUP($B86,'Height and Leaf Dimensions'!$A:$O,MATCH(V$1,'Height and Leaf Dimensions'!$A$1:$O$1,0),FALSE)="","",VLOOKUP($B86,'Height and Leaf Dimensions'!$A:$O,MATCH(V$1,'Height and Leaf Dimensions'!$A$1:$O$1,0),FALSE))</f>
        <v>232</v>
      </c>
      <c r="W86">
        <f>IF(VLOOKUP($B86,'Height and Leaf Dimensions'!$A:$O,MATCH(W$1,'Height and Leaf Dimensions'!$A$1:$O$1,0),FALSE)="","",VLOOKUP($B86,'Height and Leaf Dimensions'!$A:$O,MATCH(W$1,'Height and Leaf Dimensions'!$A$1:$O$1,0),FALSE))</f>
        <v>67</v>
      </c>
      <c r="X86">
        <f>IF(VLOOKUP($B86,'Height and Leaf Dimensions'!$A:$O,MATCH(X$1,'Height and Leaf Dimensions'!$A$1:$O$1,0),FALSE)="","",VLOOKUP($B86,'Height and Leaf Dimensions'!$A:$O,MATCH(X$1,'Height and Leaf Dimensions'!$A$1:$O$1,0),FALSE))</f>
        <v>171</v>
      </c>
      <c r="Y86">
        <f>IF(VLOOKUP($B86,'Height and Leaf Dimensions'!$A:$O,MATCH(Y$1,'Height and Leaf Dimensions'!$A$1:$O$1,0),FALSE)="","",VLOOKUP($B86,'Height and Leaf Dimensions'!$A:$O,MATCH(Y$1,'Height and Leaf Dimensions'!$A$1:$O$1,0),FALSE))</f>
        <v>222</v>
      </c>
      <c r="Z86" t="str">
        <f>IF(VLOOKUP($B86,'Height and Leaf Dimensions'!$A:$O,MATCH(Z$1,'Height and Leaf Dimensions'!$A$1:$O$1,0),FALSE)="","",VLOOKUP($B86,'Height and Leaf Dimensions'!$A:$O,MATCH(Z$1,'Height and Leaf Dimensions'!$A$1:$O$1,0),FALSE))</f>
        <v>Lina</v>
      </c>
      <c r="AA86" s="26">
        <f>IF(VLOOKUP($B86,'Height and Leaf Dimensions'!$A:$O,MATCH(AA$1,'Height and Leaf Dimensions'!$A$1:$O$1,0),FALSE)="","",VLOOKUP($B86,'Height and Leaf Dimensions'!$A:$O,MATCH(AA$1,'Height and Leaf Dimensions'!$A$1:$O$1,0),FALSE))</f>
        <v>44775</v>
      </c>
      <c r="AB86" s="20">
        <f>VLOOKUP($B86,'Combine Yield'!$A:$J,MATCH(AB$1,'Combine Yield'!$A$1:$J$1,0),FALSE)</f>
        <v>44844.504479166666</v>
      </c>
      <c r="AC86">
        <f>VLOOKUP($B86,'Combine Yield'!$A:$J,MATCH(AC$1,'Combine Yield'!$A$1:$J$1,0),FALSE)</f>
        <v>6.92</v>
      </c>
      <c r="AD86">
        <f>VLOOKUP($B86,'Combine Yield'!$A:$J,MATCH(AD$1,'Combine Yield'!$A$1:$J$1,0),FALSE)</f>
        <v>13.1</v>
      </c>
      <c r="AE86">
        <f>VLOOKUP($B86,'Combine Yield'!$A:$J,MATCH(AE$1,'Combine Yield'!$A$1:$J$1,0),FALSE)</f>
        <v>62.3</v>
      </c>
      <c r="AF86">
        <f>VLOOKUP($B86,'Combine Yield'!$A:$J,MATCH(AF$1,'Combine Yield'!$A$1:$J$1,0),FALSE)</f>
        <v>304</v>
      </c>
    </row>
    <row r="87" spans="1:32" x14ac:dyDescent="0.3">
      <c r="A87" t="s">
        <v>307</v>
      </c>
      <c r="B87">
        <v>4202</v>
      </c>
      <c r="C87" t="s">
        <v>220</v>
      </c>
      <c r="D87" t="s">
        <v>221</v>
      </c>
      <c r="E87" t="s">
        <v>203</v>
      </c>
      <c r="F87" t="s">
        <v>222</v>
      </c>
      <c r="G87">
        <v>2</v>
      </c>
      <c r="H87">
        <v>2</v>
      </c>
      <c r="I87">
        <v>10</v>
      </c>
      <c r="J87" t="s">
        <v>140</v>
      </c>
      <c r="K87" s="26">
        <f>IF(VLOOKUP($B87,'Flowering Time'!$A:$H,MATCH(K$1,'Flowering Time'!$A$1:$H$1,0),FALSE)="","",VLOOKUP($B87,'Flowering Time'!$A:$H,MATCH(K$1,'Flowering Time'!$A$1:$H$1,0),FALSE))</f>
        <v>44760</v>
      </c>
      <c r="L87" t="str">
        <f>IF(VLOOKUP($B87,'Flowering Time'!$A:$H,MATCH(L$1,'Flowering Time'!$A$1:$H$1,0),FALSE)="","",VLOOKUP($B87,'Flowering Time'!$A:$H,MATCH(L$1,'Flowering Time'!$A$1:$H$1,0),FALSE))</f>
        <v>Vla</v>
      </c>
      <c r="M87" s="26">
        <f>IF(VLOOKUP($B87,'Flowering Time'!$A:$H,MATCH(M$1,'Flowering Time'!$A$1:$H$1,0),FALSE)="","",VLOOKUP($B87,'Flowering Time'!$A:$H,MATCH(M$1,'Flowering Time'!$A$1:$H$1,0),FALSE))</f>
        <v>44759</v>
      </c>
      <c r="N87" t="str">
        <f>IF(VLOOKUP($B87,'Flowering Time'!$A:$H,MATCH(N$1,'Flowering Time'!$A$1:$H$1,0),FALSE)="","",VLOOKUP($B87,'Flowering Time'!$A:$H,MATCH(N$1,'Flowering Time'!$A$1:$H$1,0),FALSE))</f>
        <v>Vla</v>
      </c>
      <c r="O87" t="str">
        <f>IF(VLOOKUP($B87,'Flowering Time'!$A:$H,MATCH(O$1,'Flowering Time'!$A$1:$H$1,0),FALSE)="","",VLOOKUP($B87,'Flowering Time'!$A:$H,MATCH(O$1,'Flowering Time'!$A$1:$H$1,0),FALSE))</f>
        <v/>
      </c>
      <c r="P87">
        <f>IF(VLOOKUP($B87,'Height and Leaf Dimensions'!$A:$O,MATCH(P$1,'Height and Leaf Dimensions'!$A$1:$O$1,0),FALSE)="","",VLOOKUP($B87,'Height and Leaf Dimensions'!$A:$O,MATCH(P$1,'Height and Leaf Dimensions'!$A$1:$O$1,0),FALSE))</f>
        <v>83.6</v>
      </c>
      <c r="Q87">
        <f>IF(VLOOKUP($B87,'Height and Leaf Dimensions'!$A:$O,MATCH(Q$1,'Height and Leaf Dimensions'!$A$1:$O$1,0),FALSE)="","",VLOOKUP($B87,'Height and Leaf Dimensions'!$A:$O,MATCH(Q$1,'Height and Leaf Dimensions'!$A$1:$O$1,0),FALSE))</f>
        <v>10</v>
      </c>
      <c r="R87">
        <f>IF(VLOOKUP($B87,'Height and Leaf Dimensions'!$A:$O,MATCH(R$1,'Height and Leaf Dimensions'!$A$1:$O$1,0),FALSE)="","",VLOOKUP($B87,'Height and Leaf Dimensions'!$A:$O,MATCH(R$1,'Height and Leaf Dimensions'!$A$1:$O$1,0),FALSE))</f>
        <v>84.1</v>
      </c>
      <c r="S87">
        <f>IF(VLOOKUP($B87,'Height and Leaf Dimensions'!$A:$O,MATCH(S$1,'Height and Leaf Dimensions'!$A$1:$O$1,0),FALSE)="","",VLOOKUP($B87,'Height and Leaf Dimensions'!$A:$O,MATCH(S$1,'Height and Leaf Dimensions'!$A$1:$O$1,0),FALSE))</f>
        <v>10.7</v>
      </c>
      <c r="T87">
        <f>IF(VLOOKUP($B87,'Height and Leaf Dimensions'!$A:$O,MATCH(T$1,'Height and Leaf Dimensions'!$A$1:$O$1,0),FALSE)="","",VLOOKUP($B87,'Height and Leaf Dimensions'!$A:$O,MATCH(T$1,'Height and Leaf Dimensions'!$A$1:$O$1,0),FALSE))</f>
        <v>81</v>
      </c>
      <c r="U87">
        <f>IF(VLOOKUP($B87,'Height and Leaf Dimensions'!$A:$O,MATCH(U$1,'Height and Leaf Dimensions'!$A$1:$O$1,0),FALSE)="","",VLOOKUP($B87,'Height and Leaf Dimensions'!$A:$O,MATCH(U$1,'Height and Leaf Dimensions'!$A$1:$O$1,0),FALSE))</f>
        <v>188</v>
      </c>
      <c r="V87">
        <f>IF(VLOOKUP($B87,'Height and Leaf Dimensions'!$A:$O,MATCH(V$1,'Height and Leaf Dimensions'!$A$1:$O$1,0),FALSE)="","",VLOOKUP($B87,'Height and Leaf Dimensions'!$A:$O,MATCH(V$1,'Height and Leaf Dimensions'!$A$1:$O$1,0),FALSE))</f>
        <v>230</v>
      </c>
      <c r="W87">
        <f>IF(VLOOKUP($B87,'Height and Leaf Dimensions'!$A:$O,MATCH(W$1,'Height and Leaf Dimensions'!$A$1:$O$1,0),FALSE)="","",VLOOKUP($B87,'Height and Leaf Dimensions'!$A:$O,MATCH(W$1,'Height and Leaf Dimensions'!$A$1:$O$1,0),FALSE))</f>
        <v>85</v>
      </c>
      <c r="X87">
        <f>IF(VLOOKUP($B87,'Height and Leaf Dimensions'!$A:$O,MATCH(X$1,'Height and Leaf Dimensions'!$A$1:$O$1,0),FALSE)="","",VLOOKUP($B87,'Height and Leaf Dimensions'!$A:$O,MATCH(X$1,'Height and Leaf Dimensions'!$A$1:$O$1,0),FALSE))</f>
        <v>180</v>
      </c>
      <c r="Y87">
        <f>IF(VLOOKUP($B87,'Height and Leaf Dimensions'!$A:$O,MATCH(Y$1,'Height and Leaf Dimensions'!$A$1:$O$1,0),FALSE)="","",VLOOKUP($B87,'Height and Leaf Dimensions'!$A:$O,MATCH(Y$1,'Height and Leaf Dimensions'!$A$1:$O$1,0),FALSE))</f>
        <v>230</v>
      </c>
      <c r="Z87" t="str">
        <f>IF(VLOOKUP($B87,'Height and Leaf Dimensions'!$A:$O,MATCH(Z$1,'Height and Leaf Dimensions'!$A$1:$O$1,0),FALSE)="","",VLOOKUP($B87,'Height and Leaf Dimensions'!$A:$O,MATCH(Z$1,'Height and Leaf Dimensions'!$A$1:$O$1,0),FALSE))</f>
        <v>Lina</v>
      </c>
      <c r="AA87" s="26">
        <f>IF(VLOOKUP($B87,'Height and Leaf Dimensions'!$A:$O,MATCH(AA$1,'Height and Leaf Dimensions'!$A$1:$O$1,0),FALSE)="","",VLOOKUP($B87,'Height and Leaf Dimensions'!$A:$O,MATCH(AA$1,'Height and Leaf Dimensions'!$A$1:$O$1,0),FALSE))</f>
        <v>44775</v>
      </c>
      <c r="AB87" s="20">
        <f>VLOOKUP($B87,'Combine Yield'!$A:$J,MATCH(AB$1,'Combine Yield'!$A$1:$J$1,0),FALSE)</f>
        <v>44844.504872685182</v>
      </c>
      <c r="AC87">
        <f>VLOOKUP($B87,'Combine Yield'!$A:$J,MATCH(AC$1,'Combine Yield'!$A$1:$J$1,0),FALSE)</f>
        <v>11.14</v>
      </c>
      <c r="AD87">
        <f>VLOOKUP($B87,'Combine Yield'!$A:$J,MATCH(AD$1,'Combine Yield'!$A$1:$J$1,0),FALSE)</f>
        <v>12.7</v>
      </c>
      <c r="AE87">
        <f>VLOOKUP($B87,'Combine Yield'!$A:$J,MATCH(AE$1,'Combine Yield'!$A$1:$J$1,0),FALSE)</f>
        <v>62.6</v>
      </c>
      <c r="AF87">
        <f>VLOOKUP($B87,'Combine Yield'!$A:$J,MATCH(AF$1,'Combine Yield'!$A$1:$J$1,0),FALSE)</f>
        <v>305</v>
      </c>
    </row>
    <row r="88" spans="1:32" x14ac:dyDescent="0.3">
      <c r="A88" t="s">
        <v>308</v>
      </c>
      <c r="B88">
        <v>4203</v>
      </c>
      <c r="C88" t="s">
        <v>220</v>
      </c>
      <c r="D88" t="s">
        <v>221</v>
      </c>
      <c r="E88" t="s">
        <v>203</v>
      </c>
      <c r="F88" t="s">
        <v>222</v>
      </c>
      <c r="G88">
        <v>2</v>
      </c>
      <c r="H88">
        <v>2</v>
      </c>
      <c r="I88">
        <v>11</v>
      </c>
      <c r="J88" t="s">
        <v>121</v>
      </c>
      <c r="K88" s="26">
        <f>IF(VLOOKUP($B88,'Flowering Time'!$A:$H,MATCH(K$1,'Flowering Time'!$A$1:$H$1,0),FALSE)="","",VLOOKUP($B88,'Flowering Time'!$A:$H,MATCH(K$1,'Flowering Time'!$A$1:$H$1,0),FALSE))</f>
        <v>44763</v>
      </c>
      <c r="L88" t="str">
        <f>IF(VLOOKUP($B88,'Flowering Time'!$A:$H,MATCH(L$1,'Flowering Time'!$A$1:$H$1,0),FALSE)="","",VLOOKUP($B88,'Flowering Time'!$A:$H,MATCH(L$1,'Flowering Time'!$A$1:$H$1,0),FALSE))</f>
        <v>Lina</v>
      </c>
      <c r="M88" s="26">
        <f>IF(VLOOKUP($B88,'Flowering Time'!$A:$H,MATCH(M$1,'Flowering Time'!$A$1:$H$1,0),FALSE)="","",VLOOKUP($B88,'Flowering Time'!$A:$H,MATCH(M$1,'Flowering Time'!$A$1:$H$1,0),FALSE))</f>
        <v>44768</v>
      </c>
      <c r="N88" t="str">
        <f>IF(VLOOKUP($B88,'Flowering Time'!$A:$H,MATCH(N$1,'Flowering Time'!$A$1:$H$1,0),FALSE)="","",VLOOKUP($B88,'Flowering Time'!$A:$H,MATCH(N$1,'Flowering Time'!$A$1:$H$1,0),FALSE))</f>
        <v>Deniz</v>
      </c>
      <c r="O88" t="str">
        <f>IF(VLOOKUP($B88,'Flowering Time'!$A:$H,MATCH(O$1,'Flowering Time'!$A$1:$H$1,0),FALSE)="","",VLOOKUP($B88,'Flowering Time'!$A:$H,MATCH(O$1,'Flowering Time'!$A$1:$H$1,0),FALSE))</f>
        <v/>
      </c>
      <c r="P88">
        <f>IF(VLOOKUP($B88,'Height and Leaf Dimensions'!$A:$O,MATCH(P$1,'Height and Leaf Dimensions'!$A$1:$O$1,0),FALSE)="","",VLOOKUP($B88,'Height and Leaf Dimensions'!$A:$O,MATCH(P$1,'Height and Leaf Dimensions'!$A$1:$O$1,0),FALSE))</f>
        <v>78.5</v>
      </c>
      <c r="Q88">
        <f>IF(VLOOKUP($B88,'Height and Leaf Dimensions'!$A:$O,MATCH(Q$1,'Height and Leaf Dimensions'!$A$1:$O$1,0),FALSE)="","",VLOOKUP($B88,'Height and Leaf Dimensions'!$A:$O,MATCH(Q$1,'Height and Leaf Dimensions'!$A$1:$O$1,0),FALSE))</f>
        <v>10.4</v>
      </c>
      <c r="R88">
        <f>IF(VLOOKUP($B88,'Height and Leaf Dimensions'!$A:$O,MATCH(R$1,'Height and Leaf Dimensions'!$A$1:$O$1,0),FALSE)="","",VLOOKUP($B88,'Height and Leaf Dimensions'!$A:$O,MATCH(R$1,'Height and Leaf Dimensions'!$A$1:$O$1,0),FALSE))</f>
        <v>81.099999999999994</v>
      </c>
      <c r="S88">
        <f>IF(VLOOKUP($B88,'Height and Leaf Dimensions'!$A:$O,MATCH(S$1,'Height and Leaf Dimensions'!$A$1:$O$1,0),FALSE)="","",VLOOKUP($B88,'Height and Leaf Dimensions'!$A:$O,MATCH(S$1,'Height and Leaf Dimensions'!$A$1:$O$1,0),FALSE))</f>
        <v>11</v>
      </c>
      <c r="T88">
        <f>IF(VLOOKUP($B88,'Height and Leaf Dimensions'!$A:$O,MATCH(T$1,'Height and Leaf Dimensions'!$A$1:$O$1,0),FALSE)="","",VLOOKUP($B88,'Height and Leaf Dimensions'!$A:$O,MATCH(T$1,'Height and Leaf Dimensions'!$A$1:$O$1,0),FALSE))</f>
        <v>97</v>
      </c>
      <c r="U88">
        <f>IF(VLOOKUP($B88,'Height and Leaf Dimensions'!$A:$O,MATCH(U$1,'Height and Leaf Dimensions'!$A$1:$O$1,0),FALSE)="","",VLOOKUP($B88,'Height and Leaf Dimensions'!$A:$O,MATCH(U$1,'Height and Leaf Dimensions'!$A$1:$O$1,0),FALSE))</f>
        <v>199</v>
      </c>
      <c r="V88">
        <f>IF(VLOOKUP($B88,'Height and Leaf Dimensions'!$A:$O,MATCH(V$1,'Height and Leaf Dimensions'!$A$1:$O$1,0),FALSE)="","",VLOOKUP($B88,'Height and Leaf Dimensions'!$A:$O,MATCH(V$1,'Height and Leaf Dimensions'!$A$1:$O$1,0),FALSE))</f>
        <v>250</v>
      </c>
      <c r="W88">
        <f>IF(VLOOKUP($B88,'Height and Leaf Dimensions'!$A:$O,MATCH(W$1,'Height and Leaf Dimensions'!$A$1:$O$1,0),FALSE)="","",VLOOKUP($B88,'Height and Leaf Dimensions'!$A:$O,MATCH(W$1,'Height and Leaf Dimensions'!$A$1:$O$1,0),FALSE))</f>
        <v>88</v>
      </c>
      <c r="X88">
        <f>IF(VLOOKUP($B88,'Height and Leaf Dimensions'!$A:$O,MATCH(X$1,'Height and Leaf Dimensions'!$A$1:$O$1,0),FALSE)="","",VLOOKUP($B88,'Height and Leaf Dimensions'!$A:$O,MATCH(X$1,'Height and Leaf Dimensions'!$A$1:$O$1,0),FALSE))</f>
        <v>191</v>
      </c>
      <c r="Y88">
        <f>IF(VLOOKUP($B88,'Height and Leaf Dimensions'!$A:$O,MATCH(Y$1,'Height and Leaf Dimensions'!$A$1:$O$1,0),FALSE)="","",VLOOKUP($B88,'Height and Leaf Dimensions'!$A:$O,MATCH(Y$1,'Height and Leaf Dimensions'!$A$1:$O$1,0),FALSE))</f>
        <v>242</v>
      </c>
      <c r="Z88" t="str">
        <f>IF(VLOOKUP($B88,'Height and Leaf Dimensions'!$A:$O,MATCH(Z$1,'Height and Leaf Dimensions'!$A$1:$O$1,0),FALSE)="","",VLOOKUP($B88,'Height and Leaf Dimensions'!$A:$O,MATCH(Z$1,'Height and Leaf Dimensions'!$A$1:$O$1,0),FALSE))</f>
        <v>Lina</v>
      </c>
      <c r="AA88" s="26">
        <f>IF(VLOOKUP($B88,'Height and Leaf Dimensions'!$A:$O,MATCH(AA$1,'Height and Leaf Dimensions'!$A$1:$O$1,0),FALSE)="","",VLOOKUP($B88,'Height and Leaf Dimensions'!$A:$O,MATCH(AA$1,'Height and Leaf Dimensions'!$A$1:$O$1,0),FALSE))</f>
        <v>44775</v>
      </c>
      <c r="AB88" s="20">
        <f>VLOOKUP($B88,'Combine Yield'!$A:$J,MATCH(AB$1,'Combine Yield'!$A$1:$J$1,0),FALSE)</f>
        <v>44844.554745370369</v>
      </c>
      <c r="AC88">
        <f>VLOOKUP($B88,'Combine Yield'!$A:$J,MATCH(AC$1,'Combine Yield'!$A$1:$J$1,0),FALSE)</f>
        <v>5.59</v>
      </c>
      <c r="AD88">
        <f>VLOOKUP($B88,'Combine Yield'!$A:$J,MATCH(AD$1,'Combine Yield'!$A$1:$J$1,0),FALSE)</f>
        <v>13</v>
      </c>
      <c r="AE88">
        <f>VLOOKUP($B88,'Combine Yield'!$A:$J,MATCH(AE$1,'Combine Yield'!$A$1:$J$1,0),FALSE)</f>
        <v>61.7</v>
      </c>
      <c r="AF88">
        <f>VLOOKUP($B88,'Combine Yield'!$A:$J,MATCH(AF$1,'Combine Yield'!$A$1:$J$1,0),FALSE)</f>
        <v>380</v>
      </c>
    </row>
    <row r="89" spans="1:32" x14ac:dyDescent="0.3">
      <c r="A89" t="s">
        <v>309</v>
      </c>
      <c r="B89">
        <v>4204</v>
      </c>
      <c r="C89" t="s">
        <v>220</v>
      </c>
      <c r="D89" t="s">
        <v>221</v>
      </c>
      <c r="E89" t="s">
        <v>203</v>
      </c>
      <c r="F89" t="s">
        <v>222</v>
      </c>
      <c r="G89">
        <v>2</v>
      </c>
      <c r="H89">
        <v>2</v>
      </c>
      <c r="I89">
        <v>12</v>
      </c>
      <c r="J89" t="s">
        <v>138</v>
      </c>
      <c r="K89" s="26">
        <f>IF(VLOOKUP($B89,'Flowering Time'!$A:$H,MATCH(K$1,'Flowering Time'!$A$1:$H$1,0),FALSE)="","",VLOOKUP($B89,'Flowering Time'!$A:$H,MATCH(K$1,'Flowering Time'!$A$1:$H$1,0),FALSE))</f>
        <v>44756</v>
      </c>
      <c r="L89" t="str">
        <f>IF(VLOOKUP($B89,'Flowering Time'!$A:$H,MATCH(L$1,'Flowering Time'!$A$1:$H$1,0),FALSE)="","",VLOOKUP($B89,'Flowering Time'!$A:$H,MATCH(L$1,'Flowering Time'!$A$1:$H$1,0),FALSE))</f>
        <v>Vla</v>
      </c>
      <c r="M89" s="26">
        <f>IF(VLOOKUP($B89,'Flowering Time'!$A:$H,MATCH(M$1,'Flowering Time'!$A$1:$H$1,0),FALSE)="","",VLOOKUP($B89,'Flowering Time'!$A:$H,MATCH(M$1,'Flowering Time'!$A$1:$H$1,0),FALSE))</f>
        <v>44759</v>
      </c>
      <c r="N89" t="str">
        <f>IF(VLOOKUP($B89,'Flowering Time'!$A:$H,MATCH(N$1,'Flowering Time'!$A$1:$H$1,0),FALSE)="","",VLOOKUP($B89,'Flowering Time'!$A:$H,MATCH(N$1,'Flowering Time'!$A$1:$H$1,0),FALSE))</f>
        <v>Vla</v>
      </c>
      <c r="O89" t="str">
        <f>IF(VLOOKUP($B89,'Flowering Time'!$A:$H,MATCH(O$1,'Flowering Time'!$A$1:$H$1,0),FALSE)="","",VLOOKUP($B89,'Flowering Time'!$A:$H,MATCH(O$1,'Flowering Time'!$A$1:$H$1,0),FALSE))</f>
        <v/>
      </c>
      <c r="P89">
        <f>IF(VLOOKUP($B89,'Height and Leaf Dimensions'!$A:$O,MATCH(P$1,'Height and Leaf Dimensions'!$A$1:$O$1,0),FALSE)="","",VLOOKUP($B89,'Height and Leaf Dimensions'!$A:$O,MATCH(P$1,'Height and Leaf Dimensions'!$A$1:$O$1,0),FALSE))</f>
        <v>84.5</v>
      </c>
      <c r="Q89">
        <f>IF(VLOOKUP($B89,'Height and Leaf Dimensions'!$A:$O,MATCH(Q$1,'Height and Leaf Dimensions'!$A$1:$O$1,0),FALSE)="","",VLOOKUP($B89,'Height and Leaf Dimensions'!$A:$O,MATCH(Q$1,'Height and Leaf Dimensions'!$A$1:$O$1,0),FALSE))</f>
        <v>10</v>
      </c>
      <c r="R89">
        <f>IF(VLOOKUP($B89,'Height and Leaf Dimensions'!$A:$O,MATCH(R$1,'Height and Leaf Dimensions'!$A$1:$O$1,0),FALSE)="","",VLOOKUP($B89,'Height and Leaf Dimensions'!$A:$O,MATCH(R$1,'Height and Leaf Dimensions'!$A$1:$O$1,0),FALSE))</f>
        <v>76.7</v>
      </c>
      <c r="S89">
        <f>IF(VLOOKUP($B89,'Height and Leaf Dimensions'!$A:$O,MATCH(S$1,'Height and Leaf Dimensions'!$A$1:$O$1,0),FALSE)="","",VLOOKUP($B89,'Height and Leaf Dimensions'!$A:$O,MATCH(S$1,'Height and Leaf Dimensions'!$A$1:$O$1,0),FALSE))</f>
        <v>8</v>
      </c>
      <c r="T89">
        <f>IF(VLOOKUP($B89,'Height and Leaf Dimensions'!$A:$O,MATCH(T$1,'Height and Leaf Dimensions'!$A$1:$O$1,0),FALSE)="","",VLOOKUP($B89,'Height and Leaf Dimensions'!$A:$O,MATCH(T$1,'Height and Leaf Dimensions'!$A$1:$O$1,0),FALSE))</f>
        <v>75</v>
      </c>
      <c r="U89">
        <f>IF(VLOOKUP($B89,'Height and Leaf Dimensions'!$A:$O,MATCH(U$1,'Height and Leaf Dimensions'!$A$1:$O$1,0),FALSE)="","",VLOOKUP($B89,'Height and Leaf Dimensions'!$A:$O,MATCH(U$1,'Height and Leaf Dimensions'!$A$1:$O$1,0),FALSE))</f>
        <v>180</v>
      </c>
      <c r="V89">
        <f>IF(VLOOKUP($B89,'Height and Leaf Dimensions'!$A:$O,MATCH(V$1,'Height and Leaf Dimensions'!$A$1:$O$1,0),FALSE)="","",VLOOKUP($B89,'Height and Leaf Dimensions'!$A:$O,MATCH(V$1,'Height and Leaf Dimensions'!$A$1:$O$1,0),FALSE))</f>
        <v>225</v>
      </c>
      <c r="W89">
        <f>IF(VLOOKUP($B89,'Height and Leaf Dimensions'!$A:$O,MATCH(W$1,'Height and Leaf Dimensions'!$A$1:$O$1,0),FALSE)="","",VLOOKUP($B89,'Height and Leaf Dimensions'!$A:$O,MATCH(W$1,'Height and Leaf Dimensions'!$A$1:$O$1,0),FALSE))</f>
        <v>78</v>
      </c>
      <c r="X89">
        <f>IF(VLOOKUP($B89,'Height and Leaf Dimensions'!$A:$O,MATCH(X$1,'Height and Leaf Dimensions'!$A$1:$O$1,0),FALSE)="","",VLOOKUP($B89,'Height and Leaf Dimensions'!$A:$O,MATCH(X$1,'Height and Leaf Dimensions'!$A$1:$O$1,0),FALSE))</f>
        <v>151</v>
      </c>
      <c r="Y89">
        <f>IF(VLOOKUP($B89,'Height and Leaf Dimensions'!$A:$O,MATCH(Y$1,'Height and Leaf Dimensions'!$A$1:$O$1,0),FALSE)="","",VLOOKUP($B89,'Height and Leaf Dimensions'!$A:$O,MATCH(Y$1,'Height and Leaf Dimensions'!$A$1:$O$1,0),FALSE))</f>
        <v>190</v>
      </c>
      <c r="Z89" t="str">
        <f>IF(VLOOKUP($B89,'Height and Leaf Dimensions'!$A:$O,MATCH(Z$1,'Height and Leaf Dimensions'!$A$1:$O$1,0),FALSE)="","",VLOOKUP($B89,'Height and Leaf Dimensions'!$A:$O,MATCH(Z$1,'Height and Leaf Dimensions'!$A$1:$O$1,0),FALSE))</f>
        <v>Lina</v>
      </c>
      <c r="AA89" s="26">
        <f>IF(VLOOKUP($B89,'Height and Leaf Dimensions'!$A:$O,MATCH(AA$1,'Height and Leaf Dimensions'!$A$1:$O$1,0),FALSE)="","",VLOOKUP($B89,'Height and Leaf Dimensions'!$A:$O,MATCH(AA$1,'Height and Leaf Dimensions'!$A$1:$O$1,0),FALSE))</f>
        <v>44775</v>
      </c>
      <c r="AB89" s="20">
        <f>VLOOKUP($B89,'Combine Yield'!$A:$J,MATCH(AB$1,'Combine Yield'!$A$1:$J$1,0),FALSE)</f>
        <v>44844.555115740739</v>
      </c>
      <c r="AC89">
        <f>VLOOKUP($B89,'Combine Yield'!$A:$J,MATCH(AC$1,'Combine Yield'!$A$1:$J$1,0),FALSE)</f>
        <v>5.16</v>
      </c>
      <c r="AD89">
        <f>VLOOKUP($B89,'Combine Yield'!$A:$J,MATCH(AD$1,'Combine Yield'!$A$1:$J$1,0),FALSE)</f>
        <v>12.9</v>
      </c>
      <c r="AE89">
        <f>VLOOKUP($B89,'Combine Yield'!$A:$J,MATCH(AE$1,'Combine Yield'!$A$1:$J$1,0),FALSE)</f>
        <v>62</v>
      </c>
      <c r="AF89">
        <f>VLOOKUP($B89,'Combine Yield'!$A:$J,MATCH(AF$1,'Combine Yield'!$A$1:$J$1,0),FALSE)</f>
        <v>381</v>
      </c>
    </row>
    <row r="90" spans="1:32" x14ac:dyDescent="0.3">
      <c r="A90" t="s">
        <v>310</v>
      </c>
      <c r="B90">
        <v>4205</v>
      </c>
      <c r="C90" t="s">
        <v>220</v>
      </c>
      <c r="D90" t="s">
        <v>221</v>
      </c>
      <c r="E90" t="s">
        <v>203</v>
      </c>
      <c r="F90" t="s">
        <v>222</v>
      </c>
      <c r="G90">
        <v>2</v>
      </c>
      <c r="H90">
        <v>2</v>
      </c>
      <c r="I90">
        <v>13</v>
      </c>
      <c r="J90" t="s">
        <v>115</v>
      </c>
      <c r="K90" s="26">
        <f>IF(VLOOKUP($B90,'Flowering Time'!$A:$H,MATCH(K$1,'Flowering Time'!$A$1:$H$1,0),FALSE)="","",VLOOKUP($B90,'Flowering Time'!$A:$H,MATCH(K$1,'Flowering Time'!$A$1:$H$1,0),FALSE))</f>
        <v>44759</v>
      </c>
      <c r="L90" t="str">
        <f>IF(VLOOKUP($B90,'Flowering Time'!$A:$H,MATCH(L$1,'Flowering Time'!$A$1:$H$1,0),FALSE)="","",VLOOKUP($B90,'Flowering Time'!$A:$H,MATCH(L$1,'Flowering Time'!$A$1:$H$1,0),FALSE))</f>
        <v>Vla</v>
      </c>
      <c r="M90" s="26">
        <f>IF(VLOOKUP($B90,'Flowering Time'!$A:$H,MATCH(M$1,'Flowering Time'!$A$1:$H$1,0),FALSE)="","",VLOOKUP($B90,'Flowering Time'!$A:$H,MATCH(M$1,'Flowering Time'!$A$1:$H$1,0),FALSE))</f>
        <v>44759</v>
      </c>
      <c r="N90" t="str">
        <f>IF(VLOOKUP($B90,'Flowering Time'!$A:$H,MATCH(N$1,'Flowering Time'!$A$1:$H$1,0),FALSE)="","",VLOOKUP($B90,'Flowering Time'!$A:$H,MATCH(N$1,'Flowering Time'!$A$1:$H$1,0),FALSE))</f>
        <v>Vla</v>
      </c>
      <c r="O90" t="str">
        <f>IF(VLOOKUP($B90,'Flowering Time'!$A:$H,MATCH(O$1,'Flowering Time'!$A$1:$H$1,0),FALSE)="","",VLOOKUP($B90,'Flowering Time'!$A:$H,MATCH(O$1,'Flowering Time'!$A$1:$H$1,0),FALSE))</f>
        <v/>
      </c>
      <c r="P90">
        <f>IF(VLOOKUP($B90,'Height and Leaf Dimensions'!$A:$O,MATCH(P$1,'Height and Leaf Dimensions'!$A$1:$O$1,0),FALSE)="","",VLOOKUP($B90,'Height and Leaf Dimensions'!$A:$O,MATCH(P$1,'Height and Leaf Dimensions'!$A$1:$O$1,0),FALSE))</f>
        <v>77</v>
      </c>
      <c r="Q90">
        <f>IF(VLOOKUP($B90,'Height and Leaf Dimensions'!$A:$O,MATCH(Q$1,'Height and Leaf Dimensions'!$A$1:$O$1,0),FALSE)="","",VLOOKUP($B90,'Height and Leaf Dimensions'!$A:$O,MATCH(Q$1,'Height and Leaf Dimensions'!$A$1:$O$1,0),FALSE))</f>
        <v>11</v>
      </c>
      <c r="R90">
        <f>IF(VLOOKUP($B90,'Height and Leaf Dimensions'!$A:$O,MATCH(R$1,'Height and Leaf Dimensions'!$A$1:$O$1,0),FALSE)="","",VLOOKUP($B90,'Height and Leaf Dimensions'!$A:$O,MATCH(R$1,'Height and Leaf Dimensions'!$A$1:$O$1,0),FALSE))</f>
        <v>81.3</v>
      </c>
      <c r="S90">
        <f>IF(VLOOKUP($B90,'Height and Leaf Dimensions'!$A:$O,MATCH(S$1,'Height and Leaf Dimensions'!$A$1:$O$1,0),FALSE)="","",VLOOKUP($B90,'Height and Leaf Dimensions'!$A:$O,MATCH(S$1,'Height and Leaf Dimensions'!$A$1:$O$1,0),FALSE))</f>
        <v>10.9</v>
      </c>
      <c r="T90">
        <f>IF(VLOOKUP($B90,'Height and Leaf Dimensions'!$A:$O,MATCH(T$1,'Height and Leaf Dimensions'!$A$1:$O$1,0),FALSE)="","",VLOOKUP($B90,'Height and Leaf Dimensions'!$A:$O,MATCH(T$1,'Height and Leaf Dimensions'!$A$1:$O$1,0),FALSE))</f>
        <v>70</v>
      </c>
      <c r="U90">
        <f>IF(VLOOKUP($B90,'Height and Leaf Dimensions'!$A:$O,MATCH(U$1,'Height and Leaf Dimensions'!$A$1:$O$1,0),FALSE)="","",VLOOKUP($B90,'Height and Leaf Dimensions'!$A:$O,MATCH(U$1,'Height and Leaf Dimensions'!$A$1:$O$1,0),FALSE))</f>
        <v>158</v>
      </c>
      <c r="V90">
        <f>IF(VLOOKUP($B90,'Height and Leaf Dimensions'!$A:$O,MATCH(V$1,'Height and Leaf Dimensions'!$A$1:$O$1,0),FALSE)="","",VLOOKUP($B90,'Height and Leaf Dimensions'!$A:$O,MATCH(V$1,'Height and Leaf Dimensions'!$A$1:$O$1,0),FALSE))</f>
        <v>201</v>
      </c>
      <c r="W90">
        <f>IF(VLOOKUP($B90,'Height and Leaf Dimensions'!$A:$O,MATCH(W$1,'Height and Leaf Dimensions'!$A$1:$O$1,0),FALSE)="","",VLOOKUP($B90,'Height and Leaf Dimensions'!$A:$O,MATCH(W$1,'Height and Leaf Dimensions'!$A$1:$O$1,0),FALSE))</f>
        <v>67</v>
      </c>
      <c r="X90">
        <f>IF(VLOOKUP($B90,'Height and Leaf Dimensions'!$A:$O,MATCH(X$1,'Height and Leaf Dimensions'!$A$1:$O$1,0),FALSE)="","",VLOOKUP($B90,'Height and Leaf Dimensions'!$A:$O,MATCH(X$1,'Height and Leaf Dimensions'!$A$1:$O$1,0),FALSE))</f>
        <v>157</v>
      </c>
      <c r="Y90">
        <f>IF(VLOOKUP($B90,'Height and Leaf Dimensions'!$A:$O,MATCH(Y$1,'Height and Leaf Dimensions'!$A$1:$O$1,0),FALSE)="","",VLOOKUP($B90,'Height and Leaf Dimensions'!$A:$O,MATCH(Y$1,'Height and Leaf Dimensions'!$A$1:$O$1,0),FALSE))</f>
        <v>200</v>
      </c>
      <c r="Z90" t="str">
        <f>IF(VLOOKUP($B90,'Height and Leaf Dimensions'!$A:$O,MATCH(Z$1,'Height and Leaf Dimensions'!$A$1:$O$1,0),FALSE)="","",VLOOKUP($B90,'Height and Leaf Dimensions'!$A:$O,MATCH(Z$1,'Height and Leaf Dimensions'!$A$1:$O$1,0),FALSE))</f>
        <v>Lina</v>
      </c>
      <c r="AA90" s="26">
        <f>IF(VLOOKUP($B90,'Height and Leaf Dimensions'!$A:$O,MATCH(AA$1,'Height and Leaf Dimensions'!$A$1:$O$1,0),FALSE)="","",VLOOKUP($B90,'Height and Leaf Dimensions'!$A:$O,MATCH(AA$1,'Height and Leaf Dimensions'!$A$1:$O$1,0),FALSE))</f>
        <v>44775</v>
      </c>
      <c r="AB90" s="20">
        <f>VLOOKUP($B90,'Combine Yield'!$A:$J,MATCH(AB$1,'Combine Yield'!$A$1:$J$1,0),FALSE)</f>
        <v>44844.572071759256</v>
      </c>
      <c r="AC90">
        <f>VLOOKUP($B90,'Combine Yield'!$A:$J,MATCH(AC$1,'Combine Yield'!$A$1:$J$1,0),FALSE)</f>
        <v>6.84</v>
      </c>
      <c r="AD90">
        <f>VLOOKUP($B90,'Combine Yield'!$A:$J,MATCH(AD$1,'Combine Yield'!$A$1:$J$1,0),FALSE)</f>
        <v>12.1</v>
      </c>
      <c r="AE90">
        <f>VLOOKUP($B90,'Combine Yield'!$A:$J,MATCH(AE$1,'Combine Yield'!$A$1:$J$1,0),FALSE)</f>
        <v>62.6</v>
      </c>
      <c r="AF90">
        <f>VLOOKUP($B90,'Combine Yield'!$A:$J,MATCH(AF$1,'Combine Yield'!$A$1:$J$1,0),FALSE)</f>
        <v>456</v>
      </c>
    </row>
    <row r="91" spans="1:32" x14ac:dyDescent="0.3">
      <c r="A91" t="s">
        <v>311</v>
      </c>
      <c r="B91">
        <v>4206</v>
      </c>
      <c r="C91" t="s">
        <v>220</v>
      </c>
      <c r="D91" t="s">
        <v>221</v>
      </c>
      <c r="E91" t="s">
        <v>203</v>
      </c>
      <c r="F91" t="s">
        <v>222</v>
      </c>
      <c r="G91">
        <v>2</v>
      </c>
      <c r="H91">
        <v>2</v>
      </c>
      <c r="I91">
        <v>14</v>
      </c>
      <c r="J91" t="s">
        <v>195</v>
      </c>
      <c r="K91" s="26">
        <f>IF(VLOOKUP($B91,'Flowering Time'!$A:$H,MATCH(K$1,'Flowering Time'!$A$1:$H$1,0),FALSE)="","",VLOOKUP($B91,'Flowering Time'!$A:$H,MATCH(K$1,'Flowering Time'!$A$1:$H$1,0),FALSE))</f>
        <v>44759</v>
      </c>
      <c r="L91" t="str">
        <f>IF(VLOOKUP($B91,'Flowering Time'!$A:$H,MATCH(L$1,'Flowering Time'!$A$1:$H$1,0),FALSE)="","",VLOOKUP($B91,'Flowering Time'!$A:$H,MATCH(L$1,'Flowering Time'!$A$1:$H$1,0),FALSE))</f>
        <v>Vla</v>
      </c>
      <c r="M91" s="26">
        <f>IF(VLOOKUP($B91,'Flowering Time'!$A:$H,MATCH(M$1,'Flowering Time'!$A$1:$H$1,0),FALSE)="","",VLOOKUP($B91,'Flowering Time'!$A:$H,MATCH(M$1,'Flowering Time'!$A$1:$H$1,0),FALSE))</f>
        <v>44761</v>
      </c>
      <c r="N91" t="str">
        <f>IF(VLOOKUP($B91,'Flowering Time'!$A:$H,MATCH(N$1,'Flowering Time'!$A$1:$H$1,0),FALSE)="","",VLOOKUP($B91,'Flowering Time'!$A:$H,MATCH(N$1,'Flowering Time'!$A$1:$H$1,0),FALSE))</f>
        <v>Vla</v>
      </c>
      <c r="O91" t="str">
        <f>IF(VLOOKUP($B91,'Flowering Time'!$A:$H,MATCH(O$1,'Flowering Time'!$A$1:$H$1,0),FALSE)="","",VLOOKUP($B91,'Flowering Time'!$A:$H,MATCH(O$1,'Flowering Time'!$A$1:$H$1,0),FALSE))</f>
        <v/>
      </c>
      <c r="P91">
        <f>IF(VLOOKUP($B91,'Height and Leaf Dimensions'!$A:$O,MATCH(P$1,'Height and Leaf Dimensions'!$A$1:$O$1,0),FALSE)="","",VLOOKUP($B91,'Height and Leaf Dimensions'!$A:$O,MATCH(P$1,'Height and Leaf Dimensions'!$A$1:$O$1,0),FALSE))</f>
        <v>82.2</v>
      </c>
      <c r="Q91">
        <f>IF(VLOOKUP($B91,'Height and Leaf Dimensions'!$A:$O,MATCH(Q$1,'Height and Leaf Dimensions'!$A$1:$O$1,0),FALSE)="","",VLOOKUP($B91,'Height and Leaf Dimensions'!$A:$O,MATCH(Q$1,'Height and Leaf Dimensions'!$A$1:$O$1,0),FALSE))</f>
        <v>9.8000000000000007</v>
      </c>
      <c r="R91">
        <f>IF(VLOOKUP($B91,'Height and Leaf Dimensions'!$A:$O,MATCH(R$1,'Height and Leaf Dimensions'!$A$1:$O$1,0),FALSE)="","",VLOOKUP($B91,'Height and Leaf Dimensions'!$A:$O,MATCH(R$1,'Height and Leaf Dimensions'!$A$1:$O$1,0),FALSE))</f>
        <v>82</v>
      </c>
      <c r="S91">
        <f>IF(VLOOKUP($B91,'Height and Leaf Dimensions'!$A:$O,MATCH(S$1,'Height and Leaf Dimensions'!$A$1:$O$1,0),FALSE)="","",VLOOKUP($B91,'Height and Leaf Dimensions'!$A:$O,MATCH(S$1,'Height and Leaf Dimensions'!$A$1:$O$1,0),FALSE))</f>
        <v>9</v>
      </c>
      <c r="T91">
        <f>IF(VLOOKUP($B91,'Height and Leaf Dimensions'!$A:$O,MATCH(T$1,'Height and Leaf Dimensions'!$A$1:$O$1,0),FALSE)="","",VLOOKUP($B91,'Height and Leaf Dimensions'!$A:$O,MATCH(T$1,'Height and Leaf Dimensions'!$A$1:$O$1,0),FALSE))</f>
        <v>60</v>
      </c>
      <c r="U91">
        <f>IF(VLOOKUP($B91,'Height and Leaf Dimensions'!$A:$O,MATCH(U$1,'Height and Leaf Dimensions'!$A$1:$O$1,0),FALSE)="","",VLOOKUP($B91,'Height and Leaf Dimensions'!$A:$O,MATCH(U$1,'Height and Leaf Dimensions'!$A$1:$O$1,0),FALSE))</f>
        <v>158</v>
      </c>
      <c r="V91">
        <f>IF(VLOOKUP($B91,'Height and Leaf Dimensions'!$A:$O,MATCH(V$1,'Height and Leaf Dimensions'!$A$1:$O$1,0),FALSE)="","",VLOOKUP($B91,'Height and Leaf Dimensions'!$A:$O,MATCH(V$1,'Height and Leaf Dimensions'!$A$1:$O$1,0),FALSE))</f>
        <v>203</v>
      </c>
      <c r="W91">
        <f>IF(VLOOKUP($B91,'Height and Leaf Dimensions'!$A:$O,MATCH(W$1,'Height and Leaf Dimensions'!$A$1:$O$1,0),FALSE)="","",VLOOKUP($B91,'Height and Leaf Dimensions'!$A:$O,MATCH(W$1,'Height and Leaf Dimensions'!$A$1:$O$1,0),FALSE))</f>
        <v>61</v>
      </c>
      <c r="X91">
        <f>IF(VLOOKUP($B91,'Height and Leaf Dimensions'!$A:$O,MATCH(X$1,'Height and Leaf Dimensions'!$A$1:$O$1,0),FALSE)="","",VLOOKUP($B91,'Height and Leaf Dimensions'!$A:$O,MATCH(X$1,'Height and Leaf Dimensions'!$A$1:$O$1,0),FALSE))</f>
        <v>150</v>
      </c>
      <c r="Y91">
        <f>IF(VLOOKUP($B91,'Height and Leaf Dimensions'!$A:$O,MATCH(Y$1,'Height and Leaf Dimensions'!$A$1:$O$1,0),FALSE)="","",VLOOKUP($B91,'Height and Leaf Dimensions'!$A:$O,MATCH(Y$1,'Height and Leaf Dimensions'!$A$1:$O$1,0),FALSE))</f>
        <v>196</v>
      </c>
      <c r="Z91" t="str">
        <f>IF(VLOOKUP($B91,'Height and Leaf Dimensions'!$A:$O,MATCH(Z$1,'Height and Leaf Dimensions'!$A$1:$O$1,0),FALSE)="","",VLOOKUP($B91,'Height and Leaf Dimensions'!$A:$O,MATCH(Z$1,'Height and Leaf Dimensions'!$A$1:$O$1,0),FALSE))</f>
        <v>Lina</v>
      </c>
      <c r="AA91" s="26">
        <f>IF(VLOOKUP($B91,'Height and Leaf Dimensions'!$A:$O,MATCH(AA$1,'Height and Leaf Dimensions'!$A$1:$O$1,0),FALSE)="","",VLOOKUP($B91,'Height and Leaf Dimensions'!$A:$O,MATCH(AA$1,'Height and Leaf Dimensions'!$A$1:$O$1,0),FALSE))</f>
        <v>44775</v>
      </c>
      <c r="AB91" s="20">
        <f>VLOOKUP($B91,'Combine Yield'!$A:$J,MATCH(AB$1,'Combine Yield'!$A$1:$J$1,0),FALSE)</f>
        <v>44844.572650462964</v>
      </c>
      <c r="AC91">
        <f>VLOOKUP($B91,'Combine Yield'!$A:$J,MATCH(AC$1,'Combine Yield'!$A$1:$J$1,0),FALSE)</f>
        <v>2.0099999999999998</v>
      </c>
      <c r="AD91">
        <f>VLOOKUP($B91,'Combine Yield'!$A:$J,MATCH(AD$1,'Combine Yield'!$A$1:$J$1,0),FALSE)</f>
        <v>11.9</v>
      </c>
      <c r="AE91">
        <f>VLOOKUP($B91,'Combine Yield'!$A:$J,MATCH(AE$1,'Combine Yield'!$A$1:$J$1,0),FALSE)</f>
        <v>62.4</v>
      </c>
      <c r="AF91">
        <f>VLOOKUP($B91,'Combine Yield'!$A:$J,MATCH(AF$1,'Combine Yield'!$A$1:$J$1,0),FALSE)</f>
        <v>457</v>
      </c>
    </row>
    <row r="92" spans="1:32" x14ac:dyDescent="0.3">
      <c r="A92" t="s">
        <v>312</v>
      </c>
      <c r="B92">
        <v>4207</v>
      </c>
      <c r="C92" t="s">
        <v>220</v>
      </c>
      <c r="D92" t="s">
        <v>221</v>
      </c>
      <c r="E92" t="s">
        <v>203</v>
      </c>
      <c r="F92" t="s">
        <v>222</v>
      </c>
      <c r="G92">
        <v>2</v>
      </c>
      <c r="H92">
        <v>2</v>
      </c>
      <c r="I92">
        <v>15</v>
      </c>
      <c r="J92" t="s">
        <v>147</v>
      </c>
      <c r="K92" s="26">
        <f>IF(VLOOKUP($B92,'Flowering Time'!$A:$H,MATCH(K$1,'Flowering Time'!$A$1:$H$1,0),FALSE)="","",VLOOKUP($B92,'Flowering Time'!$A:$H,MATCH(K$1,'Flowering Time'!$A$1:$H$1,0),FALSE))</f>
        <v>44761</v>
      </c>
      <c r="L92" t="str">
        <f>IF(VLOOKUP($B92,'Flowering Time'!$A:$H,MATCH(L$1,'Flowering Time'!$A$1:$H$1,0),FALSE)="","",VLOOKUP($B92,'Flowering Time'!$A:$H,MATCH(L$1,'Flowering Time'!$A$1:$H$1,0),FALSE))</f>
        <v>Vla</v>
      </c>
      <c r="M92" s="26">
        <f>IF(VLOOKUP($B92,'Flowering Time'!$A:$H,MATCH(M$1,'Flowering Time'!$A$1:$H$1,0),FALSE)="","",VLOOKUP($B92,'Flowering Time'!$A:$H,MATCH(M$1,'Flowering Time'!$A$1:$H$1,0),FALSE))</f>
        <v>44763</v>
      </c>
      <c r="N92" t="str">
        <f>IF(VLOOKUP($B92,'Flowering Time'!$A:$H,MATCH(N$1,'Flowering Time'!$A$1:$H$1,0),FALSE)="","",VLOOKUP($B92,'Flowering Time'!$A:$H,MATCH(N$1,'Flowering Time'!$A$1:$H$1,0),FALSE))</f>
        <v>Lina</v>
      </c>
      <c r="O92" t="str">
        <f>IF(VLOOKUP($B92,'Flowering Time'!$A:$H,MATCH(O$1,'Flowering Time'!$A$1:$H$1,0),FALSE)="","",VLOOKUP($B92,'Flowering Time'!$A:$H,MATCH(O$1,'Flowering Time'!$A$1:$H$1,0),FALSE))</f>
        <v/>
      </c>
      <c r="P92">
        <f>IF(VLOOKUP($B92,'Height and Leaf Dimensions'!$A:$O,MATCH(P$1,'Height and Leaf Dimensions'!$A$1:$O$1,0),FALSE)="","",VLOOKUP($B92,'Height and Leaf Dimensions'!$A:$O,MATCH(P$1,'Height and Leaf Dimensions'!$A$1:$O$1,0),FALSE))</f>
        <v>80.5</v>
      </c>
      <c r="Q92">
        <f>IF(VLOOKUP($B92,'Height and Leaf Dimensions'!$A:$O,MATCH(Q$1,'Height and Leaf Dimensions'!$A$1:$O$1,0),FALSE)="","",VLOOKUP($B92,'Height and Leaf Dimensions'!$A:$O,MATCH(Q$1,'Height and Leaf Dimensions'!$A$1:$O$1,0),FALSE))</f>
        <v>9.6</v>
      </c>
      <c r="R92">
        <f>IF(VLOOKUP($B92,'Height and Leaf Dimensions'!$A:$O,MATCH(R$1,'Height and Leaf Dimensions'!$A$1:$O$1,0),FALSE)="","",VLOOKUP($B92,'Height and Leaf Dimensions'!$A:$O,MATCH(R$1,'Height and Leaf Dimensions'!$A$1:$O$1,0),FALSE))</f>
        <v>84.6</v>
      </c>
      <c r="S92">
        <f>IF(VLOOKUP($B92,'Height and Leaf Dimensions'!$A:$O,MATCH(S$1,'Height and Leaf Dimensions'!$A$1:$O$1,0),FALSE)="","",VLOOKUP($B92,'Height and Leaf Dimensions'!$A:$O,MATCH(S$1,'Height and Leaf Dimensions'!$A$1:$O$1,0),FALSE))</f>
        <v>9.9</v>
      </c>
      <c r="T92">
        <f>IF(VLOOKUP($B92,'Height and Leaf Dimensions'!$A:$O,MATCH(T$1,'Height and Leaf Dimensions'!$A$1:$O$1,0),FALSE)="","",VLOOKUP($B92,'Height and Leaf Dimensions'!$A:$O,MATCH(T$1,'Height and Leaf Dimensions'!$A$1:$O$1,0),FALSE))</f>
        <v>80</v>
      </c>
      <c r="U92">
        <f>IF(VLOOKUP($B92,'Height and Leaf Dimensions'!$A:$O,MATCH(U$1,'Height and Leaf Dimensions'!$A$1:$O$1,0),FALSE)="","",VLOOKUP($B92,'Height and Leaf Dimensions'!$A:$O,MATCH(U$1,'Height and Leaf Dimensions'!$A$1:$O$1,0),FALSE))</f>
        <v>156</v>
      </c>
      <c r="V92">
        <f>IF(VLOOKUP($B92,'Height and Leaf Dimensions'!$A:$O,MATCH(V$1,'Height and Leaf Dimensions'!$A$1:$O$1,0),FALSE)="","",VLOOKUP($B92,'Height and Leaf Dimensions'!$A:$O,MATCH(V$1,'Height and Leaf Dimensions'!$A$1:$O$1,0),FALSE))</f>
        <v>213</v>
      </c>
      <c r="W92">
        <f>IF(VLOOKUP($B92,'Height and Leaf Dimensions'!$A:$O,MATCH(W$1,'Height and Leaf Dimensions'!$A$1:$O$1,0),FALSE)="","",VLOOKUP($B92,'Height and Leaf Dimensions'!$A:$O,MATCH(W$1,'Height and Leaf Dimensions'!$A$1:$O$1,0),FALSE))</f>
        <v>82</v>
      </c>
      <c r="X92">
        <f>IF(VLOOKUP($B92,'Height and Leaf Dimensions'!$A:$O,MATCH(X$1,'Height and Leaf Dimensions'!$A$1:$O$1,0),FALSE)="","",VLOOKUP($B92,'Height and Leaf Dimensions'!$A:$O,MATCH(X$1,'Height and Leaf Dimensions'!$A$1:$O$1,0),FALSE))</f>
        <v>156</v>
      </c>
      <c r="Y92">
        <f>IF(VLOOKUP($B92,'Height and Leaf Dimensions'!$A:$O,MATCH(Y$1,'Height and Leaf Dimensions'!$A$1:$O$1,0),FALSE)="","",VLOOKUP($B92,'Height and Leaf Dimensions'!$A:$O,MATCH(Y$1,'Height and Leaf Dimensions'!$A$1:$O$1,0),FALSE))</f>
        <v>201</v>
      </c>
      <c r="Z92" t="str">
        <f>IF(VLOOKUP($B92,'Height and Leaf Dimensions'!$A:$O,MATCH(Z$1,'Height and Leaf Dimensions'!$A$1:$O$1,0),FALSE)="","",VLOOKUP($B92,'Height and Leaf Dimensions'!$A:$O,MATCH(Z$1,'Height and Leaf Dimensions'!$A$1:$O$1,0),FALSE))</f>
        <v>Lina</v>
      </c>
      <c r="AA92" s="26">
        <f>IF(VLOOKUP($B92,'Height and Leaf Dimensions'!$A:$O,MATCH(AA$1,'Height and Leaf Dimensions'!$A$1:$O$1,0),FALSE)="","",VLOOKUP($B92,'Height and Leaf Dimensions'!$A:$O,MATCH(AA$1,'Height and Leaf Dimensions'!$A$1:$O$1,0),FALSE))</f>
        <v>44775</v>
      </c>
      <c r="AB92" s="20">
        <f>VLOOKUP($B92,'Combine Yield'!$A:$J,MATCH(AB$1,'Combine Yield'!$A$1:$J$1,0),FALSE)</f>
        <v>44844.587569444448</v>
      </c>
      <c r="AC92">
        <f>VLOOKUP($B92,'Combine Yield'!$A:$J,MATCH(AC$1,'Combine Yield'!$A$1:$J$1,0),FALSE)</f>
        <v>6.4</v>
      </c>
      <c r="AD92">
        <f>VLOOKUP($B92,'Combine Yield'!$A:$J,MATCH(AD$1,'Combine Yield'!$A$1:$J$1,0),FALSE)</f>
        <v>11.4</v>
      </c>
      <c r="AE92">
        <f>VLOOKUP($B92,'Combine Yield'!$A:$J,MATCH(AE$1,'Combine Yield'!$A$1:$J$1,0),FALSE)</f>
        <v>62.9</v>
      </c>
      <c r="AF92">
        <f>VLOOKUP($B92,'Combine Yield'!$A:$J,MATCH(AF$1,'Combine Yield'!$A$1:$J$1,0),FALSE)</f>
        <v>532</v>
      </c>
    </row>
    <row r="93" spans="1:32" x14ac:dyDescent="0.3">
      <c r="A93" t="s">
        <v>313</v>
      </c>
      <c r="B93">
        <v>4208</v>
      </c>
      <c r="C93" t="s">
        <v>220</v>
      </c>
      <c r="D93" t="s">
        <v>221</v>
      </c>
      <c r="E93" t="s">
        <v>203</v>
      </c>
      <c r="F93" t="s">
        <v>222</v>
      </c>
      <c r="G93">
        <v>2</v>
      </c>
      <c r="H93">
        <v>3</v>
      </c>
      <c r="I93">
        <v>9</v>
      </c>
      <c r="J93" t="s">
        <v>156</v>
      </c>
      <c r="K93" s="26">
        <f>IF(VLOOKUP($B93,'Flowering Time'!$A:$H,MATCH(K$1,'Flowering Time'!$A$1:$H$1,0),FALSE)="","",VLOOKUP($B93,'Flowering Time'!$A:$H,MATCH(K$1,'Flowering Time'!$A$1:$H$1,0),FALSE))</f>
        <v>44761</v>
      </c>
      <c r="L93" t="str">
        <f>IF(VLOOKUP($B93,'Flowering Time'!$A:$H,MATCH(L$1,'Flowering Time'!$A$1:$H$1,0),FALSE)="","",VLOOKUP($B93,'Flowering Time'!$A:$H,MATCH(L$1,'Flowering Time'!$A$1:$H$1,0),FALSE))</f>
        <v>Vla</v>
      </c>
      <c r="M93" s="26">
        <f>IF(VLOOKUP($B93,'Flowering Time'!$A:$H,MATCH(M$1,'Flowering Time'!$A$1:$H$1,0),FALSE)="","",VLOOKUP($B93,'Flowering Time'!$A:$H,MATCH(M$1,'Flowering Time'!$A$1:$H$1,0),FALSE))</f>
        <v>44759</v>
      </c>
      <c r="N93" t="str">
        <f>IF(VLOOKUP($B93,'Flowering Time'!$A:$H,MATCH(N$1,'Flowering Time'!$A$1:$H$1,0),FALSE)="","",VLOOKUP($B93,'Flowering Time'!$A:$H,MATCH(N$1,'Flowering Time'!$A$1:$H$1,0),FALSE))</f>
        <v>Vla</v>
      </c>
      <c r="O93" t="str">
        <f>IF(VLOOKUP($B93,'Flowering Time'!$A:$H,MATCH(O$1,'Flowering Time'!$A$1:$H$1,0),FALSE)="","",VLOOKUP($B93,'Flowering Time'!$A:$H,MATCH(O$1,'Flowering Time'!$A$1:$H$1,0),FALSE))</f>
        <v/>
      </c>
      <c r="P93">
        <f>IF(VLOOKUP($B93,'Height and Leaf Dimensions'!$A:$O,MATCH(P$1,'Height and Leaf Dimensions'!$A$1:$O$1,0),FALSE)="","",VLOOKUP($B93,'Height and Leaf Dimensions'!$A:$O,MATCH(P$1,'Height and Leaf Dimensions'!$A$1:$O$1,0),FALSE))</f>
        <v>85.5</v>
      </c>
      <c r="Q93">
        <f>IF(VLOOKUP($B93,'Height and Leaf Dimensions'!$A:$O,MATCH(Q$1,'Height and Leaf Dimensions'!$A$1:$O$1,0),FALSE)="","",VLOOKUP($B93,'Height and Leaf Dimensions'!$A:$O,MATCH(Q$1,'Height and Leaf Dimensions'!$A$1:$O$1,0),FALSE))</f>
        <v>9.1999999999999993</v>
      </c>
      <c r="R93">
        <f>IF(VLOOKUP($B93,'Height and Leaf Dimensions'!$A:$O,MATCH(R$1,'Height and Leaf Dimensions'!$A$1:$O$1,0),FALSE)="","",VLOOKUP($B93,'Height and Leaf Dimensions'!$A:$O,MATCH(R$1,'Height and Leaf Dimensions'!$A$1:$O$1,0),FALSE))</f>
        <v>81.3</v>
      </c>
      <c r="S93">
        <f>IF(VLOOKUP($B93,'Height and Leaf Dimensions'!$A:$O,MATCH(S$1,'Height and Leaf Dimensions'!$A$1:$O$1,0),FALSE)="","",VLOOKUP($B93,'Height and Leaf Dimensions'!$A:$O,MATCH(S$1,'Height and Leaf Dimensions'!$A$1:$O$1,0),FALSE))</f>
        <v>8.4</v>
      </c>
      <c r="T93">
        <f>IF(VLOOKUP($B93,'Height and Leaf Dimensions'!$A:$O,MATCH(T$1,'Height and Leaf Dimensions'!$A$1:$O$1,0),FALSE)="","",VLOOKUP($B93,'Height and Leaf Dimensions'!$A:$O,MATCH(T$1,'Height and Leaf Dimensions'!$A$1:$O$1,0),FALSE))</f>
        <v>89</v>
      </c>
      <c r="U93">
        <f>IF(VLOOKUP($B93,'Height and Leaf Dimensions'!$A:$O,MATCH(U$1,'Height and Leaf Dimensions'!$A$1:$O$1,0),FALSE)="","",VLOOKUP($B93,'Height and Leaf Dimensions'!$A:$O,MATCH(U$1,'Height and Leaf Dimensions'!$A$1:$O$1,0),FALSE))</f>
        <v>184</v>
      </c>
      <c r="V93">
        <f>IF(VLOOKUP($B93,'Height and Leaf Dimensions'!$A:$O,MATCH(V$1,'Height and Leaf Dimensions'!$A$1:$O$1,0),FALSE)="","",VLOOKUP($B93,'Height and Leaf Dimensions'!$A:$O,MATCH(V$1,'Height and Leaf Dimensions'!$A$1:$O$1,0),FALSE))</f>
        <v>225</v>
      </c>
      <c r="W93">
        <f>IF(VLOOKUP($B93,'Height and Leaf Dimensions'!$A:$O,MATCH(W$1,'Height and Leaf Dimensions'!$A$1:$O$1,0),FALSE)="","",VLOOKUP($B93,'Height and Leaf Dimensions'!$A:$O,MATCH(W$1,'Height and Leaf Dimensions'!$A$1:$O$1,0),FALSE))</f>
        <v>71</v>
      </c>
      <c r="X93">
        <f>IF(VLOOKUP($B93,'Height and Leaf Dimensions'!$A:$O,MATCH(X$1,'Height and Leaf Dimensions'!$A$1:$O$1,0),FALSE)="","",VLOOKUP($B93,'Height and Leaf Dimensions'!$A:$O,MATCH(X$1,'Height and Leaf Dimensions'!$A$1:$O$1,0),FALSE))</f>
        <v>172</v>
      </c>
      <c r="Y93">
        <f>IF(VLOOKUP($B93,'Height and Leaf Dimensions'!$A:$O,MATCH(Y$1,'Height and Leaf Dimensions'!$A$1:$O$1,0),FALSE)="","",VLOOKUP($B93,'Height and Leaf Dimensions'!$A:$O,MATCH(Y$1,'Height and Leaf Dimensions'!$A$1:$O$1,0),FALSE))</f>
        <v>220</v>
      </c>
      <c r="Z93" t="str">
        <f>IF(VLOOKUP($B93,'Height and Leaf Dimensions'!$A:$O,MATCH(Z$1,'Height and Leaf Dimensions'!$A$1:$O$1,0),FALSE)="","",VLOOKUP($B93,'Height and Leaf Dimensions'!$A:$O,MATCH(Z$1,'Height and Leaf Dimensions'!$A$1:$O$1,0),FALSE))</f>
        <v>Lina</v>
      </c>
      <c r="AA93" s="26">
        <f>IF(VLOOKUP($B93,'Height and Leaf Dimensions'!$A:$O,MATCH(AA$1,'Height and Leaf Dimensions'!$A$1:$O$1,0),FALSE)="","",VLOOKUP($B93,'Height and Leaf Dimensions'!$A:$O,MATCH(AA$1,'Height and Leaf Dimensions'!$A$1:$O$1,0),FALSE))</f>
        <v>44775</v>
      </c>
      <c r="AB93" s="20">
        <f>VLOOKUP($B93,'Combine Yield'!$A:$J,MATCH(AB$1,'Combine Yield'!$A$1:$J$1,0),FALSE)</f>
        <v>44844.504166666666</v>
      </c>
      <c r="AC93">
        <f>VLOOKUP($B93,'Combine Yield'!$A:$J,MATCH(AC$1,'Combine Yield'!$A$1:$J$1,0),FALSE)</f>
        <v>11.61</v>
      </c>
      <c r="AD93">
        <f>VLOOKUP($B93,'Combine Yield'!$A:$J,MATCH(AD$1,'Combine Yield'!$A$1:$J$1,0),FALSE)</f>
        <v>12.5</v>
      </c>
      <c r="AE93">
        <f>VLOOKUP($B93,'Combine Yield'!$A:$J,MATCH(AE$1,'Combine Yield'!$A$1:$J$1,0),FALSE)</f>
        <v>62.8</v>
      </c>
      <c r="AF93">
        <f>VLOOKUP($B93,'Combine Yield'!$A:$J,MATCH(AF$1,'Combine Yield'!$A$1:$J$1,0),FALSE)</f>
        <v>303</v>
      </c>
    </row>
    <row r="94" spans="1:32" x14ac:dyDescent="0.3">
      <c r="A94" t="s">
        <v>314</v>
      </c>
      <c r="B94">
        <v>4209</v>
      </c>
      <c r="C94" t="s">
        <v>220</v>
      </c>
      <c r="D94" t="s">
        <v>221</v>
      </c>
      <c r="E94" t="s">
        <v>203</v>
      </c>
      <c r="F94" t="s">
        <v>222</v>
      </c>
      <c r="G94">
        <v>2</v>
      </c>
      <c r="H94">
        <v>3</v>
      </c>
      <c r="I94">
        <v>10</v>
      </c>
      <c r="J94" t="s">
        <v>187</v>
      </c>
      <c r="K94" s="26">
        <f>IF(VLOOKUP($B94,'Flowering Time'!$A:$H,MATCH(K$1,'Flowering Time'!$A$1:$H$1,0),FALSE)="","",VLOOKUP($B94,'Flowering Time'!$A:$H,MATCH(K$1,'Flowering Time'!$A$1:$H$1,0),FALSE))</f>
        <v>44758</v>
      </c>
      <c r="L94" t="str">
        <f>IF(VLOOKUP($B94,'Flowering Time'!$A:$H,MATCH(L$1,'Flowering Time'!$A$1:$H$1,0),FALSE)="","",VLOOKUP($B94,'Flowering Time'!$A:$H,MATCH(L$1,'Flowering Time'!$A$1:$H$1,0),FALSE))</f>
        <v>Vla</v>
      </c>
      <c r="M94" s="26">
        <f>IF(VLOOKUP($B94,'Flowering Time'!$A:$H,MATCH(M$1,'Flowering Time'!$A$1:$H$1,0),FALSE)="","",VLOOKUP($B94,'Flowering Time'!$A:$H,MATCH(M$1,'Flowering Time'!$A$1:$H$1,0),FALSE))</f>
        <v>44759</v>
      </c>
      <c r="N94" t="str">
        <f>IF(VLOOKUP($B94,'Flowering Time'!$A:$H,MATCH(N$1,'Flowering Time'!$A$1:$H$1,0),FALSE)="","",VLOOKUP($B94,'Flowering Time'!$A:$H,MATCH(N$1,'Flowering Time'!$A$1:$H$1,0),FALSE))</f>
        <v>Vla</v>
      </c>
      <c r="O94" t="str">
        <f>IF(VLOOKUP($B94,'Flowering Time'!$A:$H,MATCH(O$1,'Flowering Time'!$A$1:$H$1,0),FALSE)="","",VLOOKUP($B94,'Flowering Time'!$A:$H,MATCH(O$1,'Flowering Time'!$A$1:$H$1,0),FALSE))</f>
        <v/>
      </c>
      <c r="P94">
        <f>IF(VLOOKUP($B94,'Height and Leaf Dimensions'!$A:$O,MATCH(P$1,'Height and Leaf Dimensions'!$A$1:$O$1,0),FALSE)="","",VLOOKUP($B94,'Height and Leaf Dimensions'!$A:$O,MATCH(P$1,'Height and Leaf Dimensions'!$A$1:$O$1,0),FALSE))</f>
        <v>89.6</v>
      </c>
      <c r="Q94">
        <f>IF(VLOOKUP($B94,'Height and Leaf Dimensions'!$A:$O,MATCH(Q$1,'Height and Leaf Dimensions'!$A$1:$O$1,0),FALSE)="","",VLOOKUP($B94,'Height and Leaf Dimensions'!$A:$O,MATCH(Q$1,'Height and Leaf Dimensions'!$A$1:$O$1,0),FALSE))</f>
        <v>10</v>
      </c>
      <c r="R94">
        <f>IF(VLOOKUP($B94,'Height and Leaf Dimensions'!$A:$O,MATCH(R$1,'Height and Leaf Dimensions'!$A$1:$O$1,0),FALSE)="","",VLOOKUP($B94,'Height and Leaf Dimensions'!$A:$O,MATCH(R$1,'Height and Leaf Dimensions'!$A$1:$O$1,0),FALSE))</f>
        <v>89.3</v>
      </c>
      <c r="S94">
        <f>IF(VLOOKUP($B94,'Height and Leaf Dimensions'!$A:$O,MATCH(S$1,'Height and Leaf Dimensions'!$A$1:$O$1,0),FALSE)="","",VLOOKUP($B94,'Height and Leaf Dimensions'!$A:$O,MATCH(S$1,'Height and Leaf Dimensions'!$A$1:$O$1,0),FALSE))</f>
        <v>9.1999999999999993</v>
      </c>
      <c r="T94">
        <f>IF(VLOOKUP($B94,'Height and Leaf Dimensions'!$A:$O,MATCH(T$1,'Height and Leaf Dimensions'!$A$1:$O$1,0),FALSE)="","",VLOOKUP($B94,'Height and Leaf Dimensions'!$A:$O,MATCH(T$1,'Height and Leaf Dimensions'!$A$1:$O$1,0),FALSE))</f>
        <v>75</v>
      </c>
      <c r="U94">
        <f>IF(VLOOKUP($B94,'Height and Leaf Dimensions'!$A:$O,MATCH(U$1,'Height and Leaf Dimensions'!$A$1:$O$1,0),FALSE)="","",VLOOKUP($B94,'Height and Leaf Dimensions'!$A:$O,MATCH(U$1,'Height and Leaf Dimensions'!$A$1:$O$1,0),FALSE))</f>
        <v>189</v>
      </c>
      <c r="V94">
        <f>IF(VLOOKUP($B94,'Height and Leaf Dimensions'!$A:$O,MATCH(V$1,'Height and Leaf Dimensions'!$A$1:$O$1,0),FALSE)="","",VLOOKUP($B94,'Height and Leaf Dimensions'!$A:$O,MATCH(V$1,'Height and Leaf Dimensions'!$A$1:$O$1,0),FALSE))</f>
        <v>232</v>
      </c>
      <c r="W94">
        <f>IF(VLOOKUP($B94,'Height and Leaf Dimensions'!$A:$O,MATCH(W$1,'Height and Leaf Dimensions'!$A$1:$O$1,0),FALSE)="","",VLOOKUP($B94,'Height and Leaf Dimensions'!$A:$O,MATCH(W$1,'Height and Leaf Dimensions'!$A$1:$O$1,0),FALSE))</f>
        <v>92</v>
      </c>
      <c r="X94">
        <f>IF(VLOOKUP($B94,'Height and Leaf Dimensions'!$A:$O,MATCH(X$1,'Height and Leaf Dimensions'!$A$1:$O$1,0),FALSE)="","",VLOOKUP($B94,'Height and Leaf Dimensions'!$A:$O,MATCH(X$1,'Height and Leaf Dimensions'!$A$1:$O$1,0),FALSE))</f>
        <v>180</v>
      </c>
      <c r="Y94">
        <f>IF(VLOOKUP($B94,'Height and Leaf Dimensions'!$A:$O,MATCH(Y$1,'Height and Leaf Dimensions'!$A$1:$O$1,0),FALSE)="","",VLOOKUP($B94,'Height and Leaf Dimensions'!$A:$O,MATCH(Y$1,'Height and Leaf Dimensions'!$A$1:$O$1,0),FALSE))</f>
        <v>230</v>
      </c>
      <c r="Z94" t="str">
        <f>IF(VLOOKUP($B94,'Height and Leaf Dimensions'!$A:$O,MATCH(Z$1,'Height and Leaf Dimensions'!$A$1:$O$1,0),FALSE)="","",VLOOKUP($B94,'Height and Leaf Dimensions'!$A:$O,MATCH(Z$1,'Height and Leaf Dimensions'!$A$1:$O$1,0),FALSE))</f>
        <v>Lina</v>
      </c>
      <c r="AA94" s="26">
        <f>IF(VLOOKUP($B94,'Height and Leaf Dimensions'!$A:$O,MATCH(AA$1,'Height and Leaf Dimensions'!$A$1:$O$1,0),FALSE)="","",VLOOKUP($B94,'Height and Leaf Dimensions'!$A:$O,MATCH(AA$1,'Height and Leaf Dimensions'!$A$1:$O$1,0),FALSE))</f>
        <v>44775</v>
      </c>
      <c r="AB94" s="20">
        <f>VLOOKUP($B94,'Combine Yield'!$A:$J,MATCH(AB$1,'Combine Yield'!$A$1:$J$1,0),FALSE)</f>
        <v>44844.50509259259</v>
      </c>
      <c r="AC94">
        <f>VLOOKUP($B94,'Combine Yield'!$A:$J,MATCH(AC$1,'Combine Yield'!$A$1:$J$1,0),FALSE)</f>
        <v>8.16</v>
      </c>
      <c r="AD94">
        <f>VLOOKUP($B94,'Combine Yield'!$A:$J,MATCH(AD$1,'Combine Yield'!$A$1:$J$1,0),FALSE)</f>
        <v>12.3</v>
      </c>
      <c r="AE94">
        <f>VLOOKUP($B94,'Combine Yield'!$A:$J,MATCH(AE$1,'Combine Yield'!$A$1:$J$1,0),FALSE)</f>
        <v>62.9</v>
      </c>
      <c r="AF94">
        <f>VLOOKUP($B94,'Combine Yield'!$A:$J,MATCH(AF$1,'Combine Yield'!$A$1:$J$1,0),FALSE)</f>
        <v>306</v>
      </c>
    </row>
    <row r="95" spans="1:32" x14ac:dyDescent="0.3">
      <c r="A95" t="s">
        <v>315</v>
      </c>
      <c r="B95">
        <v>4210</v>
      </c>
      <c r="C95" t="s">
        <v>220</v>
      </c>
      <c r="D95" t="s">
        <v>221</v>
      </c>
      <c r="E95" t="s">
        <v>203</v>
      </c>
      <c r="F95" t="s">
        <v>222</v>
      </c>
      <c r="G95">
        <v>2</v>
      </c>
      <c r="H95">
        <v>3</v>
      </c>
      <c r="I95">
        <v>11</v>
      </c>
      <c r="J95" t="s">
        <v>190</v>
      </c>
      <c r="K95" s="26">
        <f>IF(VLOOKUP($B95,'Flowering Time'!$A:$H,MATCH(K$1,'Flowering Time'!$A$1:$H$1,0),FALSE)="","",VLOOKUP($B95,'Flowering Time'!$A:$H,MATCH(K$1,'Flowering Time'!$A$1:$H$1,0),FALSE))</f>
        <v>44761</v>
      </c>
      <c r="L95" t="str">
        <f>IF(VLOOKUP($B95,'Flowering Time'!$A:$H,MATCH(L$1,'Flowering Time'!$A$1:$H$1,0),FALSE)="","",VLOOKUP($B95,'Flowering Time'!$A:$H,MATCH(L$1,'Flowering Time'!$A$1:$H$1,0),FALSE))</f>
        <v>Vla</v>
      </c>
      <c r="M95" s="26">
        <f>IF(VLOOKUP($B95,'Flowering Time'!$A:$H,MATCH(M$1,'Flowering Time'!$A$1:$H$1,0),FALSE)="","",VLOOKUP($B95,'Flowering Time'!$A:$H,MATCH(M$1,'Flowering Time'!$A$1:$H$1,0),FALSE))</f>
        <v>44761</v>
      </c>
      <c r="N95" t="str">
        <f>IF(VLOOKUP($B95,'Flowering Time'!$A:$H,MATCH(N$1,'Flowering Time'!$A$1:$H$1,0),FALSE)="","",VLOOKUP($B95,'Flowering Time'!$A:$H,MATCH(N$1,'Flowering Time'!$A$1:$H$1,0),FALSE))</f>
        <v>Vla</v>
      </c>
      <c r="O95" t="str">
        <f>IF(VLOOKUP($B95,'Flowering Time'!$A:$H,MATCH(O$1,'Flowering Time'!$A$1:$H$1,0),FALSE)="","",VLOOKUP($B95,'Flowering Time'!$A:$H,MATCH(O$1,'Flowering Time'!$A$1:$H$1,0),FALSE))</f>
        <v/>
      </c>
      <c r="P95">
        <f>IF(VLOOKUP($B95,'Height and Leaf Dimensions'!$A:$O,MATCH(P$1,'Height and Leaf Dimensions'!$A$1:$O$1,0),FALSE)="","",VLOOKUP($B95,'Height and Leaf Dimensions'!$A:$O,MATCH(P$1,'Height and Leaf Dimensions'!$A$1:$O$1,0),FALSE))</f>
        <v>81.5</v>
      </c>
      <c r="Q95">
        <f>IF(VLOOKUP($B95,'Height and Leaf Dimensions'!$A:$O,MATCH(Q$1,'Height and Leaf Dimensions'!$A$1:$O$1,0),FALSE)="","",VLOOKUP($B95,'Height and Leaf Dimensions'!$A:$O,MATCH(Q$1,'Height and Leaf Dimensions'!$A$1:$O$1,0),FALSE))</f>
        <v>11.1</v>
      </c>
      <c r="R95">
        <f>IF(VLOOKUP($B95,'Height and Leaf Dimensions'!$A:$O,MATCH(R$1,'Height and Leaf Dimensions'!$A$1:$O$1,0),FALSE)="","",VLOOKUP($B95,'Height and Leaf Dimensions'!$A:$O,MATCH(R$1,'Height and Leaf Dimensions'!$A$1:$O$1,0),FALSE))</f>
        <v>79</v>
      </c>
      <c r="S95">
        <f>IF(VLOOKUP($B95,'Height and Leaf Dimensions'!$A:$O,MATCH(S$1,'Height and Leaf Dimensions'!$A$1:$O$1,0),FALSE)="","",VLOOKUP($B95,'Height and Leaf Dimensions'!$A:$O,MATCH(S$1,'Height and Leaf Dimensions'!$A$1:$O$1,0),FALSE))</f>
        <v>10</v>
      </c>
      <c r="T95">
        <f>IF(VLOOKUP($B95,'Height and Leaf Dimensions'!$A:$O,MATCH(T$1,'Height and Leaf Dimensions'!$A$1:$O$1,0),FALSE)="","",VLOOKUP($B95,'Height and Leaf Dimensions'!$A:$O,MATCH(T$1,'Height and Leaf Dimensions'!$A$1:$O$1,0),FALSE))</f>
        <v>79</v>
      </c>
      <c r="U95">
        <f>IF(VLOOKUP($B95,'Height and Leaf Dimensions'!$A:$O,MATCH(U$1,'Height and Leaf Dimensions'!$A$1:$O$1,0),FALSE)="","",VLOOKUP($B95,'Height and Leaf Dimensions'!$A:$O,MATCH(U$1,'Height and Leaf Dimensions'!$A$1:$O$1,0),FALSE))</f>
        <v>182</v>
      </c>
      <c r="V95">
        <f>IF(VLOOKUP($B95,'Height and Leaf Dimensions'!$A:$O,MATCH(V$1,'Height and Leaf Dimensions'!$A$1:$O$1,0),FALSE)="","",VLOOKUP($B95,'Height and Leaf Dimensions'!$A:$O,MATCH(V$1,'Height and Leaf Dimensions'!$A$1:$O$1,0),FALSE))</f>
        <v>233</v>
      </c>
      <c r="W95">
        <f>IF(VLOOKUP($B95,'Height and Leaf Dimensions'!$A:$O,MATCH(W$1,'Height and Leaf Dimensions'!$A$1:$O$1,0),FALSE)="","",VLOOKUP($B95,'Height and Leaf Dimensions'!$A:$O,MATCH(W$1,'Height and Leaf Dimensions'!$A$1:$O$1,0),FALSE))</f>
        <v>74</v>
      </c>
      <c r="X95">
        <f>IF(VLOOKUP($B95,'Height and Leaf Dimensions'!$A:$O,MATCH(X$1,'Height and Leaf Dimensions'!$A$1:$O$1,0),FALSE)="","",VLOOKUP($B95,'Height and Leaf Dimensions'!$A:$O,MATCH(X$1,'Height and Leaf Dimensions'!$A$1:$O$1,0),FALSE))</f>
        <v>180</v>
      </c>
      <c r="Y95">
        <f>IF(VLOOKUP($B95,'Height and Leaf Dimensions'!$A:$O,MATCH(Y$1,'Height and Leaf Dimensions'!$A$1:$O$1,0),FALSE)="","",VLOOKUP($B95,'Height and Leaf Dimensions'!$A:$O,MATCH(Y$1,'Height and Leaf Dimensions'!$A$1:$O$1,0),FALSE))</f>
        <v>224</v>
      </c>
      <c r="Z95" t="str">
        <f>IF(VLOOKUP($B95,'Height and Leaf Dimensions'!$A:$O,MATCH(Z$1,'Height and Leaf Dimensions'!$A$1:$O$1,0),FALSE)="","",VLOOKUP($B95,'Height and Leaf Dimensions'!$A:$O,MATCH(Z$1,'Height and Leaf Dimensions'!$A$1:$O$1,0),FALSE))</f>
        <v>Lina</v>
      </c>
      <c r="AA95" s="26">
        <f>IF(VLOOKUP($B95,'Height and Leaf Dimensions'!$A:$O,MATCH(AA$1,'Height and Leaf Dimensions'!$A$1:$O$1,0),FALSE)="","",VLOOKUP($B95,'Height and Leaf Dimensions'!$A:$O,MATCH(AA$1,'Height and Leaf Dimensions'!$A$1:$O$1,0),FALSE))</f>
        <v>44775</v>
      </c>
      <c r="AB95" s="20">
        <f>VLOOKUP($B95,'Combine Yield'!$A:$J,MATCH(AB$1,'Combine Yield'!$A$1:$J$1,0),FALSE)</f>
        <v>44844.554548611108</v>
      </c>
      <c r="AC95">
        <f>VLOOKUP($B95,'Combine Yield'!$A:$J,MATCH(AC$1,'Combine Yield'!$A$1:$J$1,0),FALSE)</f>
        <v>4.54</v>
      </c>
      <c r="AD95">
        <f>VLOOKUP($B95,'Combine Yield'!$A:$J,MATCH(AD$1,'Combine Yield'!$A$1:$J$1,0),FALSE)</f>
        <v>12.2</v>
      </c>
      <c r="AE95">
        <f>VLOOKUP($B95,'Combine Yield'!$A:$J,MATCH(AE$1,'Combine Yield'!$A$1:$J$1,0),FALSE)</f>
        <v>62.4</v>
      </c>
      <c r="AF95">
        <f>VLOOKUP($B95,'Combine Yield'!$A:$J,MATCH(AF$1,'Combine Yield'!$A$1:$J$1,0),FALSE)</f>
        <v>379</v>
      </c>
    </row>
    <row r="96" spans="1:32" x14ac:dyDescent="0.3">
      <c r="A96" t="s">
        <v>316</v>
      </c>
      <c r="B96">
        <v>4211</v>
      </c>
      <c r="C96" t="s">
        <v>220</v>
      </c>
      <c r="D96" t="s">
        <v>221</v>
      </c>
      <c r="E96" t="s">
        <v>203</v>
      </c>
      <c r="F96" t="s">
        <v>222</v>
      </c>
      <c r="G96">
        <v>2</v>
      </c>
      <c r="H96">
        <v>3</v>
      </c>
      <c r="I96">
        <v>12</v>
      </c>
      <c r="J96" t="s">
        <v>162</v>
      </c>
      <c r="K96" s="26">
        <f>IF(VLOOKUP($B96,'Flowering Time'!$A:$H,MATCH(K$1,'Flowering Time'!$A$1:$H$1,0),FALSE)="","",VLOOKUP($B96,'Flowering Time'!$A:$H,MATCH(K$1,'Flowering Time'!$A$1:$H$1,0),FALSE))</f>
        <v>44762</v>
      </c>
      <c r="L96" t="str">
        <f>IF(VLOOKUP($B96,'Flowering Time'!$A:$H,MATCH(L$1,'Flowering Time'!$A$1:$H$1,0),FALSE)="","",VLOOKUP($B96,'Flowering Time'!$A:$H,MATCH(L$1,'Flowering Time'!$A$1:$H$1,0),FALSE))</f>
        <v>Lina</v>
      </c>
      <c r="M96" s="26">
        <f>IF(VLOOKUP($B96,'Flowering Time'!$A:$H,MATCH(M$1,'Flowering Time'!$A$1:$H$1,0),FALSE)="","",VLOOKUP($B96,'Flowering Time'!$A:$H,MATCH(M$1,'Flowering Time'!$A$1:$H$1,0),FALSE))</f>
        <v>44765</v>
      </c>
      <c r="N96" t="str">
        <f>IF(VLOOKUP($B96,'Flowering Time'!$A:$H,MATCH(N$1,'Flowering Time'!$A$1:$H$1,0),FALSE)="","",VLOOKUP($B96,'Flowering Time'!$A:$H,MATCH(N$1,'Flowering Time'!$A$1:$H$1,0),FALSE))</f>
        <v>Turkus</v>
      </c>
      <c r="O96" t="str">
        <f>IF(VLOOKUP($B96,'Flowering Time'!$A:$H,MATCH(O$1,'Flowering Time'!$A$1:$H$1,0),FALSE)="","",VLOOKUP($B96,'Flowering Time'!$A:$H,MATCH(O$1,'Flowering Time'!$A$1:$H$1,0),FALSE))</f>
        <v/>
      </c>
      <c r="P96">
        <f>IF(VLOOKUP($B96,'Height and Leaf Dimensions'!$A:$O,MATCH(P$1,'Height and Leaf Dimensions'!$A$1:$O$1,0),FALSE)="","",VLOOKUP($B96,'Height and Leaf Dimensions'!$A:$O,MATCH(P$1,'Height and Leaf Dimensions'!$A$1:$O$1,0),FALSE))</f>
        <v>78.2</v>
      </c>
      <c r="Q96">
        <f>IF(VLOOKUP($B96,'Height and Leaf Dimensions'!$A:$O,MATCH(Q$1,'Height and Leaf Dimensions'!$A$1:$O$1,0),FALSE)="","",VLOOKUP($B96,'Height and Leaf Dimensions'!$A:$O,MATCH(Q$1,'Height and Leaf Dimensions'!$A$1:$O$1,0),FALSE))</f>
        <v>8.3000000000000007</v>
      </c>
      <c r="R96">
        <f>IF(VLOOKUP($B96,'Height and Leaf Dimensions'!$A:$O,MATCH(R$1,'Height and Leaf Dimensions'!$A$1:$O$1,0),FALSE)="","",VLOOKUP($B96,'Height and Leaf Dimensions'!$A:$O,MATCH(R$1,'Height and Leaf Dimensions'!$A$1:$O$1,0),FALSE))</f>
        <v>83</v>
      </c>
      <c r="S96">
        <f>IF(VLOOKUP($B96,'Height and Leaf Dimensions'!$A:$O,MATCH(S$1,'Height and Leaf Dimensions'!$A$1:$O$1,0),FALSE)="","",VLOOKUP($B96,'Height and Leaf Dimensions'!$A:$O,MATCH(S$1,'Height and Leaf Dimensions'!$A$1:$O$1,0),FALSE))</f>
        <v>9.3000000000000007</v>
      </c>
      <c r="T96">
        <f>IF(VLOOKUP($B96,'Height and Leaf Dimensions'!$A:$O,MATCH(T$1,'Height and Leaf Dimensions'!$A$1:$O$1,0),FALSE)="","",VLOOKUP($B96,'Height and Leaf Dimensions'!$A:$O,MATCH(T$1,'Height and Leaf Dimensions'!$A$1:$O$1,0),FALSE))</f>
        <v>100</v>
      </c>
      <c r="U96">
        <f>IF(VLOOKUP($B96,'Height and Leaf Dimensions'!$A:$O,MATCH(U$1,'Height and Leaf Dimensions'!$A$1:$O$1,0),FALSE)="","",VLOOKUP($B96,'Height and Leaf Dimensions'!$A:$O,MATCH(U$1,'Height and Leaf Dimensions'!$A$1:$O$1,0),FALSE))</f>
        <v>190</v>
      </c>
      <c r="V96">
        <f>IF(VLOOKUP($B96,'Height and Leaf Dimensions'!$A:$O,MATCH(V$1,'Height and Leaf Dimensions'!$A$1:$O$1,0),FALSE)="","",VLOOKUP($B96,'Height and Leaf Dimensions'!$A:$O,MATCH(V$1,'Height and Leaf Dimensions'!$A$1:$O$1,0),FALSE))</f>
        <v>230</v>
      </c>
      <c r="W96">
        <f>IF(VLOOKUP($B96,'Height and Leaf Dimensions'!$A:$O,MATCH(W$1,'Height and Leaf Dimensions'!$A$1:$O$1,0),FALSE)="","",VLOOKUP($B96,'Height and Leaf Dimensions'!$A:$O,MATCH(W$1,'Height and Leaf Dimensions'!$A$1:$O$1,0),FALSE))</f>
        <v>93</v>
      </c>
      <c r="X96">
        <f>IF(VLOOKUP($B96,'Height and Leaf Dimensions'!$A:$O,MATCH(X$1,'Height and Leaf Dimensions'!$A$1:$O$1,0),FALSE)="","",VLOOKUP($B96,'Height and Leaf Dimensions'!$A:$O,MATCH(X$1,'Height and Leaf Dimensions'!$A$1:$O$1,0),FALSE))</f>
        <v>190</v>
      </c>
      <c r="Y96">
        <f>IF(VLOOKUP($B96,'Height and Leaf Dimensions'!$A:$O,MATCH(Y$1,'Height and Leaf Dimensions'!$A$1:$O$1,0),FALSE)="","",VLOOKUP($B96,'Height and Leaf Dimensions'!$A:$O,MATCH(Y$1,'Height and Leaf Dimensions'!$A$1:$O$1,0),FALSE))</f>
        <v>244</v>
      </c>
      <c r="Z96" t="str">
        <f>IF(VLOOKUP($B96,'Height and Leaf Dimensions'!$A:$O,MATCH(Z$1,'Height and Leaf Dimensions'!$A$1:$O$1,0),FALSE)="","",VLOOKUP($B96,'Height and Leaf Dimensions'!$A:$O,MATCH(Z$1,'Height and Leaf Dimensions'!$A$1:$O$1,0),FALSE))</f>
        <v>Lina</v>
      </c>
      <c r="AA96" s="26">
        <f>IF(VLOOKUP($B96,'Height and Leaf Dimensions'!$A:$O,MATCH(AA$1,'Height and Leaf Dimensions'!$A$1:$O$1,0),FALSE)="","",VLOOKUP($B96,'Height and Leaf Dimensions'!$A:$O,MATCH(AA$1,'Height and Leaf Dimensions'!$A$1:$O$1,0),FALSE))</f>
        <v>44775</v>
      </c>
      <c r="AB96" s="20">
        <f>VLOOKUP($B96,'Combine Yield'!$A:$J,MATCH(AB$1,'Combine Yield'!$A$1:$J$1,0),FALSE)</f>
        <v>44844.555312500001</v>
      </c>
      <c r="AC96">
        <f>VLOOKUP($B96,'Combine Yield'!$A:$J,MATCH(AC$1,'Combine Yield'!$A$1:$J$1,0),FALSE)</f>
        <v>6.14</v>
      </c>
      <c r="AD96">
        <f>VLOOKUP($B96,'Combine Yield'!$A:$J,MATCH(AD$1,'Combine Yield'!$A$1:$J$1,0),FALSE)</f>
        <v>12.2</v>
      </c>
      <c r="AE96">
        <f>VLOOKUP($B96,'Combine Yield'!$A:$J,MATCH(AE$1,'Combine Yield'!$A$1:$J$1,0),FALSE)</f>
        <v>62.6</v>
      </c>
      <c r="AF96">
        <f>VLOOKUP($B96,'Combine Yield'!$A:$J,MATCH(AF$1,'Combine Yield'!$A$1:$J$1,0),FALSE)</f>
        <v>382</v>
      </c>
    </row>
    <row r="97" spans="1:32" x14ac:dyDescent="0.3">
      <c r="A97" t="s">
        <v>317</v>
      </c>
      <c r="B97">
        <v>4212</v>
      </c>
      <c r="C97" t="s">
        <v>220</v>
      </c>
      <c r="D97" t="s">
        <v>221</v>
      </c>
      <c r="E97" t="s">
        <v>203</v>
      </c>
      <c r="F97" t="s">
        <v>222</v>
      </c>
      <c r="G97">
        <v>2</v>
      </c>
      <c r="H97">
        <v>3</v>
      </c>
      <c r="I97">
        <v>13</v>
      </c>
      <c r="J97" t="s">
        <v>139</v>
      </c>
      <c r="K97" s="26">
        <f>IF(VLOOKUP($B97,'Flowering Time'!$A:$H,MATCH(K$1,'Flowering Time'!$A$1:$H$1,0),FALSE)="","",VLOOKUP($B97,'Flowering Time'!$A:$H,MATCH(K$1,'Flowering Time'!$A$1:$H$1,0),FALSE))</f>
        <v>44763</v>
      </c>
      <c r="L97" t="str">
        <f>IF(VLOOKUP($B97,'Flowering Time'!$A:$H,MATCH(L$1,'Flowering Time'!$A$1:$H$1,0),FALSE)="","",VLOOKUP($B97,'Flowering Time'!$A:$H,MATCH(L$1,'Flowering Time'!$A$1:$H$1,0),FALSE))</f>
        <v>Lina</v>
      </c>
      <c r="M97" s="26">
        <f>IF(VLOOKUP($B97,'Flowering Time'!$A:$H,MATCH(M$1,'Flowering Time'!$A$1:$H$1,0),FALSE)="","",VLOOKUP($B97,'Flowering Time'!$A:$H,MATCH(M$1,'Flowering Time'!$A$1:$H$1,0),FALSE))</f>
        <v>44765</v>
      </c>
      <c r="N97" t="str">
        <f>IF(VLOOKUP($B97,'Flowering Time'!$A:$H,MATCH(N$1,'Flowering Time'!$A$1:$H$1,0),FALSE)="","",VLOOKUP($B97,'Flowering Time'!$A:$H,MATCH(N$1,'Flowering Time'!$A$1:$H$1,0),FALSE))</f>
        <v>Turkus</v>
      </c>
      <c r="O97" t="str">
        <f>IF(VLOOKUP($B97,'Flowering Time'!$A:$H,MATCH(O$1,'Flowering Time'!$A$1:$H$1,0),FALSE)="","",VLOOKUP($B97,'Flowering Time'!$A:$H,MATCH(O$1,'Flowering Time'!$A$1:$H$1,0),FALSE))</f>
        <v/>
      </c>
      <c r="P97">
        <f>IF(VLOOKUP($B97,'Height and Leaf Dimensions'!$A:$O,MATCH(P$1,'Height and Leaf Dimensions'!$A$1:$O$1,0),FALSE)="","",VLOOKUP($B97,'Height and Leaf Dimensions'!$A:$O,MATCH(P$1,'Height and Leaf Dimensions'!$A$1:$O$1,0),FALSE))</f>
        <v>78</v>
      </c>
      <c r="Q97">
        <f>IF(VLOOKUP($B97,'Height and Leaf Dimensions'!$A:$O,MATCH(Q$1,'Height and Leaf Dimensions'!$A$1:$O$1,0),FALSE)="","",VLOOKUP($B97,'Height and Leaf Dimensions'!$A:$O,MATCH(Q$1,'Height and Leaf Dimensions'!$A$1:$O$1,0),FALSE))</f>
        <v>12</v>
      </c>
      <c r="R97">
        <f>IF(VLOOKUP($B97,'Height and Leaf Dimensions'!$A:$O,MATCH(R$1,'Height and Leaf Dimensions'!$A$1:$O$1,0),FALSE)="","",VLOOKUP($B97,'Height and Leaf Dimensions'!$A:$O,MATCH(R$1,'Height and Leaf Dimensions'!$A$1:$O$1,0),FALSE))</f>
        <v>79</v>
      </c>
      <c r="S97">
        <f>IF(VLOOKUP($B97,'Height and Leaf Dimensions'!$A:$O,MATCH(S$1,'Height and Leaf Dimensions'!$A$1:$O$1,0),FALSE)="","",VLOOKUP($B97,'Height and Leaf Dimensions'!$A:$O,MATCH(S$1,'Height and Leaf Dimensions'!$A$1:$O$1,0),FALSE))</f>
        <v>11</v>
      </c>
      <c r="T97">
        <f>IF(VLOOKUP($B97,'Height and Leaf Dimensions'!$A:$O,MATCH(T$1,'Height and Leaf Dimensions'!$A$1:$O$1,0),FALSE)="","",VLOOKUP($B97,'Height and Leaf Dimensions'!$A:$O,MATCH(T$1,'Height and Leaf Dimensions'!$A$1:$O$1,0),FALSE))</f>
        <v>91</v>
      </c>
      <c r="U97">
        <f>IF(VLOOKUP($B97,'Height and Leaf Dimensions'!$A:$O,MATCH(U$1,'Height and Leaf Dimensions'!$A$1:$O$1,0),FALSE)="","",VLOOKUP($B97,'Height and Leaf Dimensions'!$A:$O,MATCH(U$1,'Height and Leaf Dimensions'!$A$1:$O$1,0),FALSE))</f>
        <v>191</v>
      </c>
      <c r="V97">
        <f>IF(VLOOKUP($B97,'Height and Leaf Dimensions'!$A:$O,MATCH(V$1,'Height and Leaf Dimensions'!$A$1:$O$1,0),FALSE)="","",VLOOKUP($B97,'Height and Leaf Dimensions'!$A:$O,MATCH(V$1,'Height and Leaf Dimensions'!$A$1:$O$1,0),FALSE))</f>
        <v>230</v>
      </c>
      <c r="W97">
        <f>IF(VLOOKUP($B97,'Height and Leaf Dimensions'!$A:$O,MATCH(W$1,'Height and Leaf Dimensions'!$A$1:$O$1,0),FALSE)="","",VLOOKUP($B97,'Height and Leaf Dimensions'!$A:$O,MATCH(W$1,'Height and Leaf Dimensions'!$A$1:$O$1,0),FALSE))</f>
        <v>99</v>
      </c>
      <c r="X97">
        <f>IF(VLOOKUP($B97,'Height and Leaf Dimensions'!$A:$O,MATCH(X$1,'Height and Leaf Dimensions'!$A$1:$O$1,0),FALSE)="","",VLOOKUP($B97,'Height and Leaf Dimensions'!$A:$O,MATCH(X$1,'Height and Leaf Dimensions'!$A$1:$O$1,0),FALSE))</f>
        <v>191</v>
      </c>
      <c r="Y97">
        <f>IF(VLOOKUP($B97,'Height and Leaf Dimensions'!$A:$O,MATCH(Y$1,'Height and Leaf Dimensions'!$A$1:$O$1,0),FALSE)="","",VLOOKUP($B97,'Height and Leaf Dimensions'!$A:$O,MATCH(Y$1,'Height and Leaf Dimensions'!$A$1:$O$1,0),FALSE))</f>
        <v>233</v>
      </c>
      <c r="Z97" t="str">
        <f>IF(VLOOKUP($B97,'Height and Leaf Dimensions'!$A:$O,MATCH(Z$1,'Height and Leaf Dimensions'!$A$1:$O$1,0),FALSE)="","",VLOOKUP($B97,'Height and Leaf Dimensions'!$A:$O,MATCH(Z$1,'Height and Leaf Dimensions'!$A$1:$O$1,0),FALSE))</f>
        <v>Lina</v>
      </c>
      <c r="AA97" s="26">
        <f>IF(VLOOKUP($B97,'Height and Leaf Dimensions'!$A:$O,MATCH(AA$1,'Height and Leaf Dimensions'!$A$1:$O$1,0),FALSE)="","",VLOOKUP($B97,'Height and Leaf Dimensions'!$A:$O,MATCH(AA$1,'Height and Leaf Dimensions'!$A$1:$O$1,0),FALSE))</f>
        <v>44775</v>
      </c>
      <c r="AB97" s="20">
        <f>VLOOKUP($B97,'Combine Yield'!$A:$J,MATCH(AB$1,'Combine Yield'!$A$1:$J$1,0),FALSE)</f>
        <v>44844.571805555555</v>
      </c>
      <c r="AC97">
        <f>VLOOKUP($B97,'Combine Yield'!$A:$J,MATCH(AC$1,'Combine Yield'!$A$1:$J$1,0),FALSE)</f>
        <v>5.25</v>
      </c>
      <c r="AD97">
        <f>VLOOKUP($B97,'Combine Yield'!$A:$J,MATCH(AD$1,'Combine Yield'!$A$1:$J$1,0),FALSE)</f>
        <v>12.2</v>
      </c>
      <c r="AE97">
        <f>VLOOKUP($B97,'Combine Yield'!$A:$J,MATCH(AE$1,'Combine Yield'!$A$1:$J$1,0),FALSE)</f>
        <v>62.4</v>
      </c>
      <c r="AF97">
        <f>VLOOKUP($B97,'Combine Yield'!$A:$J,MATCH(AF$1,'Combine Yield'!$A$1:$J$1,0),FALSE)</f>
        <v>455</v>
      </c>
    </row>
    <row r="98" spans="1:32" x14ac:dyDescent="0.3">
      <c r="A98" t="s">
        <v>318</v>
      </c>
      <c r="B98">
        <v>4213</v>
      </c>
      <c r="C98" t="s">
        <v>220</v>
      </c>
      <c r="D98" t="s">
        <v>221</v>
      </c>
      <c r="E98" t="s">
        <v>203</v>
      </c>
      <c r="F98" t="s">
        <v>222</v>
      </c>
      <c r="G98">
        <v>2</v>
      </c>
      <c r="H98">
        <v>3</v>
      </c>
      <c r="I98">
        <v>14</v>
      </c>
      <c r="J98" t="s">
        <v>194</v>
      </c>
      <c r="K98" s="26">
        <f>IF(VLOOKUP($B98,'Flowering Time'!$A:$H,MATCH(K$1,'Flowering Time'!$A$1:$H$1,0),FALSE)="","",VLOOKUP($B98,'Flowering Time'!$A:$H,MATCH(K$1,'Flowering Time'!$A$1:$H$1,0),FALSE))</f>
        <v>44761</v>
      </c>
      <c r="L98" t="str">
        <f>IF(VLOOKUP($B98,'Flowering Time'!$A:$H,MATCH(L$1,'Flowering Time'!$A$1:$H$1,0),FALSE)="","",VLOOKUP($B98,'Flowering Time'!$A:$H,MATCH(L$1,'Flowering Time'!$A$1:$H$1,0),FALSE))</f>
        <v>Vla</v>
      </c>
      <c r="M98" s="26">
        <f>IF(VLOOKUP($B98,'Flowering Time'!$A:$H,MATCH(M$1,'Flowering Time'!$A$1:$H$1,0),FALSE)="","",VLOOKUP($B98,'Flowering Time'!$A:$H,MATCH(M$1,'Flowering Time'!$A$1:$H$1,0),FALSE))</f>
        <v>44762</v>
      </c>
      <c r="N98" t="str">
        <f>IF(VLOOKUP($B98,'Flowering Time'!$A:$H,MATCH(N$1,'Flowering Time'!$A$1:$H$1,0),FALSE)="","",VLOOKUP($B98,'Flowering Time'!$A:$H,MATCH(N$1,'Flowering Time'!$A$1:$H$1,0),FALSE))</f>
        <v>Lina</v>
      </c>
      <c r="O98" t="str">
        <f>IF(VLOOKUP($B98,'Flowering Time'!$A:$H,MATCH(O$1,'Flowering Time'!$A$1:$H$1,0),FALSE)="","",VLOOKUP($B98,'Flowering Time'!$A:$H,MATCH(O$1,'Flowering Time'!$A$1:$H$1,0),FALSE))</f>
        <v/>
      </c>
      <c r="P98">
        <f>IF(VLOOKUP($B98,'Height and Leaf Dimensions'!$A:$O,MATCH(P$1,'Height and Leaf Dimensions'!$A$1:$O$1,0),FALSE)="","",VLOOKUP($B98,'Height and Leaf Dimensions'!$A:$O,MATCH(P$1,'Height and Leaf Dimensions'!$A$1:$O$1,0),FALSE))</f>
        <v>81.5</v>
      </c>
      <c r="Q98">
        <f>IF(VLOOKUP($B98,'Height and Leaf Dimensions'!$A:$O,MATCH(Q$1,'Height and Leaf Dimensions'!$A$1:$O$1,0),FALSE)="","",VLOOKUP($B98,'Height and Leaf Dimensions'!$A:$O,MATCH(Q$1,'Height and Leaf Dimensions'!$A$1:$O$1,0),FALSE))</f>
        <v>9.4</v>
      </c>
      <c r="R98">
        <f>IF(VLOOKUP($B98,'Height and Leaf Dimensions'!$A:$O,MATCH(R$1,'Height and Leaf Dimensions'!$A$1:$O$1,0),FALSE)="","",VLOOKUP($B98,'Height and Leaf Dimensions'!$A:$O,MATCH(R$1,'Height and Leaf Dimensions'!$A$1:$O$1,0),FALSE))</f>
        <v>85.4</v>
      </c>
      <c r="S98">
        <f>IF(VLOOKUP($B98,'Height and Leaf Dimensions'!$A:$O,MATCH(S$1,'Height and Leaf Dimensions'!$A$1:$O$1,0),FALSE)="","",VLOOKUP($B98,'Height and Leaf Dimensions'!$A:$O,MATCH(S$1,'Height and Leaf Dimensions'!$A$1:$O$1,0),FALSE))</f>
        <v>10.1</v>
      </c>
      <c r="T98">
        <f>IF(VLOOKUP($B98,'Height and Leaf Dimensions'!$A:$O,MATCH(T$1,'Height and Leaf Dimensions'!$A$1:$O$1,0),FALSE)="","",VLOOKUP($B98,'Height and Leaf Dimensions'!$A:$O,MATCH(T$1,'Height and Leaf Dimensions'!$A$1:$O$1,0),FALSE))</f>
        <v>99</v>
      </c>
      <c r="U98">
        <f>IF(VLOOKUP($B98,'Height and Leaf Dimensions'!$A:$O,MATCH(U$1,'Height and Leaf Dimensions'!$A$1:$O$1,0),FALSE)="","",VLOOKUP($B98,'Height and Leaf Dimensions'!$A:$O,MATCH(U$1,'Height and Leaf Dimensions'!$A$1:$O$1,0),FALSE))</f>
        <v>188</v>
      </c>
      <c r="V98">
        <f>IF(VLOOKUP($B98,'Height and Leaf Dimensions'!$A:$O,MATCH(V$1,'Height and Leaf Dimensions'!$A$1:$O$1,0),FALSE)="","",VLOOKUP($B98,'Height and Leaf Dimensions'!$A:$O,MATCH(V$1,'Height and Leaf Dimensions'!$A$1:$O$1,0),FALSE))</f>
        <v>232</v>
      </c>
      <c r="W98">
        <f>IF(VLOOKUP($B98,'Height and Leaf Dimensions'!$A:$O,MATCH(W$1,'Height and Leaf Dimensions'!$A$1:$O$1,0),FALSE)="","",VLOOKUP($B98,'Height and Leaf Dimensions'!$A:$O,MATCH(W$1,'Height and Leaf Dimensions'!$A$1:$O$1,0),FALSE))</f>
        <v>89</v>
      </c>
      <c r="X98">
        <f>IF(VLOOKUP($B98,'Height and Leaf Dimensions'!$A:$O,MATCH(X$1,'Height and Leaf Dimensions'!$A$1:$O$1,0),FALSE)="","",VLOOKUP($B98,'Height and Leaf Dimensions'!$A:$O,MATCH(X$1,'Height and Leaf Dimensions'!$A$1:$O$1,0),FALSE))</f>
        <v>186</v>
      </c>
      <c r="Y98">
        <f>IF(VLOOKUP($B98,'Height and Leaf Dimensions'!$A:$O,MATCH(Y$1,'Height and Leaf Dimensions'!$A$1:$O$1,0),FALSE)="","",VLOOKUP($B98,'Height and Leaf Dimensions'!$A:$O,MATCH(Y$1,'Height and Leaf Dimensions'!$A$1:$O$1,0),FALSE))</f>
        <v>231</v>
      </c>
      <c r="Z98" t="str">
        <f>IF(VLOOKUP($B98,'Height and Leaf Dimensions'!$A:$O,MATCH(Z$1,'Height and Leaf Dimensions'!$A$1:$O$1,0),FALSE)="","",VLOOKUP($B98,'Height and Leaf Dimensions'!$A:$O,MATCH(Z$1,'Height and Leaf Dimensions'!$A$1:$O$1,0),FALSE))</f>
        <v>Lina</v>
      </c>
      <c r="AA98" s="26">
        <f>IF(VLOOKUP($B98,'Height and Leaf Dimensions'!$A:$O,MATCH(AA$1,'Height and Leaf Dimensions'!$A$1:$O$1,0),FALSE)="","",VLOOKUP($B98,'Height and Leaf Dimensions'!$A:$O,MATCH(AA$1,'Height and Leaf Dimensions'!$A$1:$O$1,0),FALSE))</f>
        <v>44775</v>
      </c>
      <c r="AB98" s="20">
        <f>VLOOKUP($B98,'Combine Yield'!$A:$J,MATCH(AB$1,'Combine Yield'!$A$1:$J$1,0),FALSE)</f>
        <v>44844.572858796295</v>
      </c>
      <c r="AC98">
        <f>VLOOKUP($B98,'Combine Yield'!$A:$J,MATCH(AC$1,'Combine Yield'!$A$1:$J$1,0),FALSE)</f>
        <v>7.27</v>
      </c>
      <c r="AD98">
        <f>VLOOKUP($B98,'Combine Yield'!$A:$J,MATCH(AD$1,'Combine Yield'!$A$1:$J$1,0),FALSE)</f>
        <v>11.7</v>
      </c>
      <c r="AE98">
        <f>VLOOKUP($B98,'Combine Yield'!$A:$J,MATCH(AE$1,'Combine Yield'!$A$1:$J$1,0),FALSE)</f>
        <v>62.6</v>
      </c>
      <c r="AF98">
        <f>VLOOKUP($B98,'Combine Yield'!$A:$J,MATCH(AF$1,'Combine Yield'!$A$1:$J$1,0),FALSE)</f>
        <v>458</v>
      </c>
    </row>
    <row r="99" spans="1:32" x14ac:dyDescent="0.3">
      <c r="A99" t="s">
        <v>319</v>
      </c>
      <c r="B99">
        <v>4214</v>
      </c>
      <c r="C99" t="s">
        <v>220</v>
      </c>
      <c r="D99" t="s">
        <v>221</v>
      </c>
      <c r="E99" t="s">
        <v>203</v>
      </c>
      <c r="F99" t="s">
        <v>222</v>
      </c>
      <c r="G99">
        <v>2</v>
      </c>
      <c r="H99">
        <v>3</v>
      </c>
      <c r="I99">
        <v>15</v>
      </c>
      <c r="J99" t="s">
        <v>134</v>
      </c>
      <c r="K99" s="26">
        <f>IF(VLOOKUP($B99,'Flowering Time'!$A:$H,MATCH(K$1,'Flowering Time'!$A$1:$H$1,0),FALSE)="","",VLOOKUP($B99,'Flowering Time'!$A:$H,MATCH(K$1,'Flowering Time'!$A$1:$H$1,0),FALSE))</f>
        <v>44762</v>
      </c>
      <c r="L99" t="str">
        <f>IF(VLOOKUP($B99,'Flowering Time'!$A:$H,MATCH(L$1,'Flowering Time'!$A$1:$H$1,0),FALSE)="","",VLOOKUP($B99,'Flowering Time'!$A:$H,MATCH(L$1,'Flowering Time'!$A$1:$H$1,0),FALSE))</f>
        <v>Lina</v>
      </c>
      <c r="M99" s="26">
        <f>IF(VLOOKUP($B99,'Flowering Time'!$A:$H,MATCH(M$1,'Flowering Time'!$A$1:$H$1,0),FALSE)="","",VLOOKUP($B99,'Flowering Time'!$A:$H,MATCH(M$1,'Flowering Time'!$A$1:$H$1,0),FALSE))</f>
        <v>44766</v>
      </c>
      <c r="N99" t="str">
        <f>IF(VLOOKUP($B99,'Flowering Time'!$A:$H,MATCH(N$1,'Flowering Time'!$A$1:$H$1,0),FALSE)="","",VLOOKUP($B99,'Flowering Time'!$A:$H,MATCH(N$1,'Flowering Time'!$A$1:$H$1,0),FALSE))</f>
        <v>Turkus</v>
      </c>
      <c r="O99" t="str">
        <f>IF(VLOOKUP($B99,'Flowering Time'!$A:$H,MATCH(O$1,'Flowering Time'!$A$1:$H$1,0),FALSE)="","",VLOOKUP($B99,'Flowering Time'!$A:$H,MATCH(O$1,'Flowering Time'!$A$1:$H$1,0),FALSE))</f>
        <v/>
      </c>
      <c r="P99">
        <f>IF(VLOOKUP($B99,'Height and Leaf Dimensions'!$A:$O,MATCH(P$1,'Height and Leaf Dimensions'!$A$1:$O$1,0),FALSE)="","",VLOOKUP($B99,'Height and Leaf Dimensions'!$A:$O,MATCH(P$1,'Height and Leaf Dimensions'!$A$1:$O$1,0),FALSE))</f>
        <v>70.2</v>
      </c>
      <c r="Q99">
        <f>IF(VLOOKUP($B99,'Height and Leaf Dimensions'!$A:$O,MATCH(Q$1,'Height and Leaf Dimensions'!$A$1:$O$1,0),FALSE)="","",VLOOKUP($B99,'Height and Leaf Dimensions'!$A:$O,MATCH(Q$1,'Height and Leaf Dimensions'!$A$1:$O$1,0),FALSE))</f>
        <v>9.4</v>
      </c>
      <c r="R99">
        <f>IF(VLOOKUP($B99,'Height and Leaf Dimensions'!$A:$O,MATCH(R$1,'Height and Leaf Dimensions'!$A$1:$O$1,0),FALSE)="","",VLOOKUP($B99,'Height and Leaf Dimensions'!$A:$O,MATCH(R$1,'Height and Leaf Dimensions'!$A$1:$O$1,0),FALSE))</f>
        <v>60.8</v>
      </c>
      <c r="S99">
        <f>IF(VLOOKUP($B99,'Height and Leaf Dimensions'!$A:$O,MATCH(S$1,'Height and Leaf Dimensions'!$A$1:$O$1,0),FALSE)="","",VLOOKUP($B99,'Height and Leaf Dimensions'!$A:$O,MATCH(S$1,'Height and Leaf Dimensions'!$A$1:$O$1,0),FALSE))</f>
        <v>8.6999999999999993</v>
      </c>
      <c r="T99">
        <f>IF(VLOOKUP($B99,'Height and Leaf Dimensions'!$A:$O,MATCH(T$1,'Height and Leaf Dimensions'!$A$1:$O$1,0),FALSE)="","",VLOOKUP($B99,'Height and Leaf Dimensions'!$A:$O,MATCH(T$1,'Height and Leaf Dimensions'!$A$1:$O$1,0),FALSE))</f>
        <v>69</v>
      </c>
      <c r="U99">
        <f>IF(VLOOKUP($B99,'Height and Leaf Dimensions'!$A:$O,MATCH(U$1,'Height and Leaf Dimensions'!$A$1:$O$1,0),FALSE)="","",VLOOKUP($B99,'Height and Leaf Dimensions'!$A:$O,MATCH(U$1,'Height and Leaf Dimensions'!$A$1:$O$1,0),FALSE))</f>
        <v>170</v>
      </c>
      <c r="V99">
        <f>IF(VLOOKUP($B99,'Height and Leaf Dimensions'!$A:$O,MATCH(V$1,'Height and Leaf Dimensions'!$A$1:$O$1,0),FALSE)="","",VLOOKUP($B99,'Height and Leaf Dimensions'!$A:$O,MATCH(V$1,'Height and Leaf Dimensions'!$A$1:$O$1,0),FALSE))</f>
        <v>211</v>
      </c>
      <c r="W99">
        <f>IF(VLOOKUP($B99,'Height and Leaf Dimensions'!$A:$O,MATCH(W$1,'Height and Leaf Dimensions'!$A$1:$O$1,0),FALSE)="","",VLOOKUP($B99,'Height and Leaf Dimensions'!$A:$O,MATCH(W$1,'Height and Leaf Dimensions'!$A$1:$O$1,0),FALSE))</f>
        <v>83</v>
      </c>
      <c r="X99">
        <f>IF(VLOOKUP($B99,'Height and Leaf Dimensions'!$A:$O,MATCH(X$1,'Height and Leaf Dimensions'!$A$1:$O$1,0),FALSE)="","",VLOOKUP($B99,'Height and Leaf Dimensions'!$A:$O,MATCH(X$1,'Height and Leaf Dimensions'!$A$1:$O$1,0),FALSE))</f>
        <v>164</v>
      </c>
      <c r="Y99">
        <f>IF(VLOOKUP($B99,'Height and Leaf Dimensions'!$A:$O,MATCH(Y$1,'Height and Leaf Dimensions'!$A$1:$O$1,0),FALSE)="","",VLOOKUP($B99,'Height and Leaf Dimensions'!$A:$O,MATCH(Y$1,'Height and Leaf Dimensions'!$A$1:$O$1,0),FALSE))</f>
        <v>203</v>
      </c>
      <c r="Z99" t="str">
        <f>IF(VLOOKUP($B99,'Height and Leaf Dimensions'!$A:$O,MATCH(Z$1,'Height and Leaf Dimensions'!$A$1:$O$1,0),FALSE)="","",VLOOKUP($B99,'Height and Leaf Dimensions'!$A:$O,MATCH(Z$1,'Height and Leaf Dimensions'!$A$1:$O$1,0),FALSE))</f>
        <v>Lina</v>
      </c>
      <c r="AA99" s="26">
        <f>IF(VLOOKUP($B99,'Height and Leaf Dimensions'!$A:$O,MATCH(AA$1,'Height and Leaf Dimensions'!$A$1:$O$1,0),FALSE)="","",VLOOKUP($B99,'Height and Leaf Dimensions'!$A:$O,MATCH(AA$1,'Height and Leaf Dimensions'!$A$1:$O$1,0),FALSE))</f>
        <v>44775</v>
      </c>
      <c r="AB99" s="20">
        <f>VLOOKUP($B99,'Combine Yield'!$A:$J,MATCH(AB$1,'Combine Yield'!$A$1:$J$1,0),FALSE)</f>
        <v>44844.587326388886</v>
      </c>
      <c r="AC99">
        <f>VLOOKUP($B99,'Combine Yield'!$A:$J,MATCH(AC$1,'Combine Yield'!$A$1:$J$1,0),FALSE)</f>
        <v>4.24</v>
      </c>
      <c r="AD99">
        <f>VLOOKUP($B99,'Combine Yield'!$A:$J,MATCH(AD$1,'Combine Yield'!$A$1:$J$1,0),FALSE)</f>
        <v>12</v>
      </c>
      <c r="AE99">
        <f>VLOOKUP($B99,'Combine Yield'!$A:$J,MATCH(AE$1,'Combine Yield'!$A$1:$J$1,0),FALSE)</f>
        <v>62.5</v>
      </c>
      <c r="AF99">
        <f>VLOOKUP($B99,'Combine Yield'!$A:$J,MATCH(AF$1,'Combine Yield'!$A$1:$J$1,0),FALSE)</f>
        <v>531</v>
      </c>
    </row>
    <row r="100" spans="1:32" x14ac:dyDescent="0.3">
      <c r="A100" t="s">
        <v>320</v>
      </c>
      <c r="B100">
        <v>4215</v>
      </c>
      <c r="C100" t="s">
        <v>220</v>
      </c>
      <c r="D100" t="s">
        <v>221</v>
      </c>
      <c r="E100" t="s">
        <v>203</v>
      </c>
      <c r="F100" t="s">
        <v>222</v>
      </c>
      <c r="G100">
        <v>2</v>
      </c>
      <c r="H100">
        <v>4</v>
      </c>
      <c r="I100">
        <v>9</v>
      </c>
      <c r="J100" t="s">
        <v>173</v>
      </c>
      <c r="K100" s="26">
        <f>IF(VLOOKUP($B100,'Flowering Time'!$A:$H,MATCH(K$1,'Flowering Time'!$A$1:$H$1,0),FALSE)="","",VLOOKUP($B100,'Flowering Time'!$A:$H,MATCH(K$1,'Flowering Time'!$A$1:$H$1,0),FALSE))</f>
        <v>44760</v>
      </c>
      <c r="L100" t="str">
        <f>IF(VLOOKUP($B100,'Flowering Time'!$A:$H,MATCH(L$1,'Flowering Time'!$A$1:$H$1,0),FALSE)="","",VLOOKUP($B100,'Flowering Time'!$A:$H,MATCH(L$1,'Flowering Time'!$A$1:$H$1,0),FALSE))</f>
        <v>Vla</v>
      </c>
      <c r="M100" s="26">
        <f>IF(VLOOKUP($B100,'Flowering Time'!$A:$H,MATCH(M$1,'Flowering Time'!$A$1:$H$1,0),FALSE)="","",VLOOKUP($B100,'Flowering Time'!$A:$H,MATCH(M$1,'Flowering Time'!$A$1:$H$1,0),FALSE))</f>
        <v>44760</v>
      </c>
      <c r="N100" t="str">
        <f>IF(VLOOKUP($B100,'Flowering Time'!$A:$H,MATCH(N$1,'Flowering Time'!$A$1:$H$1,0),FALSE)="","",VLOOKUP($B100,'Flowering Time'!$A:$H,MATCH(N$1,'Flowering Time'!$A$1:$H$1,0),FALSE))</f>
        <v>Vla</v>
      </c>
      <c r="O100" t="str">
        <f>IF(VLOOKUP($B100,'Flowering Time'!$A:$H,MATCH(O$1,'Flowering Time'!$A$1:$H$1,0),FALSE)="","",VLOOKUP($B100,'Flowering Time'!$A:$H,MATCH(O$1,'Flowering Time'!$A$1:$H$1,0),FALSE))</f>
        <v/>
      </c>
      <c r="P100">
        <f>IF(VLOOKUP($B100,'Height and Leaf Dimensions'!$A:$O,MATCH(P$1,'Height and Leaf Dimensions'!$A$1:$O$1,0),FALSE)="","",VLOOKUP($B100,'Height and Leaf Dimensions'!$A:$O,MATCH(P$1,'Height and Leaf Dimensions'!$A$1:$O$1,0),FALSE))</f>
        <v>88.1</v>
      </c>
      <c r="Q100">
        <f>IF(VLOOKUP($B100,'Height and Leaf Dimensions'!$A:$O,MATCH(Q$1,'Height and Leaf Dimensions'!$A$1:$O$1,0),FALSE)="","",VLOOKUP($B100,'Height and Leaf Dimensions'!$A:$O,MATCH(Q$1,'Height and Leaf Dimensions'!$A$1:$O$1,0),FALSE))</f>
        <v>10.6</v>
      </c>
      <c r="R100">
        <f>IF(VLOOKUP($B100,'Height and Leaf Dimensions'!$A:$O,MATCH(R$1,'Height and Leaf Dimensions'!$A$1:$O$1,0),FALSE)="","",VLOOKUP($B100,'Height and Leaf Dimensions'!$A:$O,MATCH(R$1,'Height and Leaf Dimensions'!$A$1:$O$1,0),FALSE))</f>
        <v>86.5</v>
      </c>
      <c r="S100">
        <f>IF(VLOOKUP($B100,'Height and Leaf Dimensions'!$A:$O,MATCH(S$1,'Height and Leaf Dimensions'!$A$1:$O$1,0),FALSE)="","",VLOOKUP($B100,'Height and Leaf Dimensions'!$A:$O,MATCH(S$1,'Height and Leaf Dimensions'!$A$1:$O$1,0),FALSE))</f>
        <v>10.199999999999999</v>
      </c>
      <c r="T100">
        <f>IF(VLOOKUP($B100,'Height and Leaf Dimensions'!$A:$O,MATCH(T$1,'Height and Leaf Dimensions'!$A$1:$O$1,0),FALSE)="","",VLOOKUP($B100,'Height and Leaf Dimensions'!$A:$O,MATCH(T$1,'Height and Leaf Dimensions'!$A$1:$O$1,0),FALSE))</f>
        <v>74</v>
      </c>
      <c r="U100">
        <f>IF(VLOOKUP($B100,'Height and Leaf Dimensions'!$A:$O,MATCH(U$1,'Height and Leaf Dimensions'!$A$1:$O$1,0),FALSE)="","",VLOOKUP($B100,'Height and Leaf Dimensions'!$A:$O,MATCH(U$1,'Height and Leaf Dimensions'!$A$1:$O$1,0),FALSE))</f>
        <v>198</v>
      </c>
      <c r="V100">
        <f>IF(VLOOKUP($B100,'Height and Leaf Dimensions'!$A:$O,MATCH(V$1,'Height and Leaf Dimensions'!$A$1:$O$1,0),FALSE)="","",VLOOKUP($B100,'Height and Leaf Dimensions'!$A:$O,MATCH(V$1,'Height and Leaf Dimensions'!$A$1:$O$1,0),FALSE))</f>
        <v>252</v>
      </c>
      <c r="W100">
        <f>IF(VLOOKUP($B100,'Height and Leaf Dimensions'!$A:$O,MATCH(W$1,'Height and Leaf Dimensions'!$A$1:$O$1,0),FALSE)="","",VLOOKUP($B100,'Height and Leaf Dimensions'!$A:$O,MATCH(W$1,'Height and Leaf Dimensions'!$A$1:$O$1,0),FALSE))</f>
        <v>68</v>
      </c>
      <c r="X100">
        <f>IF(VLOOKUP($B100,'Height and Leaf Dimensions'!$A:$O,MATCH(X$1,'Height and Leaf Dimensions'!$A$1:$O$1,0),FALSE)="","",VLOOKUP($B100,'Height and Leaf Dimensions'!$A:$O,MATCH(X$1,'Height and Leaf Dimensions'!$A$1:$O$1,0),FALSE))</f>
        <v>190</v>
      </c>
      <c r="Y100">
        <f>IF(VLOOKUP($B100,'Height and Leaf Dimensions'!$A:$O,MATCH(Y$1,'Height and Leaf Dimensions'!$A$1:$O$1,0),FALSE)="","",VLOOKUP($B100,'Height and Leaf Dimensions'!$A:$O,MATCH(Y$1,'Height and Leaf Dimensions'!$A$1:$O$1,0),FALSE))</f>
        <v>242</v>
      </c>
      <c r="Z100" t="str">
        <f>IF(VLOOKUP($B100,'Height and Leaf Dimensions'!$A:$O,MATCH(Z$1,'Height and Leaf Dimensions'!$A$1:$O$1,0),FALSE)="","",VLOOKUP($B100,'Height and Leaf Dimensions'!$A:$O,MATCH(Z$1,'Height and Leaf Dimensions'!$A$1:$O$1,0),FALSE))</f>
        <v>Lina and Isabel</v>
      </c>
      <c r="AA100" s="26">
        <f>IF(VLOOKUP($B100,'Height and Leaf Dimensions'!$A:$O,MATCH(AA$1,'Height and Leaf Dimensions'!$A$1:$O$1,0),FALSE)="","",VLOOKUP($B100,'Height and Leaf Dimensions'!$A:$O,MATCH(AA$1,'Height and Leaf Dimensions'!$A$1:$O$1,0),FALSE))</f>
        <v>44775</v>
      </c>
      <c r="AB100" s="20">
        <f>VLOOKUP($B100,'Combine Yield'!$A:$J,MATCH(AB$1,'Combine Yield'!$A$1:$J$1,0),FALSE)</f>
        <v>44844.503912037035</v>
      </c>
      <c r="AC100">
        <f>VLOOKUP($B100,'Combine Yield'!$A:$J,MATCH(AC$1,'Combine Yield'!$A$1:$J$1,0),FALSE)</f>
        <v>6.54</v>
      </c>
      <c r="AD100">
        <f>VLOOKUP($B100,'Combine Yield'!$A:$J,MATCH(AD$1,'Combine Yield'!$A$1:$J$1,0),FALSE)</f>
        <v>12.5</v>
      </c>
      <c r="AE100">
        <f>VLOOKUP($B100,'Combine Yield'!$A:$J,MATCH(AE$1,'Combine Yield'!$A$1:$J$1,0),FALSE)</f>
        <v>62.7</v>
      </c>
      <c r="AF100">
        <f>VLOOKUP($B100,'Combine Yield'!$A:$J,MATCH(AF$1,'Combine Yield'!$A$1:$J$1,0),FALSE)</f>
        <v>302</v>
      </c>
    </row>
    <row r="101" spans="1:32" x14ac:dyDescent="0.3">
      <c r="A101" t="s">
        <v>321</v>
      </c>
      <c r="B101">
        <v>4216</v>
      </c>
      <c r="C101" t="s">
        <v>220</v>
      </c>
      <c r="D101" t="s">
        <v>221</v>
      </c>
      <c r="E101" t="s">
        <v>203</v>
      </c>
      <c r="F101" t="s">
        <v>222</v>
      </c>
      <c r="G101">
        <v>2</v>
      </c>
      <c r="H101">
        <v>4</v>
      </c>
      <c r="I101">
        <v>10</v>
      </c>
      <c r="J101" t="s">
        <v>148</v>
      </c>
      <c r="K101" s="26">
        <f>IF(VLOOKUP($B101,'Flowering Time'!$A:$H,MATCH(K$1,'Flowering Time'!$A$1:$H$1,0),FALSE)="","",VLOOKUP($B101,'Flowering Time'!$A:$H,MATCH(K$1,'Flowering Time'!$A$1:$H$1,0),FALSE))</f>
        <v>44760</v>
      </c>
      <c r="L101" t="str">
        <f>IF(VLOOKUP($B101,'Flowering Time'!$A:$H,MATCH(L$1,'Flowering Time'!$A$1:$H$1,0),FALSE)="","",VLOOKUP($B101,'Flowering Time'!$A:$H,MATCH(L$1,'Flowering Time'!$A$1:$H$1,0),FALSE))</f>
        <v>Vla</v>
      </c>
      <c r="M101" s="26">
        <f>IF(VLOOKUP($B101,'Flowering Time'!$A:$H,MATCH(M$1,'Flowering Time'!$A$1:$H$1,0),FALSE)="","",VLOOKUP($B101,'Flowering Time'!$A:$H,MATCH(M$1,'Flowering Time'!$A$1:$H$1,0),FALSE))</f>
        <v>44768</v>
      </c>
      <c r="N101" t="str">
        <f>IF(VLOOKUP($B101,'Flowering Time'!$A:$H,MATCH(N$1,'Flowering Time'!$A$1:$H$1,0),FALSE)="","",VLOOKUP($B101,'Flowering Time'!$A:$H,MATCH(N$1,'Flowering Time'!$A$1:$H$1,0),FALSE))</f>
        <v>Deniz</v>
      </c>
      <c r="O101" t="str">
        <f>IF(VLOOKUP($B101,'Flowering Time'!$A:$H,MATCH(O$1,'Flowering Time'!$A$1:$H$1,0),FALSE)="","",VLOOKUP($B101,'Flowering Time'!$A:$H,MATCH(O$1,'Flowering Time'!$A$1:$H$1,0),FALSE))</f>
        <v>Very uneven growth (Turkus 7/24)</v>
      </c>
      <c r="P101">
        <f>IF(VLOOKUP($B101,'Height and Leaf Dimensions'!$A:$O,MATCH(P$1,'Height and Leaf Dimensions'!$A$1:$O$1,0),FALSE)="","",VLOOKUP($B101,'Height and Leaf Dimensions'!$A:$O,MATCH(P$1,'Height and Leaf Dimensions'!$A$1:$O$1,0),FALSE))</f>
        <v>82.8</v>
      </c>
      <c r="Q101">
        <f>IF(VLOOKUP($B101,'Height and Leaf Dimensions'!$A:$O,MATCH(Q$1,'Height and Leaf Dimensions'!$A$1:$O$1,0),FALSE)="","",VLOOKUP($B101,'Height and Leaf Dimensions'!$A:$O,MATCH(Q$1,'Height and Leaf Dimensions'!$A$1:$O$1,0),FALSE))</f>
        <v>8.5</v>
      </c>
      <c r="R101">
        <f>IF(VLOOKUP($B101,'Height and Leaf Dimensions'!$A:$O,MATCH(R$1,'Height and Leaf Dimensions'!$A$1:$O$1,0),FALSE)="","",VLOOKUP($B101,'Height and Leaf Dimensions'!$A:$O,MATCH(R$1,'Height and Leaf Dimensions'!$A$1:$O$1,0),FALSE))</f>
        <v>89.6</v>
      </c>
      <c r="S101">
        <f>IF(VLOOKUP($B101,'Height and Leaf Dimensions'!$A:$O,MATCH(S$1,'Height and Leaf Dimensions'!$A$1:$O$1,0),FALSE)="","",VLOOKUP($B101,'Height and Leaf Dimensions'!$A:$O,MATCH(S$1,'Height and Leaf Dimensions'!$A$1:$O$1,0),FALSE))</f>
        <v>8.3000000000000007</v>
      </c>
      <c r="T101">
        <f>IF(VLOOKUP($B101,'Height and Leaf Dimensions'!$A:$O,MATCH(T$1,'Height and Leaf Dimensions'!$A$1:$O$1,0),FALSE)="","",VLOOKUP($B101,'Height and Leaf Dimensions'!$A:$O,MATCH(T$1,'Height and Leaf Dimensions'!$A$1:$O$1,0),FALSE))</f>
        <v>83</v>
      </c>
      <c r="U101">
        <f>IF(VLOOKUP($B101,'Height and Leaf Dimensions'!$A:$O,MATCH(U$1,'Height and Leaf Dimensions'!$A$1:$O$1,0),FALSE)="","",VLOOKUP($B101,'Height and Leaf Dimensions'!$A:$O,MATCH(U$1,'Height and Leaf Dimensions'!$A$1:$O$1,0),FALSE))</f>
        <v>153</v>
      </c>
      <c r="V101">
        <f>IF(VLOOKUP($B101,'Height and Leaf Dimensions'!$A:$O,MATCH(V$1,'Height and Leaf Dimensions'!$A$1:$O$1,0),FALSE)="","",VLOOKUP($B101,'Height and Leaf Dimensions'!$A:$O,MATCH(V$1,'Height and Leaf Dimensions'!$A$1:$O$1,0),FALSE))</f>
        <v>200</v>
      </c>
      <c r="W101">
        <f>IF(VLOOKUP($B101,'Height and Leaf Dimensions'!$A:$O,MATCH(W$1,'Height and Leaf Dimensions'!$A$1:$O$1,0),FALSE)="","",VLOOKUP($B101,'Height and Leaf Dimensions'!$A:$O,MATCH(W$1,'Height and Leaf Dimensions'!$A$1:$O$1,0),FALSE))</f>
        <v>83</v>
      </c>
      <c r="X101">
        <f>IF(VLOOKUP($B101,'Height and Leaf Dimensions'!$A:$O,MATCH(X$1,'Height and Leaf Dimensions'!$A$1:$O$1,0),FALSE)="","",VLOOKUP($B101,'Height and Leaf Dimensions'!$A:$O,MATCH(X$1,'Height and Leaf Dimensions'!$A$1:$O$1,0),FALSE))</f>
        <v>188</v>
      </c>
      <c r="Y101">
        <f>IF(VLOOKUP($B101,'Height and Leaf Dimensions'!$A:$O,MATCH(Y$1,'Height and Leaf Dimensions'!$A$1:$O$1,0),FALSE)="","",VLOOKUP($B101,'Height and Leaf Dimensions'!$A:$O,MATCH(Y$1,'Height and Leaf Dimensions'!$A$1:$O$1,0),FALSE))</f>
        <v>240</v>
      </c>
      <c r="Z101" t="str">
        <f>IF(VLOOKUP($B101,'Height and Leaf Dimensions'!$A:$O,MATCH(Z$1,'Height and Leaf Dimensions'!$A$1:$O$1,0),FALSE)="","",VLOOKUP($B101,'Height and Leaf Dimensions'!$A:$O,MATCH(Z$1,'Height and Leaf Dimensions'!$A$1:$O$1,0),FALSE))</f>
        <v>Lina and Isabel</v>
      </c>
      <c r="AA101" s="26">
        <f>IF(VLOOKUP($B101,'Height and Leaf Dimensions'!$A:$O,MATCH(AA$1,'Height and Leaf Dimensions'!$A$1:$O$1,0),FALSE)="","",VLOOKUP($B101,'Height and Leaf Dimensions'!$A:$O,MATCH(AA$1,'Height and Leaf Dimensions'!$A$1:$O$1,0),FALSE))</f>
        <v>44775</v>
      </c>
      <c r="AB101" s="20">
        <f>VLOOKUP($B101,'Combine Yield'!$A:$J,MATCH(AB$1,'Combine Yield'!$A$1:$J$1,0),FALSE)</f>
        <v>44844.505590277775</v>
      </c>
      <c r="AC101">
        <f>VLOOKUP($B101,'Combine Yield'!$A:$J,MATCH(AC$1,'Combine Yield'!$A$1:$J$1,0),FALSE)</f>
        <v>2.6</v>
      </c>
      <c r="AD101">
        <f>VLOOKUP($B101,'Combine Yield'!$A:$J,MATCH(AD$1,'Combine Yield'!$A$1:$J$1,0),FALSE)</f>
        <v>12.1</v>
      </c>
      <c r="AE101">
        <f>VLOOKUP($B101,'Combine Yield'!$A:$J,MATCH(AE$1,'Combine Yield'!$A$1:$J$1,0),FALSE)</f>
        <v>62.5</v>
      </c>
      <c r="AF101">
        <f>VLOOKUP($B101,'Combine Yield'!$A:$J,MATCH(AF$1,'Combine Yield'!$A$1:$J$1,0),FALSE)</f>
        <v>307</v>
      </c>
    </row>
    <row r="102" spans="1:32" x14ac:dyDescent="0.3">
      <c r="A102" t="s">
        <v>322</v>
      </c>
      <c r="B102">
        <v>4217</v>
      </c>
      <c r="C102" t="s">
        <v>220</v>
      </c>
      <c r="D102" t="s">
        <v>221</v>
      </c>
      <c r="E102" t="s">
        <v>203</v>
      </c>
      <c r="F102" t="s">
        <v>222</v>
      </c>
      <c r="G102">
        <v>2</v>
      </c>
      <c r="H102">
        <v>4</v>
      </c>
      <c r="I102">
        <v>11</v>
      </c>
      <c r="J102" t="s">
        <v>154</v>
      </c>
      <c r="K102" s="26">
        <f>IF(VLOOKUP($B102,'Flowering Time'!$A:$H,MATCH(K$1,'Flowering Time'!$A$1:$H$1,0),FALSE)="","",VLOOKUP($B102,'Flowering Time'!$A:$H,MATCH(K$1,'Flowering Time'!$A$1:$H$1,0),FALSE))</f>
        <v>44758</v>
      </c>
      <c r="L102" t="str">
        <f>IF(VLOOKUP($B102,'Flowering Time'!$A:$H,MATCH(L$1,'Flowering Time'!$A$1:$H$1,0),FALSE)="","",VLOOKUP($B102,'Flowering Time'!$A:$H,MATCH(L$1,'Flowering Time'!$A$1:$H$1,0),FALSE))</f>
        <v>Vla</v>
      </c>
      <c r="M102" s="26">
        <f>IF(VLOOKUP($B102,'Flowering Time'!$A:$H,MATCH(M$1,'Flowering Time'!$A$1:$H$1,0),FALSE)="","",VLOOKUP($B102,'Flowering Time'!$A:$H,MATCH(M$1,'Flowering Time'!$A$1:$H$1,0),FALSE))</f>
        <v>44759</v>
      </c>
      <c r="N102" t="str">
        <f>IF(VLOOKUP($B102,'Flowering Time'!$A:$H,MATCH(N$1,'Flowering Time'!$A$1:$H$1,0),FALSE)="","",VLOOKUP($B102,'Flowering Time'!$A:$H,MATCH(N$1,'Flowering Time'!$A$1:$H$1,0),FALSE))</f>
        <v>Vla</v>
      </c>
      <c r="O102" t="str">
        <f>IF(VLOOKUP($B102,'Flowering Time'!$A:$H,MATCH(O$1,'Flowering Time'!$A$1:$H$1,0),FALSE)="","",VLOOKUP($B102,'Flowering Time'!$A:$H,MATCH(O$1,'Flowering Time'!$A$1:$H$1,0),FALSE))</f>
        <v/>
      </c>
      <c r="P102">
        <f>IF(VLOOKUP($B102,'Height and Leaf Dimensions'!$A:$O,MATCH(P$1,'Height and Leaf Dimensions'!$A$1:$O$1,0),FALSE)="","",VLOOKUP($B102,'Height and Leaf Dimensions'!$A:$O,MATCH(P$1,'Height and Leaf Dimensions'!$A$1:$O$1,0),FALSE))</f>
        <v>81.3</v>
      </c>
      <c r="Q102">
        <f>IF(VLOOKUP($B102,'Height and Leaf Dimensions'!$A:$O,MATCH(Q$1,'Height and Leaf Dimensions'!$A$1:$O$1,0),FALSE)="","",VLOOKUP($B102,'Height and Leaf Dimensions'!$A:$O,MATCH(Q$1,'Height and Leaf Dimensions'!$A$1:$O$1,0),FALSE))</f>
        <v>9.6</v>
      </c>
      <c r="R102">
        <f>IF(VLOOKUP($B102,'Height and Leaf Dimensions'!$A:$O,MATCH(R$1,'Height and Leaf Dimensions'!$A$1:$O$1,0),FALSE)="","",VLOOKUP($B102,'Height and Leaf Dimensions'!$A:$O,MATCH(R$1,'Height and Leaf Dimensions'!$A$1:$O$1,0),FALSE))</f>
        <v>75.5</v>
      </c>
      <c r="S102">
        <f>IF(VLOOKUP($B102,'Height and Leaf Dimensions'!$A:$O,MATCH(S$1,'Height and Leaf Dimensions'!$A$1:$O$1,0),FALSE)="","",VLOOKUP($B102,'Height and Leaf Dimensions'!$A:$O,MATCH(S$1,'Height and Leaf Dimensions'!$A$1:$O$1,0),FALSE))</f>
        <v>9.1</v>
      </c>
      <c r="T102">
        <f>IF(VLOOKUP($B102,'Height and Leaf Dimensions'!$A:$O,MATCH(T$1,'Height and Leaf Dimensions'!$A$1:$O$1,0),FALSE)="","",VLOOKUP($B102,'Height and Leaf Dimensions'!$A:$O,MATCH(T$1,'Height and Leaf Dimensions'!$A$1:$O$1,0),FALSE))</f>
        <v>76</v>
      </c>
      <c r="U102">
        <f>IF(VLOOKUP($B102,'Height and Leaf Dimensions'!$A:$O,MATCH(U$1,'Height and Leaf Dimensions'!$A$1:$O$1,0),FALSE)="","",VLOOKUP($B102,'Height and Leaf Dimensions'!$A:$O,MATCH(U$1,'Height and Leaf Dimensions'!$A$1:$O$1,0),FALSE))</f>
        <v>150</v>
      </c>
      <c r="V102">
        <f>IF(VLOOKUP($B102,'Height and Leaf Dimensions'!$A:$O,MATCH(V$1,'Height and Leaf Dimensions'!$A$1:$O$1,0),FALSE)="","",VLOOKUP($B102,'Height and Leaf Dimensions'!$A:$O,MATCH(V$1,'Height and Leaf Dimensions'!$A$1:$O$1,0),FALSE))</f>
        <v>200</v>
      </c>
      <c r="W102">
        <f>IF(VLOOKUP($B102,'Height and Leaf Dimensions'!$A:$O,MATCH(W$1,'Height and Leaf Dimensions'!$A$1:$O$1,0),FALSE)="","",VLOOKUP($B102,'Height and Leaf Dimensions'!$A:$O,MATCH(W$1,'Height and Leaf Dimensions'!$A$1:$O$1,0),FALSE))</f>
        <v>90</v>
      </c>
      <c r="X102">
        <f>IF(VLOOKUP($B102,'Height and Leaf Dimensions'!$A:$O,MATCH(X$1,'Height and Leaf Dimensions'!$A$1:$O$1,0),FALSE)="","",VLOOKUP($B102,'Height and Leaf Dimensions'!$A:$O,MATCH(X$1,'Height and Leaf Dimensions'!$A$1:$O$1,0),FALSE))</f>
        <v>170</v>
      </c>
      <c r="Y102">
        <f>IF(VLOOKUP($B102,'Height and Leaf Dimensions'!$A:$O,MATCH(Y$1,'Height and Leaf Dimensions'!$A$1:$O$1,0),FALSE)="","",VLOOKUP($B102,'Height and Leaf Dimensions'!$A:$O,MATCH(Y$1,'Height and Leaf Dimensions'!$A$1:$O$1,0),FALSE))</f>
        <v>213</v>
      </c>
      <c r="Z102" t="str">
        <f>IF(VLOOKUP($B102,'Height and Leaf Dimensions'!$A:$O,MATCH(Z$1,'Height and Leaf Dimensions'!$A$1:$O$1,0),FALSE)="","",VLOOKUP($B102,'Height and Leaf Dimensions'!$A:$O,MATCH(Z$1,'Height and Leaf Dimensions'!$A$1:$O$1,0),FALSE))</f>
        <v>Lina and Isabel</v>
      </c>
      <c r="AA102" s="26">
        <f>IF(VLOOKUP($B102,'Height and Leaf Dimensions'!$A:$O,MATCH(AA$1,'Height and Leaf Dimensions'!$A$1:$O$1,0),FALSE)="","",VLOOKUP($B102,'Height and Leaf Dimensions'!$A:$O,MATCH(AA$1,'Height and Leaf Dimensions'!$A$1:$O$1,0),FALSE))</f>
        <v>44775</v>
      </c>
      <c r="AB102" s="20">
        <f>VLOOKUP($B102,'Combine Yield'!$A:$J,MATCH(AB$1,'Combine Yield'!$A$1:$J$1,0),FALSE)</f>
        <v>44844.554305555554</v>
      </c>
      <c r="AC102">
        <f>VLOOKUP($B102,'Combine Yield'!$A:$J,MATCH(AC$1,'Combine Yield'!$A$1:$J$1,0),FALSE)</f>
        <v>0.96</v>
      </c>
      <c r="AD102">
        <f>VLOOKUP($B102,'Combine Yield'!$A:$J,MATCH(AD$1,'Combine Yield'!$A$1:$J$1,0),FALSE)</f>
        <v>7.88</v>
      </c>
      <c r="AE102">
        <f>VLOOKUP($B102,'Combine Yield'!$A:$J,MATCH(AE$1,'Combine Yield'!$A$1:$J$1,0),FALSE)</f>
        <v>64.3</v>
      </c>
      <c r="AF102">
        <f>VLOOKUP($B102,'Combine Yield'!$A:$J,MATCH(AF$1,'Combine Yield'!$A$1:$J$1,0),FALSE)</f>
        <v>378</v>
      </c>
    </row>
    <row r="103" spans="1:32" x14ac:dyDescent="0.3">
      <c r="A103" t="s">
        <v>323</v>
      </c>
      <c r="B103">
        <v>4218</v>
      </c>
      <c r="C103" t="s">
        <v>220</v>
      </c>
      <c r="D103" t="s">
        <v>221</v>
      </c>
      <c r="E103" t="s">
        <v>203</v>
      </c>
      <c r="F103" t="s">
        <v>222</v>
      </c>
      <c r="G103">
        <v>2</v>
      </c>
      <c r="H103">
        <v>4</v>
      </c>
      <c r="I103">
        <v>12</v>
      </c>
      <c r="J103" t="s">
        <v>189</v>
      </c>
      <c r="K103" s="26">
        <f>IF(VLOOKUP($B103,'Flowering Time'!$A:$H,MATCH(K$1,'Flowering Time'!$A$1:$H$1,0),FALSE)="","",VLOOKUP($B103,'Flowering Time'!$A:$H,MATCH(K$1,'Flowering Time'!$A$1:$H$1,0),FALSE))</f>
        <v>44762</v>
      </c>
      <c r="L103" t="str">
        <f>IF(VLOOKUP($B103,'Flowering Time'!$A:$H,MATCH(L$1,'Flowering Time'!$A$1:$H$1,0),FALSE)="","",VLOOKUP($B103,'Flowering Time'!$A:$H,MATCH(L$1,'Flowering Time'!$A$1:$H$1,0),FALSE))</f>
        <v>Lina</v>
      </c>
      <c r="M103" s="26">
        <f>IF(VLOOKUP($B103,'Flowering Time'!$A:$H,MATCH(M$1,'Flowering Time'!$A$1:$H$1,0),FALSE)="","",VLOOKUP($B103,'Flowering Time'!$A:$H,MATCH(M$1,'Flowering Time'!$A$1:$H$1,0),FALSE))</f>
        <v>44766</v>
      </c>
      <c r="N103" t="str">
        <f>IF(VLOOKUP($B103,'Flowering Time'!$A:$H,MATCH(N$1,'Flowering Time'!$A$1:$H$1,0),FALSE)="","",VLOOKUP($B103,'Flowering Time'!$A:$H,MATCH(N$1,'Flowering Time'!$A$1:$H$1,0),FALSE))</f>
        <v>Turkus</v>
      </c>
      <c r="O103" t="str">
        <f>IF(VLOOKUP($B103,'Flowering Time'!$A:$H,MATCH(O$1,'Flowering Time'!$A$1:$H$1,0),FALSE)="","",VLOOKUP($B103,'Flowering Time'!$A:$H,MATCH(O$1,'Flowering Time'!$A$1:$H$1,0),FALSE))</f>
        <v/>
      </c>
      <c r="P103">
        <f>IF(VLOOKUP($B103,'Height and Leaf Dimensions'!$A:$O,MATCH(P$1,'Height and Leaf Dimensions'!$A$1:$O$1,0),FALSE)="","",VLOOKUP($B103,'Height and Leaf Dimensions'!$A:$O,MATCH(P$1,'Height and Leaf Dimensions'!$A$1:$O$1,0),FALSE))</f>
        <v>79.3</v>
      </c>
      <c r="Q103">
        <f>IF(VLOOKUP($B103,'Height and Leaf Dimensions'!$A:$O,MATCH(Q$1,'Height and Leaf Dimensions'!$A$1:$O$1,0),FALSE)="","",VLOOKUP($B103,'Height and Leaf Dimensions'!$A:$O,MATCH(Q$1,'Height and Leaf Dimensions'!$A$1:$O$1,0),FALSE))</f>
        <v>10</v>
      </c>
      <c r="R103">
        <f>IF(VLOOKUP($B103,'Height and Leaf Dimensions'!$A:$O,MATCH(R$1,'Height and Leaf Dimensions'!$A$1:$O$1,0),FALSE)="","",VLOOKUP($B103,'Height and Leaf Dimensions'!$A:$O,MATCH(R$1,'Height and Leaf Dimensions'!$A$1:$O$1,0),FALSE))</f>
        <v>82.6</v>
      </c>
      <c r="S103">
        <f>IF(VLOOKUP($B103,'Height and Leaf Dimensions'!$A:$O,MATCH(S$1,'Height and Leaf Dimensions'!$A$1:$O$1,0),FALSE)="","",VLOOKUP($B103,'Height and Leaf Dimensions'!$A:$O,MATCH(S$1,'Height and Leaf Dimensions'!$A$1:$O$1,0),FALSE))</f>
        <v>10</v>
      </c>
      <c r="T103">
        <f>IF(VLOOKUP($B103,'Height and Leaf Dimensions'!$A:$O,MATCH(T$1,'Height and Leaf Dimensions'!$A$1:$O$1,0),FALSE)="","",VLOOKUP($B103,'Height and Leaf Dimensions'!$A:$O,MATCH(T$1,'Height and Leaf Dimensions'!$A$1:$O$1,0),FALSE))</f>
        <v>60</v>
      </c>
      <c r="U103">
        <f>IF(VLOOKUP($B103,'Height and Leaf Dimensions'!$A:$O,MATCH(U$1,'Height and Leaf Dimensions'!$A$1:$O$1,0),FALSE)="","",VLOOKUP($B103,'Height and Leaf Dimensions'!$A:$O,MATCH(U$1,'Height and Leaf Dimensions'!$A$1:$O$1,0),FALSE))</f>
        <v>172</v>
      </c>
      <c r="V103">
        <f>IF(VLOOKUP($B103,'Height and Leaf Dimensions'!$A:$O,MATCH(V$1,'Height and Leaf Dimensions'!$A$1:$O$1,0),FALSE)="","",VLOOKUP($B103,'Height and Leaf Dimensions'!$A:$O,MATCH(V$1,'Height and Leaf Dimensions'!$A$1:$O$1,0),FALSE))</f>
        <v>230</v>
      </c>
      <c r="W103">
        <f>IF(VLOOKUP($B103,'Height and Leaf Dimensions'!$A:$O,MATCH(W$1,'Height and Leaf Dimensions'!$A$1:$O$1,0),FALSE)="","",VLOOKUP($B103,'Height and Leaf Dimensions'!$A:$O,MATCH(W$1,'Height and Leaf Dimensions'!$A$1:$O$1,0),FALSE))</f>
        <v>70</v>
      </c>
      <c r="X103">
        <f>IF(VLOOKUP($B103,'Height and Leaf Dimensions'!$A:$O,MATCH(X$1,'Height and Leaf Dimensions'!$A$1:$O$1,0),FALSE)="","",VLOOKUP($B103,'Height and Leaf Dimensions'!$A:$O,MATCH(X$1,'Height and Leaf Dimensions'!$A$1:$O$1,0),FALSE))</f>
        <v>179</v>
      </c>
      <c r="Y103">
        <f>IF(VLOOKUP($B103,'Height and Leaf Dimensions'!$A:$O,MATCH(Y$1,'Height and Leaf Dimensions'!$A$1:$O$1,0),FALSE)="","",VLOOKUP($B103,'Height and Leaf Dimensions'!$A:$O,MATCH(Y$1,'Height and Leaf Dimensions'!$A$1:$O$1,0),FALSE))</f>
        <v>223</v>
      </c>
      <c r="Z103" t="str">
        <f>IF(VLOOKUP($B103,'Height and Leaf Dimensions'!$A:$O,MATCH(Z$1,'Height and Leaf Dimensions'!$A$1:$O$1,0),FALSE)="","",VLOOKUP($B103,'Height and Leaf Dimensions'!$A:$O,MATCH(Z$1,'Height and Leaf Dimensions'!$A$1:$O$1,0),FALSE))</f>
        <v>Lina and Isabel</v>
      </c>
      <c r="AA103" s="26">
        <f>IF(VLOOKUP($B103,'Height and Leaf Dimensions'!$A:$O,MATCH(AA$1,'Height and Leaf Dimensions'!$A$1:$O$1,0),FALSE)="","",VLOOKUP($B103,'Height and Leaf Dimensions'!$A:$O,MATCH(AA$1,'Height and Leaf Dimensions'!$A$1:$O$1,0),FALSE))</f>
        <v>44775</v>
      </c>
      <c r="AB103" s="20">
        <f>VLOOKUP($B103,'Combine Yield'!$A:$J,MATCH(AB$1,'Combine Yield'!$A$1:$J$1,0),FALSE)</f>
        <v>44844.555509259262</v>
      </c>
      <c r="AC103">
        <f>VLOOKUP($B103,'Combine Yield'!$A:$J,MATCH(AC$1,'Combine Yield'!$A$1:$J$1,0),FALSE)</f>
        <v>5.27</v>
      </c>
      <c r="AD103">
        <f>VLOOKUP($B103,'Combine Yield'!$A:$J,MATCH(AD$1,'Combine Yield'!$A$1:$J$1,0),FALSE)</f>
        <v>12.4</v>
      </c>
      <c r="AE103">
        <f>VLOOKUP($B103,'Combine Yield'!$A:$J,MATCH(AE$1,'Combine Yield'!$A$1:$J$1,0),FALSE)</f>
        <v>62.4</v>
      </c>
      <c r="AF103">
        <f>VLOOKUP($B103,'Combine Yield'!$A:$J,MATCH(AF$1,'Combine Yield'!$A$1:$J$1,0),FALSE)</f>
        <v>383</v>
      </c>
    </row>
    <row r="104" spans="1:32" x14ac:dyDescent="0.3">
      <c r="A104" t="s">
        <v>324</v>
      </c>
      <c r="B104">
        <v>4219</v>
      </c>
      <c r="C104" t="s">
        <v>220</v>
      </c>
      <c r="D104" t="s">
        <v>221</v>
      </c>
      <c r="E104" t="s">
        <v>203</v>
      </c>
      <c r="F104" t="s">
        <v>222</v>
      </c>
      <c r="G104">
        <v>2</v>
      </c>
      <c r="H104">
        <v>4</v>
      </c>
      <c r="I104">
        <v>13</v>
      </c>
      <c r="J104" t="s">
        <v>153</v>
      </c>
      <c r="K104" s="26">
        <f>IF(VLOOKUP($B104,'Flowering Time'!$A:$H,MATCH(K$1,'Flowering Time'!$A$1:$H$1,0),FALSE)="","",VLOOKUP($B104,'Flowering Time'!$A:$H,MATCH(K$1,'Flowering Time'!$A$1:$H$1,0),FALSE))</f>
        <v>44758</v>
      </c>
      <c r="L104" t="str">
        <f>IF(VLOOKUP($B104,'Flowering Time'!$A:$H,MATCH(L$1,'Flowering Time'!$A$1:$H$1,0),FALSE)="","",VLOOKUP($B104,'Flowering Time'!$A:$H,MATCH(L$1,'Flowering Time'!$A$1:$H$1,0),FALSE))</f>
        <v>Vla</v>
      </c>
      <c r="M104" s="26">
        <f>IF(VLOOKUP($B104,'Flowering Time'!$A:$H,MATCH(M$1,'Flowering Time'!$A$1:$H$1,0),FALSE)="","",VLOOKUP($B104,'Flowering Time'!$A:$H,MATCH(M$1,'Flowering Time'!$A$1:$H$1,0),FALSE))</f>
        <v>44759</v>
      </c>
      <c r="N104" t="str">
        <f>IF(VLOOKUP($B104,'Flowering Time'!$A:$H,MATCH(N$1,'Flowering Time'!$A$1:$H$1,0),FALSE)="","",VLOOKUP($B104,'Flowering Time'!$A:$H,MATCH(N$1,'Flowering Time'!$A$1:$H$1,0),FALSE))</f>
        <v>Vla</v>
      </c>
      <c r="O104" t="str">
        <f>IF(VLOOKUP($B104,'Flowering Time'!$A:$H,MATCH(O$1,'Flowering Time'!$A$1:$H$1,0),FALSE)="","",VLOOKUP($B104,'Flowering Time'!$A:$H,MATCH(O$1,'Flowering Time'!$A$1:$H$1,0),FALSE))</f>
        <v/>
      </c>
      <c r="P104">
        <f>IF(VLOOKUP($B104,'Height and Leaf Dimensions'!$A:$O,MATCH(P$1,'Height and Leaf Dimensions'!$A$1:$O$1,0),FALSE)="","",VLOOKUP($B104,'Height and Leaf Dimensions'!$A:$O,MATCH(P$1,'Height and Leaf Dimensions'!$A$1:$O$1,0),FALSE))</f>
        <v>86.4</v>
      </c>
      <c r="Q104">
        <f>IF(VLOOKUP($B104,'Height and Leaf Dimensions'!$A:$O,MATCH(Q$1,'Height and Leaf Dimensions'!$A$1:$O$1,0),FALSE)="","",VLOOKUP($B104,'Height and Leaf Dimensions'!$A:$O,MATCH(Q$1,'Height and Leaf Dimensions'!$A$1:$O$1,0),FALSE))</f>
        <v>8.6999999999999993</v>
      </c>
      <c r="R104">
        <f>IF(VLOOKUP($B104,'Height and Leaf Dimensions'!$A:$O,MATCH(R$1,'Height and Leaf Dimensions'!$A$1:$O$1,0),FALSE)="","",VLOOKUP($B104,'Height and Leaf Dimensions'!$A:$O,MATCH(R$1,'Height and Leaf Dimensions'!$A$1:$O$1,0),FALSE))</f>
        <v>85.6</v>
      </c>
      <c r="S104">
        <f>IF(VLOOKUP($B104,'Height and Leaf Dimensions'!$A:$O,MATCH(S$1,'Height and Leaf Dimensions'!$A$1:$O$1,0),FALSE)="","",VLOOKUP($B104,'Height and Leaf Dimensions'!$A:$O,MATCH(S$1,'Height and Leaf Dimensions'!$A$1:$O$1,0),FALSE))</f>
        <v>9.5</v>
      </c>
      <c r="T104">
        <f>IF(VLOOKUP($B104,'Height and Leaf Dimensions'!$A:$O,MATCH(T$1,'Height and Leaf Dimensions'!$A$1:$O$1,0),FALSE)="","",VLOOKUP($B104,'Height and Leaf Dimensions'!$A:$O,MATCH(T$1,'Height and Leaf Dimensions'!$A$1:$O$1,0),FALSE))</f>
        <v>90</v>
      </c>
      <c r="U104">
        <f>IF(VLOOKUP($B104,'Height and Leaf Dimensions'!$A:$O,MATCH(U$1,'Height and Leaf Dimensions'!$A$1:$O$1,0),FALSE)="","",VLOOKUP($B104,'Height and Leaf Dimensions'!$A:$O,MATCH(U$1,'Height and Leaf Dimensions'!$A$1:$O$1,0),FALSE))</f>
        <v>178</v>
      </c>
      <c r="V104">
        <f>IF(VLOOKUP($B104,'Height and Leaf Dimensions'!$A:$O,MATCH(V$1,'Height and Leaf Dimensions'!$A$1:$O$1,0),FALSE)="","",VLOOKUP($B104,'Height and Leaf Dimensions'!$A:$O,MATCH(V$1,'Height and Leaf Dimensions'!$A$1:$O$1,0),FALSE))</f>
        <v>229</v>
      </c>
      <c r="W104">
        <f>IF(VLOOKUP($B104,'Height and Leaf Dimensions'!$A:$O,MATCH(W$1,'Height and Leaf Dimensions'!$A$1:$O$1,0),FALSE)="","",VLOOKUP($B104,'Height and Leaf Dimensions'!$A:$O,MATCH(W$1,'Height and Leaf Dimensions'!$A$1:$O$1,0),FALSE))</f>
        <v>90</v>
      </c>
      <c r="X104">
        <f>IF(VLOOKUP($B104,'Height and Leaf Dimensions'!$A:$O,MATCH(X$1,'Height and Leaf Dimensions'!$A$1:$O$1,0),FALSE)="","",VLOOKUP($B104,'Height and Leaf Dimensions'!$A:$O,MATCH(X$1,'Height and Leaf Dimensions'!$A$1:$O$1,0),FALSE))</f>
        <v>189</v>
      </c>
      <c r="Y104">
        <f>IF(VLOOKUP($B104,'Height and Leaf Dimensions'!$A:$O,MATCH(Y$1,'Height and Leaf Dimensions'!$A$1:$O$1,0),FALSE)="","",VLOOKUP($B104,'Height and Leaf Dimensions'!$A:$O,MATCH(Y$1,'Height and Leaf Dimensions'!$A$1:$O$1,0),FALSE))</f>
        <v>242</v>
      </c>
      <c r="Z104" t="str">
        <f>IF(VLOOKUP($B104,'Height and Leaf Dimensions'!$A:$O,MATCH(Z$1,'Height and Leaf Dimensions'!$A$1:$O$1,0),FALSE)="","",VLOOKUP($B104,'Height and Leaf Dimensions'!$A:$O,MATCH(Z$1,'Height and Leaf Dimensions'!$A$1:$O$1,0),FALSE))</f>
        <v>Lina and Isabel</v>
      </c>
      <c r="AA104" s="26">
        <f>IF(VLOOKUP($B104,'Height and Leaf Dimensions'!$A:$O,MATCH(AA$1,'Height and Leaf Dimensions'!$A$1:$O$1,0),FALSE)="","",VLOOKUP($B104,'Height and Leaf Dimensions'!$A:$O,MATCH(AA$1,'Height and Leaf Dimensions'!$A$1:$O$1,0),FALSE))</f>
        <v>44775</v>
      </c>
      <c r="AB104" s="20">
        <f>VLOOKUP($B104,'Combine Yield'!$A:$J,MATCH(AB$1,'Combine Yield'!$A$1:$J$1,0),FALSE)</f>
        <v>44844.571550925924</v>
      </c>
      <c r="AC104">
        <f>VLOOKUP($B104,'Combine Yield'!$A:$J,MATCH(AC$1,'Combine Yield'!$A$1:$J$1,0),FALSE)</f>
        <v>5.34</v>
      </c>
      <c r="AD104">
        <f>VLOOKUP($B104,'Combine Yield'!$A:$J,MATCH(AD$1,'Combine Yield'!$A$1:$J$1,0),FALSE)</f>
        <v>11.8</v>
      </c>
      <c r="AE104">
        <f>VLOOKUP($B104,'Combine Yield'!$A:$J,MATCH(AE$1,'Combine Yield'!$A$1:$J$1,0),FALSE)</f>
        <v>62.6</v>
      </c>
      <c r="AF104">
        <f>VLOOKUP($B104,'Combine Yield'!$A:$J,MATCH(AF$1,'Combine Yield'!$A$1:$J$1,0),FALSE)</f>
        <v>454</v>
      </c>
    </row>
    <row r="105" spans="1:32" x14ac:dyDescent="0.3">
      <c r="A105" t="s">
        <v>325</v>
      </c>
      <c r="B105">
        <v>4220</v>
      </c>
      <c r="C105" t="s">
        <v>220</v>
      </c>
      <c r="D105" t="s">
        <v>221</v>
      </c>
      <c r="E105" t="s">
        <v>203</v>
      </c>
      <c r="F105" t="s">
        <v>222</v>
      </c>
      <c r="G105">
        <v>2</v>
      </c>
      <c r="H105">
        <v>4</v>
      </c>
      <c r="I105">
        <v>14</v>
      </c>
      <c r="J105" t="s">
        <v>120</v>
      </c>
      <c r="K105" s="26">
        <f>IF(VLOOKUP($B105,'Flowering Time'!$A:$H,MATCH(K$1,'Flowering Time'!$A$1:$H$1,0),FALSE)="","",VLOOKUP($B105,'Flowering Time'!$A:$H,MATCH(K$1,'Flowering Time'!$A$1:$H$1,0),FALSE))</f>
        <v>44763</v>
      </c>
      <c r="L105" t="str">
        <f>IF(VLOOKUP($B105,'Flowering Time'!$A:$H,MATCH(L$1,'Flowering Time'!$A$1:$H$1,0),FALSE)="","",VLOOKUP($B105,'Flowering Time'!$A:$H,MATCH(L$1,'Flowering Time'!$A$1:$H$1,0),FALSE))</f>
        <v>Lina</v>
      </c>
      <c r="M105" s="26">
        <f>IF(VLOOKUP($B105,'Flowering Time'!$A:$H,MATCH(M$1,'Flowering Time'!$A$1:$H$1,0),FALSE)="","",VLOOKUP($B105,'Flowering Time'!$A:$H,MATCH(M$1,'Flowering Time'!$A$1:$H$1,0),FALSE))</f>
        <v>44768</v>
      </c>
      <c r="N105" t="str">
        <f>IF(VLOOKUP($B105,'Flowering Time'!$A:$H,MATCH(N$1,'Flowering Time'!$A$1:$H$1,0),FALSE)="","",VLOOKUP($B105,'Flowering Time'!$A:$H,MATCH(N$1,'Flowering Time'!$A$1:$H$1,0),FALSE))</f>
        <v>Deniz</v>
      </c>
      <c r="O105" t="str">
        <f>IF(VLOOKUP($B105,'Flowering Time'!$A:$H,MATCH(O$1,'Flowering Time'!$A$1:$H$1,0),FALSE)="","",VLOOKUP($B105,'Flowering Time'!$A:$H,MATCH(O$1,'Flowering Time'!$A$1:$H$1,0),FALSE))</f>
        <v/>
      </c>
      <c r="P105">
        <f>IF(VLOOKUP($B105,'Height and Leaf Dimensions'!$A:$O,MATCH(P$1,'Height and Leaf Dimensions'!$A$1:$O$1,0),FALSE)="","",VLOOKUP($B105,'Height and Leaf Dimensions'!$A:$O,MATCH(P$1,'Height and Leaf Dimensions'!$A$1:$O$1,0),FALSE))</f>
        <v>82.4</v>
      </c>
      <c r="Q105">
        <f>IF(VLOOKUP($B105,'Height and Leaf Dimensions'!$A:$O,MATCH(Q$1,'Height and Leaf Dimensions'!$A$1:$O$1,0),FALSE)="","",VLOOKUP($B105,'Height and Leaf Dimensions'!$A:$O,MATCH(Q$1,'Height and Leaf Dimensions'!$A$1:$O$1,0),FALSE))</f>
        <v>9.3000000000000007</v>
      </c>
      <c r="R105">
        <f>IF(VLOOKUP($B105,'Height and Leaf Dimensions'!$A:$O,MATCH(R$1,'Height and Leaf Dimensions'!$A$1:$O$1,0),FALSE)="","",VLOOKUP($B105,'Height and Leaf Dimensions'!$A:$O,MATCH(R$1,'Height and Leaf Dimensions'!$A$1:$O$1,0),FALSE))</f>
        <v>79</v>
      </c>
      <c r="S105">
        <f>IF(VLOOKUP($B105,'Height and Leaf Dimensions'!$A:$O,MATCH(S$1,'Height and Leaf Dimensions'!$A$1:$O$1,0),FALSE)="","",VLOOKUP($B105,'Height and Leaf Dimensions'!$A:$O,MATCH(S$1,'Height and Leaf Dimensions'!$A$1:$O$1,0),FALSE))</f>
        <v>10.4</v>
      </c>
      <c r="T105">
        <f>IF(VLOOKUP($B105,'Height and Leaf Dimensions'!$A:$O,MATCH(T$1,'Height and Leaf Dimensions'!$A$1:$O$1,0),FALSE)="","",VLOOKUP($B105,'Height and Leaf Dimensions'!$A:$O,MATCH(T$1,'Height and Leaf Dimensions'!$A$1:$O$1,0),FALSE))</f>
        <v>79</v>
      </c>
      <c r="U105">
        <f>IF(VLOOKUP($B105,'Height and Leaf Dimensions'!$A:$O,MATCH(U$1,'Height and Leaf Dimensions'!$A$1:$O$1,0),FALSE)="","",VLOOKUP($B105,'Height and Leaf Dimensions'!$A:$O,MATCH(U$1,'Height and Leaf Dimensions'!$A$1:$O$1,0),FALSE))</f>
        <v>173</v>
      </c>
      <c r="V105">
        <f>IF(VLOOKUP($B105,'Height and Leaf Dimensions'!$A:$O,MATCH(V$1,'Height and Leaf Dimensions'!$A$1:$O$1,0),FALSE)="","",VLOOKUP($B105,'Height and Leaf Dimensions'!$A:$O,MATCH(V$1,'Height and Leaf Dimensions'!$A$1:$O$1,0),FALSE))</f>
        <v>226</v>
      </c>
      <c r="W105">
        <f>IF(VLOOKUP($B105,'Height and Leaf Dimensions'!$A:$O,MATCH(W$1,'Height and Leaf Dimensions'!$A$1:$O$1,0),FALSE)="","",VLOOKUP($B105,'Height and Leaf Dimensions'!$A:$O,MATCH(W$1,'Height and Leaf Dimensions'!$A$1:$O$1,0),FALSE))</f>
        <v>92</v>
      </c>
      <c r="X105">
        <f>IF(VLOOKUP($B105,'Height and Leaf Dimensions'!$A:$O,MATCH(X$1,'Height and Leaf Dimensions'!$A$1:$O$1,0),FALSE)="","",VLOOKUP($B105,'Height and Leaf Dimensions'!$A:$O,MATCH(X$1,'Height and Leaf Dimensions'!$A$1:$O$1,0),FALSE))</f>
        <v>175</v>
      </c>
      <c r="Y105">
        <f>IF(VLOOKUP($B105,'Height and Leaf Dimensions'!$A:$O,MATCH(Y$1,'Height and Leaf Dimensions'!$A$1:$O$1,0),FALSE)="","",VLOOKUP($B105,'Height and Leaf Dimensions'!$A:$O,MATCH(Y$1,'Height and Leaf Dimensions'!$A$1:$O$1,0),FALSE))</f>
        <v>230</v>
      </c>
      <c r="Z105" t="str">
        <f>IF(VLOOKUP($B105,'Height and Leaf Dimensions'!$A:$O,MATCH(Z$1,'Height and Leaf Dimensions'!$A$1:$O$1,0),FALSE)="","",VLOOKUP($B105,'Height and Leaf Dimensions'!$A:$O,MATCH(Z$1,'Height and Leaf Dimensions'!$A$1:$O$1,0),FALSE))</f>
        <v>Lina and Isabel</v>
      </c>
      <c r="AA105" s="26">
        <f>IF(VLOOKUP($B105,'Height and Leaf Dimensions'!$A:$O,MATCH(AA$1,'Height and Leaf Dimensions'!$A$1:$O$1,0),FALSE)="","",VLOOKUP($B105,'Height and Leaf Dimensions'!$A:$O,MATCH(AA$1,'Height and Leaf Dimensions'!$A$1:$O$1,0),FALSE))</f>
        <v>44775</v>
      </c>
      <c r="AB105" s="20">
        <f>VLOOKUP($B105,'Combine Yield'!$A:$J,MATCH(AB$1,'Combine Yield'!$A$1:$J$1,0),FALSE)</f>
        <v>44844.573067129626</v>
      </c>
      <c r="AC105">
        <f>VLOOKUP($B105,'Combine Yield'!$A:$J,MATCH(AC$1,'Combine Yield'!$A$1:$J$1,0),FALSE)</f>
        <v>8.06</v>
      </c>
      <c r="AD105">
        <f>VLOOKUP($B105,'Combine Yield'!$A:$J,MATCH(AD$1,'Combine Yield'!$A$1:$J$1,0),FALSE)</f>
        <v>12.6</v>
      </c>
      <c r="AE105">
        <f>VLOOKUP($B105,'Combine Yield'!$A:$J,MATCH(AE$1,'Combine Yield'!$A$1:$J$1,0),FALSE)</f>
        <v>61.9</v>
      </c>
      <c r="AF105">
        <f>VLOOKUP($B105,'Combine Yield'!$A:$J,MATCH(AF$1,'Combine Yield'!$A$1:$J$1,0),FALSE)</f>
        <v>459</v>
      </c>
    </row>
    <row r="106" spans="1:32" x14ac:dyDescent="0.3">
      <c r="A106" t="s">
        <v>326</v>
      </c>
      <c r="B106">
        <v>4221</v>
      </c>
      <c r="C106" t="s">
        <v>220</v>
      </c>
      <c r="D106" t="s">
        <v>221</v>
      </c>
      <c r="E106" t="s">
        <v>203</v>
      </c>
      <c r="F106" t="s">
        <v>222</v>
      </c>
      <c r="G106">
        <v>2</v>
      </c>
      <c r="H106">
        <v>4</v>
      </c>
      <c r="I106">
        <v>15</v>
      </c>
      <c r="J106" t="s">
        <v>175</v>
      </c>
      <c r="K106" s="26">
        <f>IF(VLOOKUP($B106,'Flowering Time'!$A:$H,MATCH(K$1,'Flowering Time'!$A$1:$H$1,0),FALSE)="","",VLOOKUP($B106,'Flowering Time'!$A:$H,MATCH(K$1,'Flowering Time'!$A$1:$H$1,0),FALSE))</f>
        <v>44759</v>
      </c>
      <c r="L106" t="str">
        <f>IF(VLOOKUP($B106,'Flowering Time'!$A:$H,MATCH(L$1,'Flowering Time'!$A$1:$H$1,0),FALSE)="","",VLOOKUP($B106,'Flowering Time'!$A:$H,MATCH(L$1,'Flowering Time'!$A$1:$H$1,0),FALSE))</f>
        <v>Vla</v>
      </c>
      <c r="M106" s="26">
        <f>IF(VLOOKUP($B106,'Flowering Time'!$A:$H,MATCH(M$1,'Flowering Time'!$A$1:$H$1,0),FALSE)="","",VLOOKUP($B106,'Flowering Time'!$A:$H,MATCH(M$1,'Flowering Time'!$A$1:$H$1,0),FALSE))</f>
        <v>44763</v>
      </c>
      <c r="N106" t="str">
        <f>IF(VLOOKUP($B106,'Flowering Time'!$A:$H,MATCH(N$1,'Flowering Time'!$A$1:$H$1,0),FALSE)="","",VLOOKUP($B106,'Flowering Time'!$A:$H,MATCH(N$1,'Flowering Time'!$A$1:$H$1,0),FALSE))</f>
        <v>Lina</v>
      </c>
      <c r="O106" t="str">
        <f>IF(VLOOKUP($B106,'Flowering Time'!$A:$H,MATCH(O$1,'Flowering Time'!$A$1:$H$1,0),FALSE)="","",VLOOKUP($B106,'Flowering Time'!$A:$H,MATCH(O$1,'Flowering Time'!$A$1:$H$1,0),FALSE))</f>
        <v/>
      </c>
      <c r="P106">
        <f>IF(VLOOKUP($B106,'Height and Leaf Dimensions'!$A:$O,MATCH(P$1,'Height and Leaf Dimensions'!$A$1:$O$1,0),FALSE)="","",VLOOKUP($B106,'Height and Leaf Dimensions'!$A:$O,MATCH(P$1,'Height and Leaf Dimensions'!$A$1:$O$1,0),FALSE))</f>
        <v>85.5</v>
      </c>
      <c r="Q106">
        <f>IF(VLOOKUP($B106,'Height and Leaf Dimensions'!$A:$O,MATCH(Q$1,'Height and Leaf Dimensions'!$A$1:$O$1,0),FALSE)="","",VLOOKUP($B106,'Height and Leaf Dimensions'!$A:$O,MATCH(Q$1,'Height and Leaf Dimensions'!$A$1:$O$1,0),FALSE))</f>
        <v>10.1</v>
      </c>
      <c r="R106">
        <f>IF(VLOOKUP($B106,'Height and Leaf Dimensions'!$A:$O,MATCH(R$1,'Height and Leaf Dimensions'!$A$1:$O$1,0),FALSE)="","",VLOOKUP($B106,'Height and Leaf Dimensions'!$A:$O,MATCH(R$1,'Height and Leaf Dimensions'!$A$1:$O$1,0),FALSE))</f>
        <v>81.3</v>
      </c>
      <c r="S106">
        <f>IF(VLOOKUP($B106,'Height and Leaf Dimensions'!$A:$O,MATCH(S$1,'Height and Leaf Dimensions'!$A$1:$O$1,0),FALSE)="","",VLOOKUP($B106,'Height and Leaf Dimensions'!$A:$O,MATCH(S$1,'Height and Leaf Dimensions'!$A$1:$O$1,0),FALSE))</f>
        <v>10.7</v>
      </c>
      <c r="T106">
        <f>IF(VLOOKUP($B106,'Height and Leaf Dimensions'!$A:$O,MATCH(T$1,'Height and Leaf Dimensions'!$A$1:$O$1,0),FALSE)="","",VLOOKUP($B106,'Height and Leaf Dimensions'!$A:$O,MATCH(T$1,'Height and Leaf Dimensions'!$A$1:$O$1,0),FALSE))</f>
        <v>81</v>
      </c>
      <c r="U106">
        <f>IF(VLOOKUP($B106,'Height and Leaf Dimensions'!$A:$O,MATCH(U$1,'Height and Leaf Dimensions'!$A$1:$O$1,0),FALSE)="","",VLOOKUP($B106,'Height and Leaf Dimensions'!$A:$O,MATCH(U$1,'Height and Leaf Dimensions'!$A$1:$O$1,0),FALSE))</f>
        <v>181</v>
      </c>
      <c r="V106">
        <f>IF(VLOOKUP($B106,'Height and Leaf Dimensions'!$A:$O,MATCH(V$1,'Height and Leaf Dimensions'!$A$1:$O$1,0),FALSE)="","",VLOOKUP($B106,'Height and Leaf Dimensions'!$A:$O,MATCH(V$1,'Height and Leaf Dimensions'!$A$1:$O$1,0),FALSE))</f>
        <v>232</v>
      </c>
      <c r="W106">
        <f>IF(VLOOKUP($B106,'Height and Leaf Dimensions'!$A:$O,MATCH(W$1,'Height and Leaf Dimensions'!$A$1:$O$1,0),FALSE)="","",VLOOKUP($B106,'Height and Leaf Dimensions'!$A:$O,MATCH(W$1,'Height and Leaf Dimensions'!$A$1:$O$1,0),FALSE))</f>
        <v>100</v>
      </c>
      <c r="X106">
        <f>IF(VLOOKUP($B106,'Height and Leaf Dimensions'!$A:$O,MATCH(X$1,'Height and Leaf Dimensions'!$A$1:$O$1,0),FALSE)="","",VLOOKUP($B106,'Height and Leaf Dimensions'!$A:$O,MATCH(X$1,'Height and Leaf Dimensions'!$A$1:$O$1,0),FALSE))</f>
        <v>170</v>
      </c>
      <c r="Y106">
        <f>IF(VLOOKUP($B106,'Height and Leaf Dimensions'!$A:$O,MATCH(Y$1,'Height and Leaf Dimensions'!$A$1:$O$1,0),FALSE)="","",VLOOKUP($B106,'Height and Leaf Dimensions'!$A:$O,MATCH(Y$1,'Height and Leaf Dimensions'!$A$1:$O$1,0),FALSE))</f>
        <v>209</v>
      </c>
      <c r="Z106" t="str">
        <f>IF(VLOOKUP($B106,'Height and Leaf Dimensions'!$A:$O,MATCH(Z$1,'Height and Leaf Dimensions'!$A$1:$O$1,0),FALSE)="","",VLOOKUP($B106,'Height and Leaf Dimensions'!$A:$O,MATCH(Z$1,'Height and Leaf Dimensions'!$A$1:$O$1,0),FALSE))</f>
        <v>Lina and Isabel</v>
      </c>
      <c r="AA106" s="26">
        <f>IF(VLOOKUP($B106,'Height and Leaf Dimensions'!$A:$O,MATCH(AA$1,'Height and Leaf Dimensions'!$A$1:$O$1,0),FALSE)="","",VLOOKUP($B106,'Height and Leaf Dimensions'!$A:$O,MATCH(AA$1,'Height and Leaf Dimensions'!$A$1:$O$1,0),FALSE))</f>
        <v>44775</v>
      </c>
      <c r="AB106" s="20">
        <f>VLOOKUP($B106,'Combine Yield'!$A:$J,MATCH(AB$1,'Combine Yield'!$A$1:$J$1,0),FALSE)</f>
        <v>44844.587118055555</v>
      </c>
      <c r="AC106">
        <f>VLOOKUP($B106,'Combine Yield'!$A:$J,MATCH(AC$1,'Combine Yield'!$A$1:$J$1,0),FALSE)</f>
        <v>6.11</v>
      </c>
      <c r="AD106">
        <f>VLOOKUP($B106,'Combine Yield'!$A:$J,MATCH(AD$1,'Combine Yield'!$A$1:$J$1,0),FALSE)</f>
        <v>11.8</v>
      </c>
      <c r="AE106">
        <f>VLOOKUP($B106,'Combine Yield'!$A:$J,MATCH(AE$1,'Combine Yield'!$A$1:$J$1,0),FALSE)</f>
        <v>62.5</v>
      </c>
      <c r="AF106">
        <f>VLOOKUP($B106,'Combine Yield'!$A:$J,MATCH(AF$1,'Combine Yield'!$A$1:$J$1,0),FALSE)</f>
        <v>530</v>
      </c>
    </row>
    <row r="107" spans="1:32" x14ac:dyDescent="0.3">
      <c r="A107" t="s">
        <v>327</v>
      </c>
      <c r="B107">
        <v>4222</v>
      </c>
      <c r="C107" t="s">
        <v>220</v>
      </c>
      <c r="D107" t="s">
        <v>221</v>
      </c>
      <c r="E107" t="s">
        <v>203</v>
      </c>
      <c r="F107" t="s">
        <v>222</v>
      </c>
      <c r="G107">
        <v>2</v>
      </c>
      <c r="H107">
        <v>5</v>
      </c>
      <c r="I107">
        <v>9</v>
      </c>
      <c r="J107" t="s">
        <v>146</v>
      </c>
      <c r="K107" s="26">
        <f>IF(VLOOKUP($B107,'Flowering Time'!$A:$H,MATCH(K$1,'Flowering Time'!$A$1:$H$1,0),FALSE)="","",VLOOKUP($B107,'Flowering Time'!$A:$H,MATCH(K$1,'Flowering Time'!$A$1:$H$1,0),FALSE))</f>
        <v>44758</v>
      </c>
      <c r="L107" t="str">
        <f>IF(VLOOKUP($B107,'Flowering Time'!$A:$H,MATCH(L$1,'Flowering Time'!$A$1:$H$1,0),FALSE)="","",VLOOKUP($B107,'Flowering Time'!$A:$H,MATCH(L$1,'Flowering Time'!$A$1:$H$1,0),FALSE))</f>
        <v>Vla</v>
      </c>
      <c r="M107" s="26">
        <f>IF(VLOOKUP($B107,'Flowering Time'!$A:$H,MATCH(M$1,'Flowering Time'!$A$1:$H$1,0),FALSE)="","",VLOOKUP($B107,'Flowering Time'!$A:$H,MATCH(M$1,'Flowering Time'!$A$1:$H$1,0),FALSE))</f>
        <v>44760</v>
      </c>
      <c r="N107" t="str">
        <f>IF(VLOOKUP($B107,'Flowering Time'!$A:$H,MATCH(N$1,'Flowering Time'!$A$1:$H$1,0),FALSE)="","",VLOOKUP($B107,'Flowering Time'!$A:$H,MATCH(N$1,'Flowering Time'!$A$1:$H$1,0),FALSE))</f>
        <v>Vla</v>
      </c>
      <c r="O107" t="str">
        <f>IF(VLOOKUP($B107,'Flowering Time'!$A:$H,MATCH(O$1,'Flowering Time'!$A$1:$H$1,0),FALSE)="","",VLOOKUP($B107,'Flowering Time'!$A:$H,MATCH(O$1,'Flowering Time'!$A$1:$H$1,0),FALSE))</f>
        <v/>
      </c>
      <c r="P107">
        <f>IF(VLOOKUP($B107,'Height and Leaf Dimensions'!$A:$O,MATCH(P$1,'Height and Leaf Dimensions'!$A$1:$O$1,0),FALSE)="","",VLOOKUP($B107,'Height and Leaf Dimensions'!$A:$O,MATCH(P$1,'Height and Leaf Dimensions'!$A$1:$O$1,0),FALSE))</f>
        <v>82.9</v>
      </c>
      <c r="Q107">
        <f>IF(VLOOKUP($B107,'Height and Leaf Dimensions'!$A:$O,MATCH(Q$1,'Height and Leaf Dimensions'!$A$1:$O$1,0),FALSE)="","",VLOOKUP($B107,'Height and Leaf Dimensions'!$A:$O,MATCH(Q$1,'Height and Leaf Dimensions'!$A$1:$O$1,0),FALSE))</f>
        <v>8.8000000000000007</v>
      </c>
      <c r="R107">
        <f>IF(VLOOKUP($B107,'Height and Leaf Dimensions'!$A:$O,MATCH(R$1,'Height and Leaf Dimensions'!$A$1:$O$1,0),FALSE)="","",VLOOKUP($B107,'Height and Leaf Dimensions'!$A:$O,MATCH(R$1,'Height and Leaf Dimensions'!$A$1:$O$1,0),FALSE))</f>
        <v>83.7</v>
      </c>
      <c r="S107">
        <f>IF(VLOOKUP($B107,'Height and Leaf Dimensions'!$A:$O,MATCH(S$1,'Height and Leaf Dimensions'!$A$1:$O$1,0),FALSE)="","",VLOOKUP($B107,'Height and Leaf Dimensions'!$A:$O,MATCH(S$1,'Height and Leaf Dimensions'!$A$1:$O$1,0),FALSE))</f>
        <v>9.5</v>
      </c>
      <c r="T107">
        <f>IF(VLOOKUP($B107,'Height and Leaf Dimensions'!$A:$O,MATCH(T$1,'Height and Leaf Dimensions'!$A$1:$O$1,0),FALSE)="","",VLOOKUP($B107,'Height and Leaf Dimensions'!$A:$O,MATCH(T$1,'Height and Leaf Dimensions'!$A$1:$O$1,0),FALSE))</f>
        <v>75</v>
      </c>
      <c r="U107">
        <f>IF(VLOOKUP($B107,'Height and Leaf Dimensions'!$A:$O,MATCH(U$1,'Height and Leaf Dimensions'!$A$1:$O$1,0),FALSE)="","",VLOOKUP($B107,'Height and Leaf Dimensions'!$A:$O,MATCH(U$1,'Height and Leaf Dimensions'!$A$1:$O$1,0),FALSE))</f>
        <v>186</v>
      </c>
      <c r="V107">
        <f>IF(VLOOKUP($B107,'Height and Leaf Dimensions'!$A:$O,MATCH(V$1,'Height and Leaf Dimensions'!$A$1:$O$1,0),FALSE)="","",VLOOKUP($B107,'Height and Leaf Dimensions'!$A:$O,MATCH(V$1,'Height and Leaf Dimensions'!$A$1:$O$1,0),FALSE))</f>
        <v>235</v>
      </c>
      <c r="W107">
        <f>IF(VLOOKUP($B107,'Height and Leaf Dimensions'!$A:$O,MATCH(W$1,'Height and Leaf Dimensions'!$A$1:$O$1,0),FALSE)="","",VLOOKUP($B107,'Height and Leaf Dimensions'!$A:$O,MATCH(W$1,'Height and Leaf Dimensions'!$A$1:$O$1,0),FALSE))</f>
        <v>85</v>
      </c>
      <c r="X107">
        <f>IF(VLOOKUP($B107,'Height and Leaf Dimensions'!$A:$O,MATCH(X$1,'Height and Leaf Dimensions'!$A$1:$O$1,0),FALSE)="","",VLOOKUP($B107,'Height and Leaf Dimensions'!$A:$O,MATCH(X$1,'Height and Leaf Dimensions'!$A$1:$O$1,0),FALSE))</f>
        <v>189</v>
      </c>
      <c r="Y107">
        <f>IF(VLOOKUP($B107,'Height and Leaf Dimensions'!$A:$O,MATCH(Y$1,'Height and Leaf Dimensions'!$A$1:$O$1,0),FALSE)="","",VLOOKUP($B107,'Height and Leaf Dimensions'!$A:$O,MATCH(Y$1,'Height and Leaf Dimensions'!$A$1:$O$1,0),FALSE))</f>
        <v>236</v>
      </c>
      <c r="Z107" t="str">
        <f>IF(VLOOKUP($B107,'Height and Leaf Dimensions'!$A:$O,MATCH(Z$1,'Height and Leaf Dimensions'!$A$1:$O$1,0),FALSE)="","",VLOOKUP($B107,'Height and Leaf Dimensions'!$A:$O,MATCH(Z$1,'Height and Leaf Dimensions'!$A$1:$O$1,0),FALSE))</f>
        <v>AI/ND/CH</v>
      </c>
      <c r="AA107" s="26">
        <f>IF(VLOOKUP($B107,'Height and Leaf Dimensions'!$A:$O,MATCH(AA$1,'Height and Leaf Dimensions'!$A$1:$O$1,0),FALSE)="","",VLOOKUP($B107,'Height and Leaf Dimensions'!$A:$O,MATCH(AA$1,'Height and Leaf Dimensions'!$A$1:$O$1,0),FALSE))</f>
        <v>44778</v>
      </c>
      <c r="AB107" s="20">
        <f>VLOOKUP($B107,'Combine Yield'!$A:$J,MATCH(AB$1,'Combine Yield'!$A$1:$J$1,0),FALSE)</f>
        <v>44844.503668981481</v>
      </c>
      <c r="AC107">
        <f>VLOOKUP($B107,'Combine Yield'!$A:$J,MATCH(AC$1,'Combine Yield'!$A$1:$J$1,0),FALSE)</f>
        <v>8.7799999999999994</v>
      </c>
      <c r="AD107">
        <f>VLOOKUP($B107,'Combine Yield'!$A:$J,MATCH(AD$1,'Combine Yield'!$A$1:$J$1,0),FALSE)</f>
        <v>12.2</v>
      </c>
      <c r="AE107">
        <f>VLOOKUP($B107,'Combine Yield'!$A:$J,MATCH(AE$1,'Combine Yield'!$A$1:$J$1,0),FALSE)</f>
        <v>63</v>
      </c>
      <c r="AF107">
        <f>VLOOKUP($B107,'Combine Yield'!$A:$J,MATCH(AF$1,'Combine Yield'!$A$1:$J$1,0),FALSE)</f>
        <v>301</v>
      </c>
    </row>
    <row r="108" spans="1:32" x14ac:dyDescent="0.3">
      <c r="A108" t="s">
        <v>328</v>
      </c>
      <c r="B108">
        <v>4223</v>
      </c>
      <c r="C108" t="s">
        <v>220</v>
      </c>
      <c r="D108" t="s">
        <v>221</v>
      </c>
      <c r="E108" t="s">
        <v>203</v>
      </c>
      <c r="F108" t="s">
        <v>222</v>
      </c>
      <c r="G108">
        <v>2</v>
      </c>
      <c r="H108">
        <v>5</v>
      </c>
      <c r="I108">
        <v>10</v>
      </c>
      <c r="J108" t="s">
        <v>158</v>
      </c>
      <c r="K108" s="26">
        <f>IF(VLOOKUP($B108,'Flowering Time'!$A:$H,MATCH(K$1,'Flowering Time'!$A$1:$H$1,0),FALSE)="","",VLOOKUP($B108,'Flowering Time'!$A:$H,MATCH(K$1,'Flowering Time'!$A$1:$H$1,0),FALSE))</f>
        <v>44760</v>
      </c>
      <c r="L108" t="str">
        <f>IF(VLOOKUP($B108,'Flowering Time'!$A:$H,MATCH(L$1,'Flowering Time'!$A$1:$H$1,0),FALSE)="","",VLOOKUP($B108,'Flowering Time'!$A:$H,MATCH(L$1,'Flowering Time'!$A$1:$H$1,0),FALSE))</f>
        <v>Vla</v>
      </c>
      <c r="M108" s="26">
        <f>IF(VLOOKUP($B108,'Flowering Time'!$A:$H,MATCH(M$1,'Flowering Time'!$A$1:$H$1,0),FALSE)="","",VLOOKUP($B108,'Flowering Time'!$A:$H,MATCH(M$1,'Flowering Time'!$A$1:$H$1,0),FALSE))</f>
        <v>44763</v>
      </c>
      <c r="N108" t="str">
        <f>IF(VLOOKUP($B108,'Flowering Time'!$A:$H,MATCH(N$1,'Flowering Time'!$A$1:$H$1,0),FALSE)="","",VLOOKUP($B108,'Flowering Time'!$A:$H,MATCH(N$1,'Flowering Time'!$A$1:$H$1,0),FALSE))</f>
        <v>Lina</v>
      </c>
      <c r="O108" t="str">
        <f>IF(VLOOKUP($B108,'Flowering Time'!$A:$H,MATCH(O$1,'Flowering Time'!$A$1:$H$1,0),FALSE)="","",VLOOKUP($B108,'Flowering Time'!$A:$H,MATCH(O$1,'Flowering Time'!$A$1:$H$1,0),FALSE))</f>
        <v/>
      </c>
      <c r="P108">
        <f>IF(VLOOKUP($B108,'Height and Leaf Dimensions'!$A:$O,MATCH(P$1,'Height and Leaf Dimensions'!$A$1:$O$1,0),FALSE)="","",VLOOKUP($B108,'Height and Leaf Dimensions'!$A:$O,MATCH(P$1,'Height and Leaf Dimensions'!$A$1:$O$1,0),FALSE))</f>
        <v>80.7</v>
      </c>
      <c r="Q108">
        <f>IF(VLOOKUP($B108,'Height and Leaf Dimensions'!$A:$O,MATCH(Q$1,'Height and Leaf Dimensions'!$A$1:$O$1,0),FALSE)="","",VLOOKUP($B108,'Height and Leaf Dimensions'!$A:$O,MATCH(Q$1,'Height and Leaf Dimensions'!$A$1:$O$1,0),FALSE))</f>
        <v>8.6999999999999993</v>
      </c>
      <c r="R108">
        <f>IF(VLOOKUP($B108,'Height and Leaf Dimensions'!$A:$O,MATCH(R$1,'Height and Leaf Dimensions'!$A$1:$O$1,0),FALSE)="","",VLOOKUP($B108,'Height and Leaf Dimensions'!$A:$O,MATCH(R$1,'Height and Leaf Dimensions'!$A$1:$O$1,0),FALSE))</f>
        <v>73.900000000000006</v>
      </c>
      <c r="S108">
        <f>IF(VLOOKUP($B108,'Height and Leaf Dimensions'!$A:$O,MATCH(S$1,'Height and Leaf Dimensions'!$A$1:$O$1,0),FALSE)="","",VLOOKUP($B108,'Height and Leaf Dimensions'!$A:$O,MATCH(S$1,'Height and Leaf Dimensions'!$A$1:$O$1,0),FALSE))</f>
        <v>8.1</v>
      </c>
      <c r="T108">
        <f>IF(VLOOKUP($B108,'Height and Leaf Dimensions'!$A:$O,MATCH(T$1,'Height and Leaf Dimensions'!$A$1:$O$1,0),FALSE)="","",VLOOKUP($B108,'Height and Leaf Dimensions'!$A:$O,MATCH(T$1,'Height and Leaf Dimensions'!$A$1:$O$1,0),FALSE))</f>
        <v>75</v>
      </c>
      <c r="U108">
        <f>IF(VLOOKUP($B108,'Height and Leaf Dimensions'!$A:$O,MATCH(U$1,'Height and Leaf Dimensions'!$A$1:$O$1,0),FALSE)="","",VLOOKUP($B108,'Height and Leaf Dimensions'!$A:$O,MATCH(U$1,'Height and Leaf Dimensions'!$A$1:$O$1,0),FALSE))</f>
        <v>172</v>
      </c>
      <c r="V108">
        <f>IF(VLOOKUP($B108,'Height and Leaf Dimensions'!$A:$O,MATCH(V$1,'Height and Leaf Dimensions'!$A$1:$O$1,0),FALSE)="","",VLOOKUP($B108,'Height and Leaf Dimensions'!$A:$O,MATCH(V$1,'Height and Leaf Dimensions'!$A$1:$O$1,0),FALSE))</f>
        <v>223</v>
      </c>
      <c r="W108">
        <f>IF(VLOOKUP($B108,'Height and Leaf Dimensions'!$A:$O,MATCH(W$1,'Height and Leaf Dimensions'!$A$1:$O$1,0),FALSE)="","",VLOOKUP($B108,'Height and Leaf Dimensions'!$A:$O,MATCH(W$1,'Height and Leaf Dimensions'!$A$1:$O$1,0),FALSE))</f>
        <v>72</v>
      </c>
      <c r="X108">
        <f>IF(VLOOKUP($B108,'Height and Leaf Dimensions'!$A:$O,MATCH(X$1,'Height and Leaf Dimensions'!$A$1:$O$1,0),FALSE)="","",VLOOKUP($B108,'Height and Leaf Dimensions'!$A:$O,MATCH(X$1,'Height and Leaf Dimensions'!$A$1:$O$1,0),FALSE))</f>
        <v>162</v>
      </c>
      <c r="Y108">
        <f>IF(VLOOKUP($B108,'Height and Leaf Dimensions'!$A:$O,MATCH(Y$1,'Height and Leaf Dimensions'!$A$1:$O$1,0),FALSE)="","",VLOOKUP($B108,'Height and Leaf Dimensions'!$A:$O,MATCH(Y$1,'Height and Leaf Dimensions'!$A$1:$O$1,0),FALSE))</f>
        <v>220</v>
      </c>
      <c r="Z108" t="str">
        <f>IF(VLOOKUP($B108,'Height and Leaf Dimensions'!$A:$O,MATCH(Z$1,'Height and Leaf Dimensions'!$A$1:$O$1,0),FALSE)="","",VLOOKUP($B108,'Height and Leaf Dimensions'!$A:$O,MATCH(Z$1,'Height and Leaf Dimensions'!$A$1:$O$1,0),FALSE))</f>
        <v>AI/ND/CH</v>
      </c>
      <c r="AA108" s="26">
        <f>IF(VLOOKUP($B108,'Height and Leaf Dimensions'!$A:$O,MATCH(AA$1,'Height and Leaf Dimensions'!$A$1:$O$1,0),FALSE)="","",VLOOKUP($B108,'Height and Leaf Dimensions'!$A:$O,MATCH(AA$1,'Height and Leaf Dimensions'!$A$1:$O$1,0),FALSE))</f>
        <v>44778</v>
      </c>
      <c r="AB108" s="20">
        <f>VLOOKUP($B108,'Combine Yield'!$A:$J,MATCH(AB$1,'Combine Yield'!$A$1:$J$1,0),FALSE)</f>
        <v>44844.50582175926</v>
      </c>
      <c r="AC108">
        <f>VLOOKUP($B108,'Combine Yield'!$A:$J,MATCH(AC$1,'Combine Yield'!$A$1:$J$1,0),FALSE)</f>
        <v>3.48</v>
      </c>
      <c r="AD108">
        <f>VLOOKUP($B108,'Combine Yield'!$A:$J,MATCH(AD$1,'Combine Yield'!$A$1:$J$1,0),FALSE)</f>
        <v>12</v>
      </c>
      <c r="AE108">
        <f>VLOOKUP($B108,'Combine Yield'!$A:$J,MATCH(AE$1,'Combine Yield'!$A$1:$J$1,0),FALSE)</f>
        <v>62.6</v>
      </c>
      <c r="AF108">
        <f>VLOOKUP($B108,'Combine Yield'!$A:$J,MATCH(AF$1,'Combine Yield'!$A$1:$J$1,0),FALSE)</f>
        <v>308</v>
      </c>
    </row>
    <row r="109" spans="1:32" x14ac:dyDescent="0.3">
      <c r="A109" t="s">
        <v>329</v>
      </c>
      <c r="B109">
        <v>4224</v>
      </c>
      <c r="C109" t="s">
        <v>220</v>
      </c>
      <c r="D109" t="s">
        <v>221</v>
      </c>
      <c r="E109" t="s">
        <v>203</v>
      </c>
      <c r="F109" t="s">
        <v>222</v>
      </c>
      <c r="G109">
        <v>2</v>
      </c>
      <c r="H109">
        <v>5</v>
      </c>
      <c r="I109">
        <v>11</v>
      </c>
      <c r="J109" t="s">
        <v>160</v>
      </c>
      <c r="K109" s="26">
        <f>IF(VLOOKUP($B109,'Flowering Time'!$A:$H,MATCH(K$1,'Flowering Time'!$A$1:$H$1,0),FALSE)="","",VLOOKUP($B109,'Flowering Time'!$A:$H,MATCH(K$1,'Flowering Time'!$A$1:$H$1,0),FALSE))</f>
        <v>44768</v>
      </c>
      <c r="L109" t="str">
        <f>IF(VLOOKUP($B109,'Flowering Time'!$A:$H,MATCH(L$1,'Flowering Time'!$A$1:$H$1,0),FALSE)="","",VLOOKUP($B109,'Flowering Time'!$A:$H,MATCH(L$1,'Flowering Time'!$A$1:$H$1,0),FALSE))</f>
        <v>Deniz</v>
      </c>
      <c r="M109" s="26" t="str">
        <f>IF(VLOOKUP($B109,'Flowering Time'!$A:$H,MATCH(M$1,'Flowering Time'!$A$1:$H$1,0),FALSE)="","",VLOOKUP($B109,'Flowering Time'!$A:$H,MATCH(M$1,'Flowering Time'!$A$1:$H$1,0),FALSE))</f>
        <v>7/28*</v>
      </c>
      <c r="N109" t="str">
        <f>IF(VLOOKUP($B109,'Flowering Time'!$A:$H,MATCH(N$1,'Flowering Time'!$A$1:$H$1,0),FALSE)="","",VLOOKUP($B109,'Flowering Time'!$A:$H,MATCH(N$1,'Flowering Time'!$A$1:$H$1,0),FALSE))</f>
        <v>Deniz</v>
      </c>
      <c r="O109" t="str">
        <f>IF(VLOOKUP($B109,'Flowering Time'!$A:$H,MATCH(O$1,'Flowering Time'!$A$1:$H$1,0),FALSE)="","",VLOOKUP($B109,'Flowering Time'!$A:$H,MATCH(O$1,'Flowering Time'!$A$1:$H$1,0),FALSE))</f>
        <v>Uneven growth (Turkus 7/24).  *Female flowering date of the tasseled plots only (Deniz)</v>
      </c>
      <c r="P109">
        <f>IF(VLOOKUP($B109,'Height and Leaf Dimensions'!$A:$O,MATCH(P$1,'Height and Leaf Dimensions'!$A$1:$O$1,0),FALSE)="","",VLOOKUP($B109,'Height and Leaf Dimensions'!$A:$O,MATCH(P$1,'Height and Leaf Dimensions'!$A$1:$O$1,0),FALSE))</f>
        <v>75.599999999999994</v>
      </c>
      <c r="Q109">
        <f>IF(VLOOKUP($B109,'Height and Leaf Dimensions'!$A:$O,MATCH(Q$1,'Height and Leaf Dimensions'!$A$1:$O$1,0),FALSE)="","",VLOOKUP($B109,'Height and Leaf Dimensions'!$A:$O,MATCH(Q$1,'Height and Leaf Dimensions'!$A$1:$O$1,0),FALSE))</f>
        <v>8.6</v>
      </c>
      <c r="R109">
        <f>IF(VLOOKUP($B109,'Height and Leaf Dimensions'!$A:$O,MATCH(R$1,'Height and Leaf Dimensions'!$A$1:$O$1,0),FALSE)="","",VLOOKUP($B109,'Height and Leaf Dimensions'!$A:$O,MATCH(R$1,'Height and Leaf Dimensions'!$A$1:$O$1,0),FALSE))</f>
        <v>78.5</v>
      </c>
      <c r="S109">
        <f>IF(VLOOKUP($B109,'Height and Leaf Dimensions'!$A:$O,MATCH(S$1,'Height and Leaf Dimensions'!$A$1:$O$1,0),FALSE)="","",VLOOKUP($B109,'Height and Leaf Dimensions'!$A:$O,MATCH(S$1,'Height and Leaf Dimensions'!$A$1:$O$1,0),FALSE))</f>
        <v>8.6999999999999993</v>
      </c>
      <c r="T109">
        <f>IF(VLOOKUP($B109,'Height and Leaf Dimensions'!$A:$O,MATCH(T$1,'Height and Leaf Dimensions'!$A$1:$O$1,0),FALSE)="","",VLOOKUP($B109,'Height and Leaf Dimensions'!$A:$O,MATCH(T$1,'Height and Leaf Dimensions'!$A$1:$O$1,0),FALSE))</f>
        <v>83</v>
      </c>
      <c r="U109">
        <f>IF(VLOOKUP($B109,'Height and Leaf Dimensions'!$A:$O,MATCH(U$1,'Height and Leaf Dimensions'!$A$1:$O$1,0),FALSE)="","",VLOOKUP($B109,'Height and Leaf Dimensions'!$A:$O,MATCH(U$1,'Height and Leaf Dimensions'!$A$1:$O$1,0),FALSE))</f>
        <v>165</v>
      </c>
      <c r="V109">
        <f>IF(VLOOKUP($B109,'Height and Leaf Dimensions'!$A:$O,MATCH(V$1,'Height and Leaf Dimensions'!$A$1:$O$1,0),FALSE)="","",VLOOKUP($B109,'Height and Leaf Dimensions'!$A:$O,MATCH(V$1,'Height and Leaf Dimensions'!$A$1:$O$1,0),FALSE))</f>
        <v>201</v>
      </c>
      <c r="W109">
        <f>IF(VLOOKUP($B109,'Height and Leaf Dimensions'!$A:$O,MATCH(W$1,'Height and Leaf Dimensions'!$A$1:$O$1,0),FALSE)="","",VLOOKUP($B109,'Height and Leaf Dimensions'!$A:$O,MATCH(W$1,'Height and Leaf Dimensions'!$A$1:$O$1,0),FALSE))</f>
        <v>90</v>
      </c>
      <c r="X109">
        <f>IF(VLOOKUP($B109,'Height and Leaf Dimensions'!$A:$O,MATCH(X$1,'Height and Leaf Dimensions'!$A$1:$O$1,0),FALSE)="","",VLOOKUP($B109,'Height and Leaf Dimensions'!$A:$O,MATCH(X$1,'Height and Leaf Dimensions'!$A$1:$O$1,0),FALSE))</f>
        <v>188</v>
      </c>
      <c r="Y109">
        <f>IF(VLOOKUP($B109,'Height and Leaf Dimensions'!$A:$O,MATCH(Y$1,'Height and Leaf Dimensions'!$A$1:$O$1,0),FALSE)="","",VLOOKUP($B109,'Height and Leaf Dimensions'!$A:$O,MATCH(Y$1,'Height and Leaf Dimensions'!$A$1:$O$1,0),FALSE))</f>
        <v>230</v>
      </c>
      <c r="Z109" t="str">
        <f>IF(VLOOKUP($B109,'Height and Leaf Dimensions'!$A:$O,MATCH(Z$1,'Height and Leaf Dimensions'!$A$1:$O$1,0),FALSE)="","",VLOOKUP($B109,'Height and Leaf Dimensions'!$A:$O,MATCH(Z$1,'Height and Leaf Dimensions'!$A$1:$O$1,0),FALSE))</f>
        <v>AI/ND/CH</v>
      </c>
      <c r="AA109" s="26">
        <f>IF(VLOOKUP($B109,'Height and Leaf Dimensions'!$A:$O,MATCH(AA$1,'Height and Leaf Dimensions'!$A$1:$O$1,0),FALSE)="","",VLOOKUP($B109,'Height and Leaf Dimensions'!$A:$O,MATCH(AA$1,'Height and Leaf Dimensions'!$A$1:$O$1,0),FALSE))</f>
        <v>44778</v>
      </c>
      <c r="AB109" s="20">
        <f>VLOOKUP($B109,'Combine Yield'!$A:$J,MATCH(AB$1,'Combine Yield'!$A$1:$J$1,0),FALSE)</f>
        <v>44844.554120370369</v>
      </c>
      <c r="AC109">
        <f>VLOOKUP($B109,'Combine Yield'!$A:$J,MATCH(AC$1,'Combine Yield'!$A$1:$J$1,0),FALSE)</f>
        <v>1.2</v>
      </c>
      <c r="AD109">
        <f>VLOOKUP($B109,'Combine Yield'!$A:$J,MATCH(AD$1,'Combine Yield'!$A$1:$J$1,0),FALSE)</f>
        <v>10</v>
      </c>
      <c r="AE109">
        <f>VLOOKUP($B109,'Combine Yield'!$A:$J,MATCH(AE$1,'Combine Yield'!$A$1:$J$1,0),FALSE)</f>
        <v>63.7</v>
      </c>
      <c r="AF109">
        <f>VLOOKUP($B109,'Combine Yield'!$A:$J,MATCH(AF$1,'Combine Yield'!$A$1:$J$1,0),FALSE)</f>
        <v>377</v>
      </c>
    </row>
    <row r="110" spans="1:32" x14ac:dyDescent="0.3">
      <c r="A110" t="s">
        <v>330</v>
      </c>
      <c r="B110">
        <v>4225</v>
      </c>
      <c r="C110" t="s">
        <v>220</v>
      </c>
      <c r="D110" t="s">
        <v>221</v>
      </c>
      <c r="E110" t="s">
        <v>203</v>
      </c>
      <c r="F110" t="s">
        <v>222</v>
      </c>
      <c r="G110">
        <v>2</v>
      </c>
      <c r="H110">
        <v>5</v>
      </c>
      <c r="I110">
        <v>12</v>
      </c>
      <c r="J110" t="s">
        <v>167</v>
      </c>
      <c r="K110" s="26">
        <f>IF(VLOOKUP($B110,'Flowering Time'!$A:$H,MATCH(K$1,'Flowering Time'!$A$1:$H$1,0),FALSE)="","",VLOOKUP($B110,'Flowering Time'!$A:$H,MATCH(K$1,'Flowering Time'!$A$1:$H$1,0),FALSE))</f>
        <v>44761</v>
      </c>
      <c r="L110" t="str">
        <f>IF(VLOOKUP($B110,'Flowering Time'!$A:$H,MATCH(L$1,'Flowering Time'!$A$1:$H$1,0),FALSE)="","",VLOOKUP($B110,'Flowering Time'!$A:$H,MATCH(L$1,'Flowering Time'!$A$1:$H$1,0),FALSE))</f>
        <v>Vla</v>
      </c>
      <c r="M110" s="26">
        <f>IF(VLOOKUP($B110,'Flowering Time'!$A:$H,MATCH(M$1,'Flowering Time'!$A$1:$H$1,0),FALSE)="","",VLOOKUP($B110,'Flowering Time'!$A:$H,MATCH(M$1,'Flowering Time'!$A$1:$H$1,0),FALSE))</f>
        <v>44765</v>
      </c>
      <c r="N110" t="str">
        <f>IF(VLOOKUP($B110,'Flowering Time'!$A:$H,MATCH(N$1,'Flowering Time'!$A$1:$H$1,0),FALSE)="","",VLOOKUP($B110,'Flowering Time'!$A:$H,MATCH(N$1,'Flowering Time'!$A$1:$H$1,0),FALSE))</f>
        <v>Turkus</v>
      </c>
      <c r="O110" t="str">
        <f>IF(VLOOKUP($B110,'Flowering Time'!$A:$H,MATCH(O$1,'Flowering Time'!$A$1:$H$1,0),FALSE)="","",VLOOKUP($B110,'Flowering Time'!$A:$H,MATCH(O$1,'Flowering Time'!$A$1:$H$1,0),FALSE))</f>
        <v/>
      </c>
      <c r="P110">
        <f>IF(VLOOKUP($B110,'Height and Leaf Dimensions'!$A:$O,MATCH(P$1,'Height and Leaf Dimensions'!$A$1:$O$1,0),FALSE)="","",VLOOKUP($B110,'Height and Leaf Dimensions'!$A:$O,MATCH(P$1,'Height and Leaf Dimensions'!$A$1:$O$1,0),FALSE))</f>
        <v>80.599999999999994</v>
      </c>
      <c r="Q110">
        <f>IF(VLOOKUP($B110,'Height and Leaf Dimensions'!$A:$O,MATCH(Q$1,'Height and Leaf Dimensions'!$A$1:$O$1,0),FALSE)="","",VLOOKUP($B110,'Height and Leaf Dimensions'!$A:$O,MATCH(Q$1,'Height and Leaf Dimensions'!$A$1:$O$1,0),FALSE))</f>
        <v>8.1999999999999993</v>
      </c>
      <c r="R110">
        <f>IF(VLOOKUP($B110,'Height and Leaf Dimensions'!$A:$O,MATCH(R$1,'Height and Leaf Dimensions'!$A$1:$O$1,0),FALSE)="","",VLOOKUP($B110,'Height and Leaf Dimensions'!$A:$O,MATCH(R$1,'Height and Leaf Dimensions'!$A$1:$O$1,0),FALSE))</f>
        <v>79.3</v>
      </c>
      <c r="S110">
        <f>IF(VLOOKUP($B110,'Height and Leaf Dimensions'!$A:$O,MATCH(S$1,'Height and Leaf Dimensions'!$A$1:$O$1,0),FALSE)="","",VLOOKUP($B110,'Height and Leaf Dimensions'!$A:$O,MATCH(S$1,'Height and Leaf Dimensions'!$A$1:$O$1,0),FALSE))</f>
        <v>8.5</v>
      </c>
      <c r="T110">
        <f>IF(VLOOKUP($B110,'Height and Leaf Dimensions'!$A:$O,MATCH(T$1,'Height and Leaf Dimensions'!$A$1:$O$1,0),FALSE)="","",VLOOKUP($B110,'Height and Leaf Dimensions'!$A:$O,MATCH(T$1,'Height and Leaf Dimensions'!$A$1:$O$1,0),FALSE))</f>
        <v>110</v>
      </c>
      <c r="U110">
        <f>IF(VLOOKUP($B110,'Height and Leaf Dimensions'!$A:$O,MATCH(U$1,'Height and Leaf Dimensions'!$A$1:$O$1,0),FALSE)="","",VLOOKUP($B110,'Height and Leaf Dimensions'!$A:$O,MATCH(U$1,'Height and Leaf Dimensions'!$A$1:$O$1,0),FALSE))</f>
        <v>201</v>
      </c>
      <c r="V110">
        <f>IF(VLOOKUP($B110,'Height and Leaf Dimensions'!$A:$O,MATCH(V$1,'Height and Leaf Dimensions'!$A$1:$O$1,0),FALSE)="","",VLOOKUP($B110,'Height and Leaf Dimensions'!$A:$O,MATCH(V$1,'Height and Leaf Dimensions'!$A$1:$O$1,0),FALSE))</f>
        <v>249</v>
      </c>
      <c r="W110">
        <f>IF(VLOOKUP($B110,'Height and Leaf Dimensions'!$A:$O,MATCH(W$1,'Height and Leaf Dimensions'!$A$1:$O$1,0),FALSE)="","",VLOOKUP($B110,'Height and Leaf Dimensions'!$A:$O,MATCH(W$1,'Height and Leaf Dimensions'!$A$1:$O$1,0),FALSE))</f>
        <v>101</v>
      </c>
      <c r="X110">
        <f>IF(VLOOKUP($B110,'Height and Leaf Dimensions'!$A:$O,MATCH(X$1,'Height and Leaf Dimensions'!$A$1:$O$1,0),FALSE)="","",VLOOKUP($B110,'Height and Leaf Dimensions'!$A:$O,MATCH(X$1,'Height and Leaf Dimensions'!$A$1:$O$1,0),FALSE))</f>
        <v>206</v>
      </c>
      <c r="Y110">
        <f>IF(VLOOKUP($B110,'Height and Leaf Dimensions'!$A:$O,MATCH(Y$1,'Height and Leaf Dimensions'!$A$1:$O$1,0),FALSE)="","",VLOOKUP($B110,'Height and Leaf Dimensions'!$A:$O,MATCH(Y$1,'Height and Leaf Dimensions'!$A$1:$O$1,0),FALSE))</f>
        <v>250</v>
      </c>
      <c r="Z110" t="str">
        <f>IF(VLOOKUP($B110,'Height and Leaf Dimensions'!$A:$O,MATCH(Z$1,'Height and Leaf Dimensions'!$A$1:$O$1,0),FALSE)="","",VLOOKUP($B110,'Height and Leaf Dimensions'!$A:$O,MATCH(Z$1,'Height and Leaf Dimensions'!$A$1:$O$1,0),FALSE))</f>
        <v>AI/ND/CH</v>
      </c>
      <c r="AA110" s="26">
        <f>IF(VLOOKUP($B110,'Height and Leaf Dimensions'!$A:$O,MATCH(AA$1,'Height and Leaf Dimensions'!$A$1:$O$1,0),FALSE)="","",VLOOKUP($B110,'Height and Leaf Dimensions'!$A:$O,MATCH(AA$1,'Height and Leaf Dimensions'!$A$1:$O$1,0),FALSE))</f>
        <v>44778</v>
      </c>
      <c r="AB110" s="20">
        <f>VLOOKUP($B110,'Combine Yield'!$A:$J,MATCH(AB$1,'Combine Yield'!$A$1:$J$1,0),FALSE)</f>
        <v>44844.55568287037</v>
      </c>
      <c r="AC110">
        <f>VLOOKUP($B110,'Combine Yield'!$A:$J,MATCH(AC$1,'Combine Yield'!$A$1:$J$1,0),FALSE)</f>
        <v>6.69</v>
      </c>
      <c r="AD110">
        <f>VLOOKUP($B110,'Combine Yield'!$A:$J,MATCH(AD$1,'Combine Yield'!$A$1:$J$1,0),FALSE)</f>
        <v>13</v>
      </c>
      <c r="AE110">
        <f>VLOOKUP($B110,'Combine Yield'!$A:$J,MATCH(AE$1,'Combine Yield'!$A$1:$J$1,0),FALSE)</f>
        <v>61.9</v>
      </c>
      <c r="AF110">
        <f>VLOOKUP($B110,'Combine Yield'!$A:$J,MATCH(AF$1,'Combine Yield'!$A$1:$J$1,0),FALSE)</f>
        <v>384</v>
      </c>
    </row>
    <row r="111" spans="1:32" x14ac:dyDescent="0.3">
      <c r="A111" t="s">
        <v>331</v>
      </c>
      <c r="B111">
        <v>4226</v>
      </c>
      <c r="C111" t="s">
        <v>220</v>
      </c>
      <c r="D111" t="s">
        <v>221</v>
      </c>
      <c r="E111" t="s">
        <v>203</v>
      </c>
      <c r="F111" t="s">
        <v>222</v>
      </c>
      <c r="G111">
        <v>2</v>
      </c>
      <c r="H111">
        <v>5</v>
      </c>
      <c r="I111">
        <v>13</v>
      </c>
      <c r="J111" t="s">
        <v>124</v>
      </c>
      <c r="K111" s="26">
        <f>IF(VLOOKUP($B111,'Flowering Time'!$A:$H,MATCH(K$1,'Flowering Time'!$A$1:$H$1,0),FALSE)="","",VLOOKUP($B111,'Flowering Time'!$A:$H,MATCH(K$1,'Flowering Time'!$A$1:$H$1,0),FALSE))</f>
        <v>44763</v>
      </c>
      <c r="L111" t="str">
        <f>IF(VLOOKUP($B111,'Flowering Time'!$A:$H,MATCH(L$1,'Flowering Time'!$A$1:$H$1,0),FALSE)="","",VLOOKUP($B111,'Flowering Time'!$A:$H,MATCH(L$1,'Flowering Time'!$A$1:$H$1,0),FALSE))</f>
        <v>Lina</v>
      </c>
      <c r="M111" s="26">
        <f>IF(VLOOKUP($B111,'Flowering Time'!$A:$H,MATCH(M$1,'Flowering Time'!$A$1:$H$1,0),FALSE)="","",VLOOKUP($B111,'Flowering Time'!$A:$H,MATCH(M$1,'Flowering Time'!$A$1:$H$1,0),FALSE))</f>
        <v>44766</v>
      </c>
      <c r="N111" t="str">
        <f>IF(VLOOKUP($B111,'Flowering Time'!$A:$H,MATCH(N$1,'Flowering Time'!$A$1:$H$1,0),FALSE)="","",VLOOKUP($B111,'Flowering Time'!$A:$H,MATCH(N$1,'Flowering Time'!$A$1:$H$1,0),FALSE))</f>
        <v>Turkus</v>
      </c>
      <c r="O111" t="str">
        <f>IF(VLOOKUP($B111,'Flowering Time'!$A:$H,MATCH(O$1,'Flowering Time'!$A$1:$H$1,0),FALSE)="","",VLOOKUP($B111,'Flowering Time'!$A:$H,MATCH(O$1,'Flowering Time'!$A$1:$H$1,0),FALSE))</f>
        <v/>
      </c>
      <c r="P111">
        <f>IF(VLOOKUP($B111,'Height and Leaf Dimensions'!$A:$O,MATCH(P$1,'Height and Leaf Dimensions'!$A$1:$O$1,0),FALSE)="","",VLOOKUP($B111,'Height and Leaf Dimensions'!$A:$O,MATCH(P$1,'Height and Leaf Dimensions'!$A$1:$O$1,0),FALSE))</f>
        <v>79.3</v>
      </c>
      <c r="Q111">
        <f>IF(VLOOKUP($B111,'Height and Leaf Dimensions'!$A:$O,MATCH(Q$1,'Height and Leaf Dimensions'!$A$1:$O$1,0),FALSE)="","",VLOOKUP($B111,'Height and Leaf Dimensions'!$A:$O,MATCH(Q$1,'Height and Leaf Dimensions'!$A$1:$O$1,0),FALSE))</f>
        <v>7.7</v>
      </c>
      <c r="R111">
        <f>IF(VLOOKUP($B111,'Height and Leaf Dimensions'!$A:$O,MATCH(R$1,'Height and Leaf Dimensions'!$A$1:$O$1,0),FALSE)="","",VLOOKUP($B111,'Height and Leaf Dimensions'!$A:$O,MATCH(R$1,'Height and Leaf Dimensions'!$A$1:$O$1,0),FALSE))</f>
        <v>82.8</v>
      </c>
      <c r="S111">
        <f>IF(VLOOKUP($B111,'Height and Leaf Dimensions'!$A:$O,MATCH(S$1,'Height and Leaf Dimensions'!$A$1:$O$1,0),FALSE)="","",VLOOKUP($B111,'Height and Leaf Dimensions'!$A:$O,MATCH(S$1,'Height and Leaf Dimensions'!$A$1:$O$1,0),FALSE))</f>
        <v>9.1</v>
      </c>
      <c r="T111">
        <f>IF(VLOOKUP($B111,'Height and Leaf Dimensions'!$A:$O,MATCH(T$1,'Height and Leaf Dimensions'!$A$1:$O$1,0),FALSE)="","",VLOOKUP($B111,'Height and Leaf Dimensions'!$A:$O,MATCH(T$1,'Height and Leaf Dimensions'!$A$1:$O$1,0),FALSE))</f>
        <v>85</v>
      </c>
      <c r="U111">
        <f>IF(VLOOKUP($B111,'Height and Leaf Dimensions'!$A:$O,MATCH(U$1,'Height and Leaf Dimensions'!$A$1:$O$1,0),FALSE)="","",VLOOKUP($B111,'Height and Leaf Dimensions'!$A:$O,MATCH(U$1,'Height and Leaf Dimensions'!$A$1:$O$1,0),FALSE))</f>
        <v>180</v>
      </c>
      <c r="V111">
        <f>IF(VLOOKUP($B111,'Height and Leaf Dimensions'!$A:$O,MATCH(V$1,'Height and Leaf Dimensions'!$A$1:$O$1,0),FALSE)="","",VLOOKUP($B111,'Height and Leaf Dimensions'!$A:$O,MATCH(V$1,'Height and Leaf Dimensions'!$A$1:$O$1,0),FALSE))</f>
        <v>223</v>
      </c>
      <c r="W111">
        <f>IF(VLOOKUP($B111,'Height and Leaf Dimensions'!$A:$O,MATCH(W$1,'Height and Leaf Dimensions'!$A$1:$O$1,0),FALSE)="","",VLOOKUP($B111,'Height and Leaf Dimensions'!$A:$O,MATCH(W$1,'Height and Leaf Dimensions'!$A$1:$O$1,0),FALSE))</f>
        <v>97</v>
      </c>
      <c r="X111">
        <f>IF(VLOOKUP($B111,'Height and Leaf Dimensions'!$A:$O,MATCH(X$1,'Height and Leaf Dimensions'!$A$1:$O$1,0),FALSE)="","",VLOOKUP($B111,'Height and Leaf Dimensions'!$A:$O,MATCH(X$1,'Height and Leaf Dimensions'!$A$1:$O$1,0),FALSE))</f>
        <v>187</v>
      </c>
      <c r="Y111">
        <f>IF(VLOOKUP($B111,'Height and Leaf Dimensions'!$A:$O,MATCH(Y$1,'Height and Leaf Dimensions'!$A$1:$O$1,0),FALSE)="","",VLOOKUP($B111,'Height and Leaf Dimensions'!$A:$O,MATCH(Y$1,'Height and Leaf Dimensions'!$A$1:$O$1,0),FALSE))</f>
        <v>230</v>
      </c>
      <c r="Z111" t="str">
        <f>IF(VLOOKUP($B111,'Height and Leaf Dimensions'!$A:$O,MATCH(Z$1,'Height and Leaf Dimensions'!$A$1:$O$1,0),FALSE)="","",VLOOKUP($B111,'Height and Leaf Dimensions'!$A:$O,MATCH(Z$1,'Height and Leaf Dimensions'!$A$1:$O$1,0),FALSE))</f>
        <v>AI/ND/CH</v>
      </c>
      <c r="AA111" s="26">
        <f>IF(VLOOKUP($B111,'Height and Leaf Dimensions'!$A:$O,MATCH(AA$1,'Height and Leaf Dimensions'!$A$1:$O$1,0),FALSE)="","",VLOOKUP($B111,'Height and Leaf Dimensions'!$A:$O,MATCH(AA$1,'Height and Leaf Dimensions'!$A$1:$O$1,0),FALSE))</f>
        <v>44778</v>
      </c>
      <c r="AB111" s="20">
        <f>VLOOKUP($B111,'Combine Yield'!$A:$J,MATCH(AB$1,'Combine Yield'!$A$1:$J$1,0),FALSE)</f>
        <v>44844.571331018517</v>
      </c>
      <c r="AC111">
        <f>VLOOKUP($B111,'Combine Yield'!$A:$J,MATCH(AC$1,'Combine Yield'!$A$1:$J$1,0),FALSE)</f>
        <v>5.64</v>
      </c>
      <c r="AD111">
        <f>VLOOKUP($B111,'Combine Yield'!$A:$J,MATCH(AD$1,'Combine Yield'!$A$1:$J$1,0),FALSE)</f>
        <v>12.5</v>
      </c>
      <c r="AE111">
        <f>VLOOKUP($B111,'Combine Yield'!$A:$J,MATCH(AE$1,'Combine Yield'!$A$1:$J$1,0),FALSE)</f>
        <v>62.3</v>
      </c>
      <c r="AF111">
        <f>VLOOKUP($B111,'Combine Yield'!$A:$J,MATCH(AF$1,'Combine Yield'!$A$1:$J$1,0),FALSE)</f>
        <v>453</v>
      </c>
    </row>
    <row r="112" spans="1:32" x14ac:dyDescent="0.3">
      <c r="A112" t="s">
        <v>332</v>
      </c>
      <c r="B112">
        <v>4227</v>
      </c>
      <c r="C112" t="s">
        <v>220</v>
      </c>
      <c r="D112" t="s">
        <v>221</v>
      </c>
      <c r="E112" t="s">
        <v>203</v>
      </c>
      <c r="F112" t="s">
        <v>222</v>
      </c>
      <c r="G112">
        <v>2</v>
      </c>
      <c r="H112">
        <v>5</v>
      </c>
      <c r="I112">
        <v>14</v>
      </c>
      <c r="J112" t="s">
        <v>149</v>
      </c>
      <c r="K112" s="26">
        <f>IF(VLOOKUP($B112,'Flowering Time'!$A:$H,MATCH(K$1,'Flowering Time'!$A$1:$H$1,0),FALSE)="","",VLOOKUP($B112,'Flowering Time'!$A:$H,MATCH(K$1,'Flowering Time'!$A$1:$H$1,0),FALSE))</f>
        <v>44759</v>
      </c>
      <c r="L112" t="str">
        <f>IF(VLOOKUP($B112,'Flowering Time'!$A:$H,MATCH(L$1,'Flowering Time'!$A$1:$H$1,0),FALSE)="","",VLOOKUP($B112,'Flowering Time'!$A:$H,MATCH(L$1,'Flowering Time'!$A$1:$H$1,0),FALSE))</f>
        <v>Vla</v>
      </c>
      <c r="M112" s="26">
        <f>IF(VLOOKUP($B112,'Flowering Time'!$A:$H,MATCH(M$1,'Flowering Time'!$A$1:$H$1,0),FALSE)="","",VLOOKUP($B112,'Flowering Time'!$A:$H,MATCH(M$1,'Flowering Time'!$A$1:$H$1,0),FALSE))</f>
        <v>44760</v>
      </c>
      <c r="N112" t="str">
        <f>IF(VLOOKUP($B112,'Flowering Time'!$A:$H,MATCH(N$1,'Flowering Time'!$A$1:$H$1,0),FALSE)="","",VLOOKUP($B112,'Flowering Time'!$A:$H,MATCH(N$1,'Flowering Time'!$A$1:$H$1,0),FALSE))</f>
        <v>Vla</v>
      </c>
      <c r="O112" t="str">
        <f>IF(VLOOKUP($B112,'Flowering Time'!$A:$H,MATCH(O$1,'Flowering Time'!$A$1:$H$1,0),FALSE)="","",VLOOKUP($B112,'Flowering Time'!$A:$H,MATCH(O$1,'Flowering Time'!$A$1:$H$1,0),FALSE))</f>
        <v/>
      </c>
      <c r="P112">
        <f>IF(VLOOKUP($B112,'Height and Leaf Dimensions'!$A:$O,MATCH(P$1,'Height and Leaf Dimensions'!$A$1:$O$1,0),FALSE)="","",VLOOKUP($B112,'Height and Leaf Dimensions'!$A:$O,MATCH(P$1,'Height and Leaf Dimensions'!$A$1:$O$1,0),FALSE))</f>
        <v>80.400000000000006</v>
      </c>
      <c r="Q112">
        <f>IF(VLOOKUP($B112,'Height and Leaf Dimensions'!$A:$O,MATCH(Q$1,'Height and Leaf Dimensions'!$A$1:$O$1,0),FALSE)="","",VLOOKUP($B112,'Height and Leaf Dimensions'!$A:$O,MATCH(Q$1,'Height and Leaf Dimensions'!$A$1:$O$1,0),FALSE))</f>
        <v>10.4</v>
      </c>
      <c r="R112">
        <f>IF(VLOOKUP($B112,'Height and Leaf Dimensions'!$A:$O,MATCH(R$1,'Height and Leaf Dimensions'!$A$1:$O$1,0),FALSE)="","",VLOOKUP($B112,'Height and Leaf Dimensions'!$A:$O,MATCH(R$1,'Height and Leaf Dimensions'!$A$1:$O$1,0),FALSE))</f>
        <v>74.900000000000006</v>
      </c>
      <c r="S112">
        <f>IF(VLOOKUP($B112,'Height and Leaf Dimensions'!$A:$O,MATCH(S$1,'Height and Leaf Dimensions'!$A$1:$O$1,0),FALSE)="","",VLOOKUP($B112,'Height and Leaf Dimensions'!$A:$O,MATCH(S$1,'Height and Leaf Dimensions'!$A$1:$O$1,0),FALSE))</f>
        <v>9.1999999999999993</v>
      </c>
      <c r="T112">
        <f>IF(VLOOKUP($B112,'Height and Leaf Dimensions'!$A:$O,MATCH(T$1,'Height and Leaf Dimensions'!$A$1:$O$1,0),FALSE)="","",VLOOKUP($B112,'Height and Leaf Dimensions'!$A:$O,MATCH(T$1,'Height and Leaf Dimensions'!$A$1:$O$1,0),FALSE))</f>
        <v>80</v>
      </c>
      <c r="U112">
        <f>IF(VLOOKUP($B112,'Height and Leaf Dimensions'!$A:$O,MATCH(U$1,'Height and Leaf Dimensions'!$A$1:$O$1,0),FALSE)="","",VLOOKUP($B112,'Height and Leaf Dimensions'!$A:$O,MATCH(U$1,'Height and Leaf Dimensions'!$A$1:$O$1,0),FALSE))</f>
        <v>180</v>
      </c>
      <c r="V112">
        <f>IF(VLOOKUP($B112,'Height and Leaf Dimensions'!$A:$O,MATCH(V$1,'Height and Leaf Dimensions'!$A$1:$O$1,0),FALSE)="","",VLOOKUP($B112,'Height and Leaf Dimensions'!$A:$O,MATCH(V$1,'Height and Leaf Dimensions'!$A$1:$O$1,0),FALSE))</f>
        <v>221</v>
      </c>
      <c r="W112">
        <f>IF(VLOOKUP($B112,'Height and Leaf Dimensions'!$A:$O,MATCH(W$1,'Height and Leaf Dimensions'!$A$1:$O$1,0),FALSE)="","",VLOOKUP($B112,'Height and Leaf Dimensions'!$A:$O,MATCH(W$1,'Height and Leaf Dimensions'!$A$1:$O$1,0),FALSE))</f>
        <v>79</v>
      </c>
      <c r="X112">
        <f>IF(VLOOKUP($B112,'Height and Leaf Dimensions'!$A:$O,MATCH(X$1,'Height and Leaf Dimensions'!$A$1:$O$1,0),FALSE)="","",VLOOKUP($B112,'Height and Leaf Dimensions'!$A:$O,MATCH(X$1,'Height and Leaf Dimensions'!$A$1:$O$1,0),FALSE))</f>
        <v>161</v>
      </c>
      <c r="Y112">
        <f>IF(VLOOKUP($B112,'Height and Leaf Dimensions'!$A:$O,MATCH(Y$1,'Height and Leaf Dimensions'!$A$1:$O$1,0),FALSE)="","",VLOOKUP($B112,'Height and Leaf Dimensions'!$A:$O,MATCH(Y$1,'Height and Leaf Dimensions'!$A$1:$O$1,0),FALSE))</f>
        <v>201</v>
      </c>
      <c r="Z112" t="str">
        <f>IF(VLOOKUP($B112,'Height and Leaf Dimensions'!$A:$O,MATCH(Z$1,'Height and Leaf Dimensions'!$A$1:$O$1,0),FALSE)="","",VLOOKUP($B112,'Height and Leaf Dimensions'!$A:$O,MATCH(Z$1,'Height and Leaf Dimensions'!$A$1:$O$1,0),FALSE))</f>
        <v>AI/ND/CH</v>
      </c>
      <c r="AA112" s="26">
        <f>IF(VLOOKUP($B112,'Height and Leaf Dimensions'!$A:$O,MATCH(AA$1,'Height and Leaf Dimensions'!$A$1:$O$1,0),FALSE)="","",VLOOKUP($B112,'Height and Leaf Dimensions'!$A:$O,MATCH(AA$1,'Height and Leaf Dimensions'!$A$1:$O$1,0),FALSE))</f>
        <v>44778</v>
      </c>
      <c r="AB112" s="20">
        <f>VLOOKUP($B112,'Combine Yield'!$A:$J,MATCH(AB$1,'Combine Yield'!$A$1:$J$1,0),FALSE)</f>
        <v>44844.573298611111</v>
      </c>
      <c r="AC112">
        <f>VLOOKUP($B112,'Combine Yield'!$A:$J,MATCH(AC$1,'Combine Yield'!$A$1:$J$1,0),FALSE)</f>
        <v>9.9600000000000009</v>
      </c>
      <c r="AD112">
        <f>VLOOKUP($B112,'Combine Yield'!$A:$J,MATCH(AD$1,'Combine Yield'!$A$1:$J$1,0),FALSE)</f>
        <v>13.2</v>
      </c>
      <c r="AE112">
        <f>VLOOKUP($B112,'Combine Yield'!$A:$J,MATCH(AE$1,'Combine Yield'!$A$1:$J$1,0),FALSE)</f>
        <v>61.4</v>
      </c>
      <c r="AF112">
        <f>VLOOKUP($B112,'Combine Yield'!$A:$J,MATCH(AF$1,'Combine Yield'!$A$1:$J$1,0),FALSE)</f>
        <v>460</v>
      </c>
    </row>
    <row r="113" spans="1:32" x14ac:dyDescent="0.3">
      <c r="A113" t="s">
        <v>333</v>
      </c>
      <c r="B113">
        <v>4228</v>
      </c>
      <c r="C113" t="s">
        <v>220</v>
      </c>
      <c r="D113" t="s">
        <v>221</v>
      </c>
      <c r="E113" t="s">
        <v>203</v>
      </c>
      <c r="F113" t="s">
        <v>222</v>
      </c>
      <c r="G113">
        <v>2</v>
      </c>
      <c r="H113">
        <v>5</v>
      </c>
      <c r="I113">
        <v>15</v>
      </c>
      <c r="J113" t="s">
        <v>159</v>
      </c>
      <c r="K113" s="26">
        <f>IF(VLOOKUP($B113,'Flowering Time'!$A:$H,MATCH(K$1,'Flowering Time'!$A$1:$H$1,0),FALSE)="","",VLOOKUP($B113,'Flowering Time'!$A:$H,MATCH(K$1,'Flowering Time'!$A$1:$H$1,0),FALSE))</f>
        <v>44763</v>
      </c>
      <c r="L113" t="str">
        <f>IF(VLOOKUP($B113,'Flowering Time'!$A:$H,MATCH(L$1,'Flowering Time'!$A$1:$H$1,0),FALSE)="","",VLOOKUP($B113,'Flowering Time'!$A:$H,MATCH(L$1,'Flowering Time'!$A$1:$H$1,0),FALSE))</f>
        <v>Lina</v>
      </c>
      <c r="M113" s="26">
        <f>IF(VLOOKUP($B113,'Flowering Time'!$A:$H,MATCH(M$1,'Flowering Time'!$A$1:$H$1,0),FALSE)="","",VLOOKUP($B113,'Flowering Time'!$A:$H,MATCH(M$1,'Flowering Time'!$A$1:$H$1,0),FALSE))</f>
        <v>44766</v>
      </c>
      <c r="N113" t="str">
        <f>IF(VLOOKUP($B113,'Flowering Time'!$A:$H,MATCH(N$1,'Flowering Time'!$A$1:$H$1,0),FALSE)="","",VLOOKUP($B113,'Flowering Time'!$A:$H,MATCH(N$1,'Flowering Time'!$A$1:$H$1,0),FALSE))</f>
        <v>Turkus</v>
      </c>
      <c r="O113" t="str">
        <f>IF(VLOOKUP($B113,'Flowering Time'!$A:$H,MATCH(O$1,'Flowering Time'!$A$1:$H$1,0),FALSE)="","",VLOOKUP($B113,'Flowering Time'!$A:$H,MATCH(O$1,'Flowering Time'!$A$1:$H$1,0),FALSE))</f>
        <v/>
      </c>
      <c r="P113">
        <f>IF(VLOOKUP($B113,'Height and Leaf Dimensions'!$A:$O,MATCH(P$1,'Height and Leaf Dimensions'!$A$1:$O$1,0),FALSE)="","",VLOOKUP($B113,'Height and Leaf Dimensions'!$A:$O,MATCH(P$1,'Height and Leaf Dimensions'!$A$1:$O$1,0),FALSE))</f>
        <v>83.2</v>
      </c>
      <c r="Q113">
        <f>IF(VLOOKUP($B113,'Height and Leaf Dimensions'!$A:$O,MATCH(Q$1,'Height and Leaf Dimensions'!$A$1:$O$1,0),FALSE)="","",VLOOKUP($B113,'Height and Leaf Dimensions'!$A:$O,MATCH(Q$1,'Height and Leaf Dimensions'!$A$1:$O$1,0),FALSE))</f>
        <v>9.6</v>
      </c>
      <c r="R113">
        <f>IF(VLOOKUP($B113,'Height and Leaf Dimensions'!$A:$O,MATCH(R$1,'Height and Leaf Dimensions'!$A$1:$O$1,0),FALSE)="","",VLOOKUP($B113,'Height and Leaf Dimensions'!$A:$O,MATCH(R$1,'Height and Leaf Dimensions'!$A$1:$O$1,0),FALSE))</f>
        <v>85.5</v>
      </c>
      <c r="S113">
        <f>IF(VLOOKUP($B113,'Height and Leaf Dimensions'!$A:$O,MATCH(S$1,'Height and Leaf Dimensions'!$A$1:$O$1,0),FALSE)="","",VLOOKUP($B113,'Height and Leaf Dimensions'!$A:$O,MATCH(S$1,'Height and Leaf Dimensions'!$A$1:$O$1,0),FALSE))</f>
        <v>10.6</v>
      </c>
      <c r="T113">
        <f>IF(VLOOKUP($B113,'Height and Leaf Dimensions'!$A:$O,MATCH(T$1,'Height and Leaf Dimensions'!$A$1:$O$1,0),FALSE)="","",VLOOKUP($B113,'Height and Leaf Dimensions'!$A:$O,MATCH(T$1,'Height and Leaf Dimensions'!$A$1:$O$1,0),FALSE))</f>
        <v>93</v>
      </c>
      <c r="U113">
        <f>IF(VLOOKUP($B113,'Height and Leaf Dimensions'!$A:$O,MATCH(U$1,'Height and Leaf Dimensions'!$A$1:$O$1,0),FALSE)="","",VLOOKUP($B113,'Height and Leaf Dimensions'!$A:$O,MATCH(U$1,'Height and Leaf Dimensions'!$A$1:$O$1,0),FALSE))</f>
        <v>184</v>
      </c>
      <c r="V113">
        <f>IF(VLOOKUP($B113,'Height and Leaf Dimensions'!$A:$O,MATCH(V$1,'Height and Leaf Dimensions'!$A$1:$O$1,0),FALSE)="","",VLOOKUP($B113,'Height and Leaf Dimensions'!$A:$O,MATCH(V$1,'Height and Leaf Dimensions'!$A$1:$O$1,0),FALSE))</f>
        <v>233</v>
      </c>
      <c r="W113">
        <f>IF(VLOOKUP($B113,'Height and Leaf Dimensions'!$A:$O,MATCH(W$1,'Height and Leaf Dimensions'!$A$1:$O$1,0),FALSE)="","",VLOOKUP($B113,'Height and Leaf Dimensions'!$A:$O,MATCH(W$1,'Height and Leaf Dimensions'!$A$1:$O$1,0),FALSE))</f>
        <v>81</v>
      </c>
      <c r="X113">
        <f>IF(VLOOKUP($B113,'Height and Leaf Dimensions'!$A:$O,MATCH(X$1,'Height and Leaf Dimensions'!$A$1:$O$1,0),FALSE)="","",VLOOKUP($B113,'Height and Leaf Dimensions'!$A:$O,MATCH(X$1,'Height and Leaf Dimensions'!$A$1:$O$1,0),FALSE))</f>
        <v>189</v>
      </c>
      <c r="Y113">
        <f>IF(VLOOKUP($B113,'Height and Leaf Dimensions'!$A:$O,MATCH(Y$1,'Height and Leaf Dimensions'!$A$1:$O$1,0),FALSE)="","",VLOOKUP($B113,'Height and Leaf Dimensions'!$A:$O,MATCH(Y$1,'Height and Leaf Dimensions'!$A$1:$O$1,0),FALSE))</f>
        <v>239</v>
      </c>
      <c r="Z113" t="str">
        <f>IF(VLOOKUP($B113,'Height and Leaf Dimensions'!$A:$O,MATCH(Z$1,'Height and Leaf Dimensions'!$A$1:$O$1,0),FALSE)="","",VLOOKUP($B113,'Height and Leaf Dimensions'!$A:$O,MATCH(Z$1,'Height and Leaf Dimensions'!$A$1:$O$1,0),FALSE))</f>
        <v>AI/ND/CH</v>
      </c>
      <c r="AA113" s="26">
        <f>IF(VLOOKUP($B113,'Height and Leaf Dimensions'!$A:$O,MATCH(AA$1,'Height and Leaf Dimensions'!$A$1:$O$1,0),FALSE)="","",VLOOKUP($B113,'Height and Leaf Dimensions'!$A:$O,MATCH(AA$1,'Height and Leaf Dimensions'!$A$1:$O$1,0),FALSE))</f>
        <v>44778</v>
      </c>
      <c r="AB113" s="20">
        <f>VLOOKUP($B113,'Combine Yield'!$A:$J,MATCH(AB$1,'Combine Yield'!$A$1:$J$1,0),FALSE)</f>
        <v>44844.58693287037</v>
      </c>
      <c r="AC113">
        <f>VLOOKUP($B113,'Combine Yield'!$A:$J,MATCH(AC$1,'Combine Yield'!$A$1:$J$1,0),FALSE)</f>
        <v>8.68</v>
      </c>
      <c r="AD113">
        <f>VLOOKUP($B113,'Combine Yield'!$A:$J,MATCH(AD$1,'Combine Yield'!$A$1:$J$1,0),FALSE)</f>
        <v>11.9</v>
      </c>
      <c r="AE113">
        <f>VLOOKUP($B113,'Combine Yield'!$A:$J,MATCH(AE$1,'Combine Yield'!$A$1:$J$1,0),FALSE)</f>
        <v>62.6</v>
      </c>
      <c r="AF113">
        <f>VLOOKUP($B113,'Combine Yield'!$A:$J,MATCH(AF$1,'Combine Yield'!$A$1:$J$1,0),FALSE)</f>
        <v>529</v>
      </c>
    </row>
    <row r="114" spans="1:32" x14ac:dyDescent="0.3">
      <c r="A114" t="s">
        <v>334</v>
      </c>
      <c r="B114">
        <v>4229</v>
      </c>
      <c r="C114" t="s">
        <v>220</v>
      </c>
      <c r="D114" t="s">
        <v>221</v>
      </c>
      <c r="E114" t="s">
        <v>203</v>
      </c>
      <c r="F114" t="s">
        <v>222</v>
      </c>
      <c r="G114">
        <v>2</v>
      </c>
      <c r="H114">
        <v>6</v>
      </c>
      <c r="I114">
        <v>9</v>
      </c>
      <c r="J114" t="s">
        <v>131</v>
      </c>
      <c r="K114" s="26">
        <f>IF(VLOOKUP($B114,'Flowering Time'!$A:$H,MATCH(K$1,'Flowering Time'!$A$1:$H$1,0),FALSE)="","",VLOOKUP($B114,'Flowering Time'!$A:$H,MATCH(K$1,'Flowering Time'!$A$1:$H$1,0),FALSE))</f>
        <v>44760</v>
      </c>
      <c r="L114" t="str">
        <f>IF(VLOOKUP($B114,'Flowering Time'!$A:$H,MATCH(L$1,'Flowering Time'!$A$1:$H$1,0),FALSE)="","",VLOOKUP($B114,'Flowering Time'!$A:$H,MATCH(L$1,'Flowering Time'!$A$1:$H$1,0),FALSE))</f>
        <v>Vla</v>
      </c>
      <c r="M114" s="26">
        <f>IF(VLOOKUP($B114,'Flowering Time'!$A:$H,MATCH(M$1,'Flowering Time'!$A$1:$H$1,0),FALSE)="","",VLOOKUP($B114,'Flowering Time'!$A:$H,MATCH(M$1,'Flowering Time'!$A$1:$H$1,0),FALSE))</f>
        <v>44763</v>
      </c>
      <c r="N114" t="str">
        <f>IF(VLOOKUP($B114,'Flowering Time'!$A:$H,MATCH(N$1,'Flowering Time'!$A$1:$H$1,0),FALSE)="","",VLOOKUP($B114,'Flowering Time'!$A:$H,MATCH(N$1,'Flowering Time'!$A$1:$H$1,0),FALSE))</f>
        <v>Lina</v>
      </c>
      <c r="O114" t="str">
        <f>IF(VLOOKUP($B114,'Flowering Time'!$A:$H,MATCH(O$1,'Flowering Time'!$A$1:$H$1,0),FALSE)="","",VLOOKUP($B114,'Flowering Time'!$A:$H,MATCH(O$1,'Flowering Time'!$A$1:$H$1,0),FALSE))</f>
        <v/>
      </c>
      <c r="P114">
        <f>IF(VLOOKUP($B114,'Height and Leaf Dimensions'!$A:$O,MATCH(P$1,'Height and Leaf Dimensions'!$A$1:$O$1,0),FALSE)="","",VLOOKUP($B114,'Height and Leaf Dimensions'!$A:$O,MATCH(P$1,'Height and Leaf Dimensions'!$A$1:$O$1,0),FALSE))</f>
        <v>70.400000000000006</v>
      </c>
      <c r="Q114">
        <f>IF(VLOOKUP($B114,'Height and Leaf Dimensions'!$A:$O,MATCH(Q$1,'Height and Leaf Dimensions'!$A$1:$O$1,0),FALSE)="","",VLOOKUP($B114,'Height and Leaf Dimensions'!$A:$O,MATCH(Q$1,'Height and Leaf Dimensions'!$A$1:$O$1,0),FALSE))</f>
        <v>8</v>
      </c>
      <c r="R114">
        <f>IF(VLOOKUP($B114,'Height and Leaf Dimensions'!$A:$O,MATCH(R$1,'Height and Leaf Dimensions'!$A$1:$O$1,0),FALSE)="","",VLOOKUP($B114,'Height and Leaf Dimensions'!$A:$O,MATCH(R$1,'Height and Leaf Dimensions'!$A$1:$O$1,0),FALSE))</f>
        <v>72.599999999999994</v>
      </c>
      <c r="S114">
        <f>IF(VLOOKUP($B114,'Height and Leaf Dimensions'!$A:$O,MATCH(S$1,'Height and Leaf Dimensions'!$A$1:$O$1,0),FALSE)="","",VLOOKUP($B114,'Height and Leaf Dimensions'!$A:$O,MATCH(S$1,'Height and Leaf Dimensions'!$A$1:$O$1,0),FALSE))</f>
        <v>8.8000000000000007</v>
      </c>
      <c r="T114">
        <f>IF(VLOOKUP($B114,'Height and Leaf Dimensions'!$A:$O,MATCH(T$1,'Height and Leaf Dimensions'!$A$1:$O$1,0),FALSE)="","",VLOOKUP($B114,'Height and Leaf Dimensions'!$A:$O,MATCH(T$1,'Height and Leaf Dimensions'!$A$1:$O$1,0),FALSE))</f>
        <v>80</v>
      </c>
      <c r="U114">
        <f>IF(VLOOKUP($B114,'Height and Leaf Dimensions'!$A:$O,MATCH(U$1,'Height and Leaf Dimensions'!$A$1:$O$1,0),FALSE)="","",VLOOKUP($B114,'Height and Leaf Dimensions'!$A:$O,MATCH(U$1,'Height and Leaf Dimensions'!$A$1:$O$1,0),FALSE))</f>
        <v>165</v>
      </c>
      <c r="V114">
        <f>IF(VLOOKUP($B114,'Height and Leaf Dimensions'!$A:$O,MATCH(V$1,'Height and Leaf Dimensions'!$A$1:$O$1,0),FALSE)="","",VLOOKUP($B114,'Height and Leaf Dimensions'!$A:$O,MATCH(V$1,'Height and Leaf Dimensions'!$A$1:$O$1,0),FALSE))</f>
        <v>209</v>
      </c>
      <c r="W114">
        <f>IF(VLOOKUP($B114,'Height and Leaf Dimensions'!$A:$O,MATCH(W$1,'Height and Leaf Dimensions'!$A$1:$O$1,0),FALSE)="","",VLOOKUP($B114,'Height and Leaf Dimensions'!$A:$O,MATCH(W$1,'Height and Leaf Dimensions'!$A$1:$O$1,0),FALSE))</f>
        <v>89</v>
      </c>
      <c r="X114">
        <f>IF(VLOOKUP($B114,'Height and Leaf Dimensions'!$A:$O,MATCH(X$1,'Height and Leaf Dimensions'!$A$1:$O$1,0),FALSE)="","",VLOOKUP($B114,'Height and Leaf Dimensions'!$A:$O,MATCH(X$1,'Height and Leaf Dimensions'!$A$1:$O$1,0),FALSE))</f>
        <v>171</v>
      </c>
      <c r="Y114">
        <f>IF(VLOOKUP($B114,'Height and Leaf Dimensions'!$A:$O,MATCH(Y$1,'Height and Leaf Dimensions'!$A$1:$O$1,0),FALSE)="","",VLOOKUP($B114,'Height and Leaf Dimensions'!$A:$O,MATCH(Y$1,'Height and Leaf Dimensions'!$A$1:$O$1,0),FALSE))</f>
        <v>219</v>
      </c>
      <c r="Z114" t="str">
        <f>IF(VLOOKUP($B114,'Height and Leaf Dimensions'!$A:$O,MATCH(Z$1,'Height and Leaf Dimensions'!$A$1:$O$1,0),FALSE)="","",VLOOKUP($B114,'Height and Leaf Dimensions'!$A:$O,MATCH(Z$1,'Height and Leaf Dimensions'!$A$1:$O$1,0),FALSE))</f>
        <v>AI/ND/CH</v>
      </c>
      <c r="AA114" s="26">
        <f>IF(VLOOKUP($B114,'Height and Leaf Dimensions'!$A:$O,MATCH(AA$1,'Height and Leaf Dimensions'!$A$1:$O$1,0),FALSE)="","",VLOOKUP($B114,'Height and Leaf Dimensions'!$A:$O,MATCH(AA$1,'Height and Leaf Dimensions'!$A$1:$O$1,0),FALSE))</f>
        <v>44778</v>
      </c>
      <c r="AB114" s="20">
        <f>VLOOKUP($B114,'Combine Yield'!$A:$J,MATCH(AB$1,'Combine Yield'!$A$1:$J$1,0),FALSE)</f>
        <v>44844.503425925926</v>
      </c>
      <c r="AC114">
        <f>VLOOKUP($B114,'Combine Yield'!$A:$J,MATCH(AC$1,'Combine Yield'!$A$1:$J$1,0),FALSE)</f>
        <v>7.56</v>
      </c>
      <c r="AD114">
        <f>VLOOKUP($B114,'Combine Yield'!$A:$J,MATCH(AD$1,'Combine Yield'!$A$1:$J$1,0),FALSE)</f>
        <v>12.7</v>
      </c>
      <c r="AE114">
        <f>VLOOKUP($B114,'Combine Yield'!$A:$J,MATCH(AE$1,'Combine Yield'!$A$1:$J$1,0),FALSE)</f>
        <v>62.6</v>
      </c>
      <c r="AF114">
        <f>VLOOKUP($B114,'Combine Yield'!$A:$J,MATCH(AF$1,'Combine Yield'!$A$1:$J$1,0),FALSE)</f>
        <v>300</v>
      </c>
    </row>
    <row r="115" spans="1:32" x14ac:dyDescent="0.3">
      <c r="A115" t="s">
        <v>335</v>
      </c>
      <c r="B115">
        <v>4230</v>
      </c>
      <c r="C115" t="s">
        <v>220</v>
      </c>
      <c r="D115" t="s">
        <v>221</v>
      </c>
      <c r="E115" t="s">
        <v>203</v>
      </c>
      <c r="F115" t="s">
        <v>222</v>
      </c>
      <c r="G115">
        <v>2</v>
      </c>
      <c r="H115">
        <v>6</v>
      </c>
      <c r="I115">
        <v>10</v>
      </c>
      <c r="J115" t="s">
        <v>143</v>
      </c>
      <c r="K115" s="26">
        <f>IF(VLOOKUP($B115,'Flowering Time'!$A:$H,MATCH(K$1,'Flowering Time'!$A$1:$H$1,0),FALSE)="","",VLOOKUP($B115,'Flowering Time'!$A:$H,MATCH(K$1,'Flowering Time'!$A$1:$H$1,0),FALSE))</f>
        <v>44760</v>
      </c>
      <c r="L115" t="str">
        <f>IF(VLOOKUP($B115,'Flowering Time'!$A:$H,MATCH(L$1,'Flowering Time'!$A$1:$H$1,0),FALSE)="","",VLOOKUP($B115,'Flowering Time'!$A:$H,MATCH(L$1,'Flowering Time'!$A$1:$H$1,0),FALSE))</f>
        <v>Vla</v>
      </c>
      <c r="M115" s="26">
        <f>IF(VLOOKUP($B115,'Flowering Time'!$A:$H,MATCH(M$1,'Flowering Time'!$A$1:$H$1,0),FALSE)="","",VLOOKUP($B115,'Flowering Time'!$A:$H,MATCH(M$1,'Flowering Time'!$A$1:$H$1,0),FALSE))</f>
        <v>44761</v>
      </c>
      <c r="N115" t="str">
        <f>IF(VLOOKUP($B115,'Flowering Time'!$A:$H,MATCH(N$1,'Flowering Time'!$A$1:$H$1,0),FALSE)="","",VLOOKUP($B115,'Flowering Time'!$A:$H,MATCH(N$1,'Flowering Time'!$A$1:$H$1,0),FALSE))</f>
        <v>Vla</v>
      </c>
      <c r="O115" t="str">
        <f>IF(VLOOKUP($B115,'Flowering Time'!$A:$H,MATCH(O$1,'Flowering Time'!$A$1:$H$1,0),FALSE)="","",VLOOKUP($B115,'Flowering Time'!$A:$H,MATCH(O$1,'Flowering Time'!$A$1:$H$1,0),FALSE))</f>
        <v/>
      </c>
      <c r="P115">
        <f>IF(VLOOKUP($B115,'Height and Leaf Dimensions'!$A:$O,MATCH(P$1,'Height and Leaf Dimensions'!$A$1:$O$1,0),FALSE)="","",VLOOKUP($B115,'Height and Leaf Dimensions'!$A:$O,MATCH(P$1,'Height and Leaf Dimensions'!$A$1:$O$1,0),FALSE))</f>
        <v>81.2</v>
      </c>
      <c r="Q115">
        <f>IF(VLOOKUP($B115,'Height and Leaf Dimensions'!$A:$O,MATCH(Q$1,'Height and Leaf Dimensions'!$A$1:$O$1,0),FALSE)="","",VLOOKUP($B115,'Height and Leaf Dimensions'!$A:$O,MATCH(Q$1,'Height and Leaf Dimensions'!$A$1:$O$1,0),FALSE))</f>
        <v>8.6</v>
      </c>
      <c r="R115">
        <f>IF(VLOOKUP($B115,'Height and Leaf Dimensions'!$A:$O,MATCH(R$1,'Height and Leaf Dimensions'!$A$1:$O$1,0),FALSE)="","",VLOOKUP($B115,'Height and Leaf Dimensions'!$A:$O,MATCH(R$1,'Height and Leaf Dimensions'!$A$1:$O$1,0),FALSE))</f>
        <v>86.2</v>
      </c>
      <c r="S115">
        <f>IF(VLOOKUP($B115,'Height and Leaf Dimensions'!$A:$O,MATCH(S$1,'Height and Leaf Dimensions'!$A$1:$O$1,0),FALSE)="","",VLOOKUP($B115,'Height and Leaf Dimensions'!$A:$O,MATCH(S$1,'Height and Leaf Dimensions'!$A$1:$O$1,0),FALSE))</f>
        <v>8.5</v>
      </c>
      <c r="T115">
        <f>IF(VLOOKUP($B115,'Height and Leaf Dimensions'!$A:$O,MATCH(T$1,'Height and Leaf Dimensions'!$A$1:$O$1,0),FALSE)="","",VLOOKUP($B115,'Height and Leaf Dimensions'!$A:$O,MATCH(T$1,'Height and Leaf Dimensions'!$A$1:$O$1,0),FALSE))</f>
        <v>88</v>
      </c>
      <c r="U115">
        <f>IF(VLOOKUP($B115,'Height and Leaf Dimensions'!$A:$O,MATCH(U$1,'Height and Leaf Dimensions'!$A$1:$O$1,0),FALSE)="","",VLOOKUP($B115,'Height and Leaf Dimensions'!$A:$O,MATCH(U$1,'Height and Leaf Dimensions'!$A$1:$O$1,0),FALSE))</f>
        <v>161</v>
      </c>
      <c r="V115">
        <f>IF(VLOOKUP($B115,'Height and Leaf Dimensions'!$A:$O,MATCH(V$1,'Height and Leaf Dimensions'!$A$1:$O$1,0),FALSE)="","",VLOOKUP($B115,'Height and Leaf Dimensions'!$A:$O,MATCH(V$1,'Height and Leaf Dimensions'!$A$1:$O$1,0),FALSE))</f>
        <v>205</v>
      </c>
      <c r="W115">
        <f>IF(VLOOKUP($B115,'Height and Leaf Dimensions'!$A:$O,MATCH(W$1,'Height and Leaf Dimensions'!$A$1:$O$1,0),FALSE)="","",VLOOKUP($B115,'Height and Leaf Dimensions'!$A:$O,MATCH(W$1,'Height and Leaf Dimensions'!$A$1:$O$1,0),FALSE))</f>
        <v>84</v>
      </c>
      <c r="X115">
        <f>IF(VLOOKUP($B115,'Height and Leaf Dimensions'!$A:$O,MATCH(X$1,'Height and Leaf Dimensions'!$A$1:$O$1,0),FALSE)="","",VLOOKUP($B115,'Height and Leaf Dimensions'!$A:$O,MATCH(X$1,'Height and Leaf Dimensions'!$A$1:$O$1,0),FALSE))</f>
        <v>169</v>
      </c>
      <c r="Y115">
        <f>IF(VLOOKUP($B115,'Height and Leaf Dimensions'!$A:$O,MATCH(Y$1,'Height and Leaf Dimensions'!$A$1:$O$1,0),FALSE)="","",VLOOKUP($B115,'Height and Leaf Dimensions'!$A:$O,MATCH(Y$1,'Height and Leaf Dimensions'!$A$1:$O$1,0),FALSE))</f>
        <v>210</v>
      </c>
      <c r="Z115" t="str">
        <f>IF(VLOOKUP($B115,'Height and Leaf Dimensions'!$A:$O,MATCH(Z$1,'Height and Leaf Dimensions'!$A$1:$O$1,0),FALSE)="","",VLOOKUP($B115,'Height and Leaf Dimensions'!$A:$O,MATCH(Z$1,'Height and Leaf Dimensions'!$A$1:$O$1,0),FALSE))</f>
        <v>AI/ND/CH</v>
      </c>
      <c r="AA115" s="26">
        <f>IF(VLOOKUP($B115,'Height and Leaf Dimensions'!$A:$O,MATCH(AA$1,'Height and Leaf Dimensions'!$A$1:$O$1,0),FALSE)="","",VLOOKUP($B115,'Height and Leaf Dimensions'!$A:$O,MATCH(AA$1,'Height and Leaf Dimensions'!$A$1:$O$1,0),FALSE))</f>
        <v>44778</v>
      </c>
      <c r="AB115" s="20">
        <f>VLOOKUP($B115,'Combine Yield'!$A:$J,MATCH(AB$1,'Combine Yield'!$A$1:$J$1,0),FALSE)</f>
        <v>44844.506041666667</v>
      </c>
      <c r="AC115">
        <f>VLOOKUP($B115,'Combine Yield'!$A:$J,MATCH(AC$1,'Combine Yield'!$A$1:$J$1,0),FALSE)</f>
        <v>7.77</v>
      </c>
      <c r="AD115">
        <f>VLOOKUP($B115,'Combine Yield'!$A:$J,MATCH(AD$1,'Combine Yield'!$A$1:$J$1,0),FALSE)</f>
        <v>12.3</v>
      </c>
      <c r="AE115">
        <f>VLOOKUP($B115,'Combine Yield'!$A:$J,MATCH(AE$1,'Combine Yield'!$A$1:$J$1,0),FALSE)</f>
        <v>62.5</v>
      </c>
      <c r="AF115">
        <f>VLOOKUP($B115,'Combine Yield'!$A:$J,MATCH(AF$1,'Combine Yield'!$A$1:$J$1,0),FALSE)</f>
        <v>309</v>
      </c>
    </row>
    <row r="116" spans="1:32" x14ac:dyDescent="0.3">
      <c r="A116" t="s">
        <v>336</v>
      </c>
      <c r="B116">
        <v>4231</v>
      </c>
      <c r="C116" t="s">
        <v>220</v>
      </c>
      <c r="D116" t="s">
        <v>221</v>
      </c>
      <c r="E116" t="s">
        <v>203</v>
      </c>
      <c r="F116" t="s">
        <v>222</v>
      </c>
      <c r="G116">
        <v>2</v>
      </c>
      <c r="H116">
        <v>6</v>
      </c>
      <c r="I116">
        <v>11</v>
      </c>
      <c r="J116" t="s">
        <v>165</v>
      </c>
      <c r="K116" s="26">
        <f>IF(VLOOKUP($B116,'Flowering Time'!$A:$H,MATCH(K$1,'Flowering Time'!$A$1:$H$1,0),FALSE)="","",VLOOKUP($B116,'Flowering Time'!$A:$H,MATCH(K$1,'Flowering Time'!$A$1:$H$1,0),FALSE))</f>
        <v>44768</v>
      </c>
      <c r="L116" t="str">
        <f>IF(VLOOKUP($B116,'Flowering Time'!$A:$H,MATCH(L$1,'Flowering Time'!$A$1:$H$1,0),FALSE)="","",VLOOKUP($B116,'Flowering Time'!$A:$H,MATCH(L$1,'Flowering Time'!$A$1:$H$1,0),FALSE))</f>
        <v>Deniz</v>
      </c>
      <c r="M116" s="26" t="str">
        <f>IF(VLOOKUP($B116,'Flowering Time'!$A:$H,MATCH(M$1,'Flowering Time'!$A$1:$H$1,0),FALSE)="","",VLOOKUP($B116,'Flowering Time'!$A:$H,MATCH(M$1,'Flowering Time'!$A$1:$H$1,0),FALSE))</f>
        <v>7/28*</v>
      </c>
      <c r="N116" t="str">
        <f>IF(VLOOKUP($B116,'Flowering Time'!$A:$H,MATCH(N$1,'Flowering Time'!$A$1:$H$1,0),FALSE)="","",VLOOKUP($B116,'Flowering Time'!$A:$H,MATCH(N$1,'Flowering Time'!$A$1:$H$1,0),FALSE))</f>
        <v>Deniz</v>
      </c>
      <c r="O116" t="str">
        <f>IF(VLOOKUP($B116,'Flowering Time'!$A:$H,MATCH(O$1,'Flowering Time'!$A$1:$H$1,0),FALSE)="","",VLOOKUP($B116,'Flowering Time'!$A:$H,MATCH(O$1,'Flowering Time'!$A$1:$H$1,0),FALSE))</f>
        <v>* for the 50% of the plots (Deniz). Uneven growth (50%) (Deniz)</v>
      </c>
      <c r="P116">
        <f>IF(VLOOKUP($B116,'Height and Leaf Dimensions'!$A:$O,MATCH(P$1,'Height and Leaf Dimensions'!$A$1:$O$1,0),FALSE)="","",VLOOKUP($B116,'Height and Leaf Dimensions'!$A:$O,MATCH(P$1,'Height and Leaf Dimensions'!$A$1:$O$1,0),FALSE))</f>
        <v>77.599999999999994</v>
      </c>
      <c r="Q116">
        <f>IF(VLOOKUP($B116,'Height and Leaf Dimensions'!$A:$O,MATCH(Q$1,'Height and Leaf Dimensions'!$A$1:$O$1,0),FALSE)="","",VLOOKUP($B116,'Height and Leaf Dimensions'!$A:$O,MATCH(Q$1,'Height and Leaf Dimensions'!$A$1:$O$1,0),FALSE))</f>
        <v>9.9</v>
      </c>
      <c r="R116">
        <f>IF(VLOOKUP($B116,'Height and Leaf Dimensions'!$A:$O,MATCH(R$1,'Height and Leaf Dimensions'!$A$1:$O$1,0),FALSE)="","",VLOOKUP($B116,'Height and Leaf Dimensions'!$A:$O,MATCH(R$1,'Height and Leaf Dimensions'!$A$1:$O$1,0),FALSE))</f>
        <v>76.599999999999994</v>
      </c>
      <c r="S116">
        <f>IF(VLOOKUP($B116,'Height and Leaf Dimensions'!$A:$O,MATCH(S$1,'Height and Leaf Dimensions'!$A$1:$O$1,0),FALSE)="","",VLOOKUP($B116,'Height and Leaf Dimensions'!$A:$O,MATCH(S$1,'Height and Leaf Dimensions'!$A$1:$O$1,0),FALSE))</f>
        <v>10.3</v>
      </c>
      <c r="T116">
        <f>IF(VLOOKUP($B116,'Height and Leaf Dimensions'!$A:$O,MATCH(T$1,'Height and Leaf Dimensions'!$A$1:$O$1,0),FALSE)="","",VLOOKUP($B116,'Height and Leaf Dimensions'!$A:$O,MATCH(T$1,'Height and Leaf Dimensions'!$A$1:$O$1,0),FALSE))</f>
        <v>90</v>
      </c>
      <c r="U116">
        <f>IF(VLOOKUP($B116,'Height and Leaf Dimensions'!$A:$O,MATCH(U$1,'Height and Leaf Dimensions'!$A$1:$O$1,0),FALSE)="","",VLOOKUP($B116,'Height and Leaf Dimensions'!$A:$O,MATCH(U$1,'Height and Leaf Dimensions'!$A$1:$O$1,0),FALSE))</f>
        <v>190</v>
      </c>
      <c r="V116">
        <f>IF(VLOOKUP($B116,'Height and Leaf Dimensions'!$A:$O,MATCH(V$1,'Height and Leaf Dimensions'!$A$1:$O$1,0),FALSE)="","",VLOOKUP($B116,'Height and Leaf Dimensions'!$A:$O,MATCH(V$1,'Height and Leaf Dimensions'!$A$1:$O$1,0),FALSE))</f>
        <v>231</v>
      </c>
      <c r="W116">
        <f>IF(VLOOKUP($B116,'Height and Leaf Dimensions'!$A:$O,MATCH(W$1,'Height and Leaf Dimensions'!$A$1:$O$1,0),FALSE)="","",VLOOKUP($B116,'Height and Leaf Dimensions'!$A:$O,MATCH(W$1,'Height and Leaf Dimensions'!$A$1:$O$1,0),FALSE))</f>
        <v>100</v>
      </c>
      <c r="X116">
        <f>IF(VLOOKUP($B116,'Height and Leaf Dimensions'!$A:$O,MATCH(X$1,'Height and Leaf Dimensions'!$A$1:$O$1,0),FALSE)="","",VLOOKUP($B116,'Height and Leaf Dimensions'!$A:$O,MATCH(X$1,'Height and Leaf Dimensions'!$A$1:$O$1,0),FALSE))</f>
        <v>190</v>
      </c>
      <c r="Y116">
        <f>IF(VLOOKUP($B116,'Height and Leaf Dimensions'!$A:$O,MATCH(Y$1,'Height and Leaf Dimensions'!$A$1:$O$1,0),FALSE)="","",VLOOKUP($B116,'Height and Leaf Dimensions'!$A:$O,MATCH(Y$1,'Height and Leaf Dimensions'!$A$1:$O$1,0),FALSE))</f>
        <v>231</v>
      </c>
      <c r="Z116" t="str">
        <f>IF(VLOOKUP($B116,'Height and Leaf Dimensions'!$A:$O,MATCH(Z$1,'Height and Leaf Dimensions'!$A$1:$O$1,0),FALSE)="","",VLOOKUP($B116,'Height and Leaf Dimensions'!$A:$O,MATCH(Z$1,'Height and Leaf Dimensions'!$A$1:$O$1,0),FALSE))</f>
        <v>AI/ND/CH</v>
      </c>
      <c r="AA116" s="26">
        <f>IF(VLOOKUP($B116,'Height and Leaf Dimensions'!$A:$O,MATCH(AA$1,'Height and Leaf Dimensions'!$A$1:$O$1,0),FALSE)="","",VLOOKUP($B116,'Height and Leaf Dimensions'!$A:$O,MATCH(AA$1,'Height and Leaf Dimensions'!$A$1:$O$1,0),FALSE))</f>
        <v>44778</v>
      </c>
      <c r="AB116" s="20">
        <f>VLOOKUP($B116,'Combine Yield'!$A:$J,MATCH(AB$1,'Combine Yield'!$A$1:$J$1,0),FALSE)</f>
        <v>44844.553923611114</v>
      </c>
      <c r="AC116">
        <f>VLOOKUP($B116,'Combine Yield'!$A:$J,MATCH(AC$1,'Combine Yield'!$A$1:$J$1,0),FALSE)</f>
        <v>1.33</v>
      </c>
      <c r="AD116">
        <f>VLOOKUP($B116,'Combine Yield'!$A:$J,MATCH(AD$1,'Combine Yield'!$A$1:$J$1,0),FALSE)</f>
        <v>10.5</v>
      </c>
      <c r="AE116">
        <f>VLOOKUP($B116,'Combine Yield'!$A:$J,MATCH(AE$1,'Combine Yield'!$A$1:$J$1,0),FALSE)</f>
        <v>63.4</v>
      </c>
      <c r="AF116">
        <f>VLOOKUP($B116,'Combine Yield'!$A:$J,MATCH(AF$1,'Combine Yield'!$A$1:$J$1,0),FALSE)</f>
        <v>376</v>
      </c>
    </row>
    <row r="117" spans="1:32" x14ac:dyDescent="0.3">
      <c r="A117" t="s">
        <v>337</v>
      </c>
      <c r="B117">
        <v>4232</v>
      </c>
      <c r="C117" t="s">
        <v>220</v>
      </c>
      <c r="D117" t="s">
        <v>221</v>
      </c>
      <c r="E117" t="s">
        <v>203</v>
      </c>
      <c r="F117" t="s">
        <v>222</v>
      </c>
      <c r="G117">
        <v>2</v>
      </c>
      <c r="H117">
        <v>6</v>
      </c>
      <c r="I117">
        <v>12</v>
      </c>
      <c r="J117" t="s">
        <v>133</v>
      </c>
      <c r="K117" s="26">
        <f>IF(VLOOKUP($B117,'Flowering Time'!$A:$H,MATCH(K$1,'Flowering Time'!$A$1:$H$1,0),FALSE)="","",VLOOKUP($B117,'Flowering Time'!$A:$H,MATCH(K$1,'Flowering Time'!$A$1:$H$1,0),FALSE))</f>
        <v>44755</v>
      </c>
      <c r="L117" t="str">
        <f>IF(VLOOKUP($B117,'Flowering Time'!$A:$H,MATCH(L$1,'Flowering Time'!$A$1:$H$1,0),FALSE)="","",VLOOKUP($B117,'Flowering Time'!$A:$H,MATCH(L$1,'Flowering Time'!$A$1:$H$1,0),FALSE))</f>
        <v>Vla</v>
      </c>
      <c r="M117" s="26">
        <f>IF(VLOOKUP($B117,'Flowering Time'!$A:$H,MATCH(M$1,'Flowering Time'!$A$1:$H$1,0),FALSE)="","",VLOOKUP($B117,'Flowering Time'!$A:$H,MATCH(M$1,'Flowering Time'!$A$1:$H$1,0),FALSE))</f>
        <v>44761</v>
      </c>
      <c r="N117" t="str">
        <f>IF(VLOOKUP($B117,'Flowering Time'!$A:$H,MATCH(N$1,'Flowering Time'!$A$1:$H$1,0),FALSE)="","",VLOOKUP($B117,'Flowering Time'!$A:$H,MATCH(N$1,'Flowering Time'!$A$1:$H$1,0),FALSE))</f>
        <v>Vla</v>
      </c>
      <c r="O117" t="str">
        <f>IF(VLOOKUP($B117,'Flowering Time'!$A:$H,MATCH(O$1,'Flowering Time'!$A$1:$H$1,0),FALSE)="","",VLOOKUP($B117,'Flowering Time'!$A:$H,MATCH(O$1,'Flowering Time'!$A$1:$H$1,0),FALSE))</f>
        <v/>
      </c>
      <c r="P117">
        <f>IF(VLOOKUP($B117,'Height and Leaf Dimensions'!$A:$O,MATCH(P$1,'Height and Leaf Dimensions'!$A$1:$O$1,0),FALSE)="","",VLOOKUP($B117,'Height and Leaf Dimensions'!$A:$O,MATCH(P$1,'Height and Leaf Dimensions'!$A$1:$O$1,0),FALSE))</f>
        <v>80.900000000000006</v>
      </c>
      <c r="Q117">
        <f>IF(VLOOKUP($B117,'Height and Leaf Dimensions'!$A:$O,MATCH(Q$1,'Height and Leaf Dimensions'!$A$1:$O$1,0),FALSE)="","",VLOOKUP($B117,'Height and Leaf Dimensions'!$A:$O,MATCH(Q$1,'Height and Leaf Dimensions'!$A$1:$O$1,0),FALSE))</f>
        <v>7.9</v>
      </c>
      <c r="R117">
        <f>IF(VLOOKUP($B117,'Height and Leaf Dimensions'!$A:$O,MATCH(R$1,'Height and Leaf Dimensions'!$A$1:$O$1,0),FALSE)="","",VLOOKUP($B117,'Height and Leaf Dimensions'!$A:$O,MATCH(R$1,'Height and Leaf Dimensions'!$A$1:$O$1,0),FALSE))</f>
        <v>84.6</v>
      </c>
      <c r="S117">
        <f>IF(VLOOKUP($B117,'Height and Leaf Dimensions'!$A:$O,MATCH(S$1,'Height and Leaf Dimensions'!$A$1:$O$1,0),FALSE)="","",VLOOKUP($B117,'Height and Leaf Dimensions'!$A:$O,MATCH(S$1,'Height and Leaf Dimensions'!$A$1:$O$1,0),FALSE))</f>
        <v>7.8</v>
      </c>
      <c r="T117">
        <f>IF(VLOOKUP($B117,'Height and Leaf Dimensions'!$A:$O,MATCH(T$1,'Height and Leaf Dimensions'!$A$1:$O$1,0),FALSE)="","",VLOOKUP($B117,'Height and Leaf Dimensions'!$A:$O,MATCH(T$1,'Height and Leaf Dimensions'!$A$1:$O$1,0),FALSE))</f>
        <v>69</v>
      </c>
      <c r="U117">
        <f>IF(VLOOKUP($B117,'Height and Leaf Dimensions'!$A:$O,MATCH(U$1,'Height and Leaf Dimensions'!$A$1:$O$1,0),FALSE)="","",VLOOKUP($B117,'Height and Leaf Dimensions'!$A:$O,MATCH(U$1,'Height and Leaf Dimensions'!$A$1:$O$1,0),FALSE))</f>
        <v>159</v>
      </c>
      <c r="V117">
        <f>IF(VLOOKUP($B117,'Height and Leaf Dimensions'!$A:$O,MATCH(V$1,'Height and Leaf Dimensions'!$A$1:$O$1,0),FALSE)="","",VLOOKUP($B117,'Height and Leaf Dimensions'!$A:$O,MATCH(V$1,'Height and Leaf Dimensions'!$A$1:$O$1,0),FALSE))</f>
        <v>202</v>
      </c>
      <c r="W117">
        <f>IF(VLOOKUP($B117,'Height and Leaf Dimensions'!$A:$O,MATCH(W$1,'Height and Leaf Dimensions'!$A$1:$O$1,0),FALSE)="","",VLOOKUP($B117,'Height and Leaf Dimensions'!$A:$O,MATCH(W$1,'Height and Leaf Dimensions'!$A$1:$O$1,0),FALSE))</f>
        <v>85</v>
      </c>
      <c r="X117">
        <f>IF(VLOOKUP($B117,'Height and Leaf Dimensions'!$A:$O,MATCH(X$1,'Height and Leaf Dimensions'!$A$1:$O$1,0),FALSE)="","",VLOOKUP($B117,'Height and Leaf Dimensions'!$A:$O,MATCH(X$1,'Height and Leaf Dimensions'!$A$1:$O$1,0),FALSE))</f>
        <v>171</v>
      </c>
      <c r="Y117">
        <f>IF(VLOOKUP($B117,'Height and Leaf Dimensions'!$A:$O,MATCH(Y$1,'Height and Leaf Dimensions'!$A$1:$O$1,0),FALSE)="","",VLOOKUP($B117,'Height and Leaf Dimensions'!$A:$O,MATCH(Y$1,'Height and Leaf Dimensions'!$A$1:$O$1,0),FALSE))</f>
        <v>218</v>
      </c>
      <c r="Z117" t="str">
        <f>IF(VLOOKUP($B117,'Height and Leaf Dimensions'!$A:$O,MATCH(Z$1,'Height and Leaf Dimensions'!$A$1:$O$1,0),FALSE)="","",VLOOKUP($B117,'Height and Leaf Dimensions'!$A:$O,MATCH(Z$1,'Height and Leaf Dimensions'!$A$1:$O$1,0),FALSE))</f>
        <v>AI/ND/CH</v>
      </c>
      <c r="AA117" s="26">
        <f>IF(VLOOKUP($B117,'Height and Leaf Dimensions'!$A:$O,MATCH(AA$1,'Height and Leaf Dimensions'!$A$1:$O$1,0),FALSE)="","",VLOOKUP($B117,'Height and Leaf Dimensions'!$A:$O,MATCH(AA$1,'Height and Leaf Dimensions'!$A$1:$O$1,0),FALSE))</f>
        <v>44778</v>
      </c>
      <c r="AB117" s="20">
        <f>VLOOKUP($B117,'Combine Yield'!$A:$J,MATCH(AB$1,'Combine Yield'!$A$1:$J$1,0),FALSE)</f>
        <v>44844.555868055555</v>
      </c>
      <c r="AC117">
        <f>VLOOKUP($B117,'Combine Yield'!$A:$J,MATCH(AC$1,'Combine Yield'!$A$1:$J$1,0),FALSE)</f>
        <v>6.51</v>
      </c>
      <c r="AD117">
        <f>VLOOKUP($B117,'Combine Yield'!$A:$J,MATCH(AD$1,'Combine Yield'!$A$1:$J$1,0),FALSE)</f>
        <v>12.7</v>
      </c>
      <c r="AE117">
        <f>VLOOKUP($B117,'Combine Yield'!$A:$J,MATCH(AE$1,'Combine Yield'!$A$1:$J$1,0),FALSE)</f>
        <v>62.1</v>
      </c>
      <c r="AF117">
        <f>VLOOKUP($B117,'Combine Yield'!$A:$J,MATCH(AF$1,'Combine Yield'!$A$1:$J$1,0),FALSE)</f>
        <v>385</v>
      </c>
    </row>
    <row r="118" spans="1:32" x14ac:dyDescent="0.3">
      <c r="A118" t="s">
        <v>338</v>
      </c>
      <c r="B118">
        <v>4233</v>
      </c>
      <c r="C118" t="s">
        <v>220</v>
      </c>
      <c r="D118" t="s">
        <v>221</v>
      </c>
      <c r="E118" t="s">
        <v>203</v>
      </c>
      <c r="F118" t="s">
        <v>222</v>
      </c>
      <c r="G118">
        <v>2</v>
      </c>
      <c r="H118">
        <v>6</v>
      </c>
      <c r="I118">
        <v>13</v>
      </c>
      <c r="J118" t="s">
        <v>137</v>
      </c>
      <c r="K118" s="26">
        <f>IF(VLOOKUP($B118,'Flowering Time'!$A:$H,MATCH(K$1,'Flowering Time'!$A$1:$H$1,0),FALSE)="","",VLOOKUP($B118,'Flowering Time'!$A:$H,MATCH(K$1,'Flowering Time'!$A$1:$H$1,0),FALSE))</f>
        <v>44758</v>
      </c>
      <c r="L118" t="str">
        <f>IF(VLOOKUP($B118,'Flowering Time'!$A:$H,MATCH(L$1,'Flowering Time'!$A$1:$H$1,0),FALSE)="","",VLOOKUP($B118,'Flowering Time'!$A:$H,MATCH(L$1,'Flowering Time'!$A$1:$H$1,0),FALSE))</f>
        <v>Vla</v>
      </c>
      <c r="M118" s="26">
        <f>IF(VLOOKUP($B118,'Flowering Time'!$A:$H,MATCH(M$1,'Flowering Time'!$A$1:$H$1,0),FALSE)="","",VLOOKUP($B118,'Flowering Time'!$A:$H,MATCH(M$1,'Flowering Time'!$A$1:$H$1,0),FALSE))</f>
        <v>44761</v>
      </c>
      <c r="N118" t="str">
        <f>IF(VLOOKUP($B118,'Flowering Time'!$A:$H,MATCH(N$1,'Flowering Time'!$A$1:$H$1,0),FALSE)="","",VLOOKUP($B118,'Flowering Time'!$A:$H,MATCH(N$1,'Flowering Time'!$A$1:$H$1,0),FALSE))</f>
        <v>Vla</v>
      </c>
      <c r="O118" t="str">
        <f>IF(VLOOKUP($B118,'Flowering Time'!$A:$H,MATCH(O$1,'Flowering Time'!$A$1:$H$1,0),FALSE)="","",VLOOKUP($B118,'Flowering Time'!$A:$H,MATCH(O$1,'Flowering Time'!$A$1:$H$1,0),FALSE))</f>
        <v/>
      </c>
      <c r="P118">
        <f>IF(VLOOKUP($B118,'Height and Leaf Dimensions'!$A:$O,MATCH(P$1,'Height and Leaf Dimensions'!$A$1:$O$1,0),FALSE)="","",VLOOKUP($B118,'Height and Leaf Dimensions'!$A:$O,MATCH(P$1,'Height and Leaf Dimensions'!$A$1:$O$1,0),FALSE))</f>
        <v>84.9</v>
      </c>
      <c r="Q118">
        <f>IF(VLOOKUP($B118,'Height and Leaf Dimensions'!$A:$O,MATCH(Q$1,'Height and Leaf Dimensions'!$A$1:$O$1,0),FALSE)="","",VLOOKUP($B118,'Height and Leaf Dimensions'!$A:$O,MATCH(Q$1,'Height and Leaf Dimensions'!$A$1:$O$1,0),FALSE))</f>
        <v>9.8000000000000007</v>
      </c>
      <c r="R118">
        <f>IF(VLOOKUP($B118,'Height and Leaf Dimensions'!$A:$O,MATCH(R$1,'Height and Leaf Dimensions'!$A$1:$O$1,0),FALSE)="","",VLOOKUP($B118,'Height and Leaf Dimensions'!$A:$O,MATCH(R$1,'Height and Leaf Dimensions'!$A$1:$O$1,0),FALSE))</f>
        <v>87.1</v>
      </c>
      <c r="S118">
        <f>IF(VLOOKUP($B118,'Height and Leaf Dimensions'!$A:$O,MATCH(S$1,'Height and Leaf Dimensions'!$A$1:$O$1,0),FALSE)="","",VLOOKUP($B118,'Height and Leaf Dimensions'!$A:$O,MATCH(S$1,'Height and Leaf Dimensions'!$A$1:$O$1,0),FALSE))</f>
        <v>8.8000000000000007</v>
      </c>
      <c r="T118">
        <f>IF(VLOOKUP($B118,'Height and Leaf Dimensions'!$A:$O,MATCH(T$1,'Height and Leaf Dimensions'!$A$1:$O$1,0),FALSE)="","",VLOOKUP($B118,'Height and Leaf Dimensions'!$A:$O,MATCH(T$1,'Height and Leaf Dimensions'!$A$1:$O$1,0),FALSE))</f>
        <v>92</v>
      </c>
      <c r="U118">
        <f>IF(VLOOKUP($B118,'Height and Leaf Dimensions'!$A:$O,MATCH(U$1,'Height and Leaf Dimensions'!$A$1:$O$1,0),FALSE)="","",VLOOKUP($B118,'Height and Leaf Dimensions'!$A:$O,MATCH(U$1,'Height and Leaf Dimensions'!$A$1:$O$1,0),FALSE))</f>
        <v>179</v>
      </c>
      <c r="V118">
        <f>IF(VLOOKUP($B118,'Height and Leaf Dimensions'!$A:$O,MATCH(V$1,'Height and Leaf Dimensions'!$A$1:$O$1,0),FALSE)="","",VLOOKUP($B118,'Height and Leaf Dimensions'!$A:$O,MATCH(V$1,'Height and Leaf Dimensions'!$A$1:$O$1,0),FALSE))</f>
        <v>221</v>
      </c>
      <c r="W118">
        <f>IF(VLOOKUP($B118,'Height and Leaf Dimensions'!$A:$O,MATCH(W$1,'Height and Leaf Dimensions'!$A$1:$O$1,0),FALSE)="","",VLOOKUP($B118,'Height and Leaf Dimensions'!$A:$O,MATCH(W$1,'Height and Leaf Dimensions'!$A$1:$O$1,0),FALSE))</f>
        <v>80</v>
      </c>
      <c r="X118">
        <f>IF(VLOOKUP($B118,'Height and Leaf Dimensions'!$A:$O,MATCH(X$1,'Height and Leaf Dimensions'!$A$1:$O$1,0),FALSE)="","",VLOOKUP($B118,'Height and Leaf Dimensions'!$A:$O,MATCH(X$1,'Height and Leaf Dimensions'!$A$1:$O$1,0),FALSE))</f>
        <v>189</v>
      </c>
      <c r="Y118">
        <f>IF(VLOOKUP($B118,'Height and Leaf Dimensions'!$A:$O,MATCH(Y$1,'Height and Leaf Dimensions'!$A$1:$O$1,0),FALSE)="","",VLOOKUP($B118,'Height and Leaf Dimensions'!$A:$O,MATCH(Y$1,'Height and Leaf Dimensions'!$A$1:$O$1,0),FALSE))</f>
        <v>231</v>
      </c>
      <c r="Z118" t="str">
        <f>IF(VLOOKUP($B118,'Height and Leaf Dimensions'!$A:$O,MATCH(Z$1,'Height and Leaf Dimensions'!$A$1:$O$1,0),FALSE)="","",VLOOKUP($B118,'Height and Leaf Dimensions'!$A:$O,MATCH(Z$1,'Height and Leaf Dimensions'!$A$1:$O$1,0),FALSE))</f>
        <v>AI/ND/CH</v>
      </c>
      <c r="AA118" s="26">
        <f>IF(VLOOKUP($B118,'Height and Leaf Dimensions'!$A:$O,MATCH(AA$1,'Height and Leaf Dimensions'!$A$1:$O$1,0),FALSE)="","",VLOOKUP($B118,'Height and Leaf Dimensions'!$A:$O,MATCH(AA$1,'Height and Leaf Dimensions'!$A$1:$O$1,0),FALSE))</f>
        <v>44778</v>
      </c>
      <c r="AB118" s="20">
        <f>VLOOKUP($B118,'Combine Yield'!$A:$J,MATCH(AB$1,'Combine Yield'!$A$1:$J$1,0),FALSE)</f>
        <v>44844.571018518516</v>
      </c>
      <c r="AC118">
        <f>VLOOKUP($B118,'Combine Yield'!$A:$J,MATCH(AC$1,'Combine Yield'!$A$1:$J$1,0),FALSE)</f>
        <v>7.27</v>
      </c>
      <c r="AD118">
        <f>VLOOKUP($B118,'Combine Yield'!$A:$J,MATCH(AD$1,'Combine Yield'!$A$1:$J$1,0),FALSE)</f>
        <v>11.7</v>
      </c>
      <c r="AE118">
        <f>VLOOKUP($B118,'Combine Yield'!$A:$J,MATCH(AE$1,'Combine Yield'!$A$1:$J$1,0),FALSE)</f>
        <v>62.7</v>
      </c>
      <c r="AF118">
        <f>VLOOKUP($B118,'Combine Yield'!$A:$J,MATCH(AF$1,'Combine Yield'!$A$1:$J$1,0),FALSE)</f>
        <v>452</v>
      </c>
    </row>
    <row r="119" spans="1:32" x14ac:dyDescent="0.3">
      <c r="A119" t="s">
        <v>339</v>
      </c>
      <c r="B119">
        <v>4234</v>
      </c>
      <c r="C119" t="s">
        <v>220</v>
      </c>
      <c r="D119" t="s">
        <v>221</v>
      </c>
      <c r="E119" t="s">
        <v>203</v>
      </c>
      <c r="F119" t="s">
        <v>222</v>
      </c>
      <c r="G119">
        <v>2</v>
      </c>
      <c r="H119">
        <v>6</v>
      </c>
      <c r="I119">
        <v>14</v>
      </c>
      <c r="J119" t="s">
        <v>168</v>
      </c>
      <c r="K119" s="26">
        <f>IF(VLOOKUP($B119,'Flowering Time'!$A:$H,MATCH(K$1,'Flowering Time'!$A$1:$H$1,0),FALSE)="","",VLOOKUP($B119,'Flowering Time'!$A:$H,MATCH(K$1,'Flowering Time'!$A$1:$H$1,0),FALSE))</f>
        <v>44763</v>
      </c>
      <c r="L119" t="str">
        <f>IF(VLOOKUP($B119,'Flowering Time'!$A:$H,MATCH(L$1,'Flowering Time'!$A$1:$H$1,0),FALSE)="","",VLOOKUP($B119,'Flowering Time'!$A:$H,MATCH(L$1,'Flowering Time'!$A$1:$H$1,0),FALSE))</f>
        <v>Lina</v>
      </c>
      <c r="M119" s="26">
        <f>IF(VLOOKUP($B119,'Flowering Time'!$A:$H,MATCH(M$1,'Flowering Time'!$A$1:$H$1,0),FALSE)="","",VLOOKUP($B119,'Flowering Time'!$A:$H,MATCH(M$1,'Flowering Time'!$A$1:$H$1,0),FALSE))</f>
        <v>44767</v>
      </c>
      <c r="N119" t="str">
        <f>IF(VLOOKUP($B119,'Flowering Time'!$A:$H,MATCH(N$1,'Flowering Time'!$A$1:$H$1,0),FALSE)="","",VLOOKUP($B119,'Flowering Time'!$A:$H,MATCH(N$1,'Flowering Time'!$A$1:$H$1,0),FALSE))</f>
        <v>Deniz</v>
      </c>
      <c r="O119" t="str">
        <f>IF(VLOOKUP($B119,'Flowering Time'!$A:$H,MATCH(O$1,'Flowering Time'!$A$1:$H$1,0),FALSE)="","",VLOOKUP($B119,'Flowering Time'!$A:$H,MATCH(O$1,'Flowering Time'!$A$1:$H$1,0),FALSE))</f>
        <v/>
      </c>
      <c r="P119">
        <f>IF(VLOOKUP($B119,'Height and Leaf Dimensions'!$A:$O,MATCH(P$1,'Height and Leaf Dimensions'!$A$1:$O$1,0),FALSE)="","",VLOOKUP($B119,'Height and Leaf Dimensions'!$A:$O,MATCH(P$1,'Height and Leaf Dimensions'!$A$1:$O$1,0),FALSE))</f>
        <v>81.3</v>
      </c>
      <c r="Q119">
        <f>IF(VLOOKUP($B119,'Height and Leaf Dimensions'!$A:$O,MATCH(Q$1,'Height and Leaf Dimensions'!$A$1:$O$1,0),FALSE)="","",VLOOKUP($B119,'Height and Leaf Dimensions'!$A:$O,MATCH(Q$1,'Height and Leaf Dimensions'!$A$1:$O$1,0),FALSE))</f>
        <v>8.9</v>
      </c>
      <c r="R119">
        <f>IF(VLOOKUP($B119,'Height and Leaf Dimensions'!$A:$O,MATCH(R$1,'Height and Leaf Dimensions'!$A$1:$O$1,0),FALSE)="","",VLOOKUP($B119,'Height and Leaf Dimensions'!$A:$O,MATCH(R$1,'Height and Leaf Dimensions'!$A$1:$O$1,0),FALSE))</f>
        <v>75.8</v>
      </c>
      <c r="S119">
        <f>IF(VLOOKUP($B119,'Height and Leaf Dimensions'!$A:$O,MATCH(S$1,'Height and Leaf Dimensions'!$A$1:$O$1,0),FALSE)="","",VLOOKUP($B119,'Height and Leaf Dimensions'!$A:$O,MATCH(S$1,'Height and Leaf Dimensions'!$A$1:$O$1,0),FALSE))</f>
        <v>8.8000000000000007</v>
      </c>
      <c r="T119">
        <f>IF(VLOOKUP($B119,'Height and Leaf Dimensions'!$A:$O,MATCH(T$1,'Height and Leaf Dimensions'!$A$1:$O$1,0),FALSE)="","",VLOOKUP($B119,'Height and Leaf Dimensions'!$A:$O,MATCH(T$1,'Height and Leaf Dimensions'!$A$1:$O$1,0),FALSE))</f>
        <v>105</v>
      </c>
      <c r="U119">
        <f>IF(VLOOKUP($B119,'Height and Leaf Dimensions'!$A:$O,MATCH(U$1,'Height and Leaf Dimensions'!$A$1:$O$1,0),FALSE)="","",VLOOKUP($B119,'Height and Leaf Dimensions'!$A:$O,MATCH(U$1,'Height and Leaf Dimensions'!$A$1:$O$1,0),FALSE))</f>
        <v>192</v>
      </c>
      <c r="V119">
        <f>IF(VLOOKUP($B119,'Height and Leaf Dimensions'!$A:$O,MATCH(V$1,'Height and Leaf Dimensions'!$A$1:$O$1,0),FALSE)="","",VLOOKUP($B119,'Height and Leaf Dimensions'!$A:$O,MATCH(V$1,'Height and Leaf Dimensions'!$A$1:$O$1,0),FALSE))</f>
        <v>235</v>
      </c>
      <c r="W119">
        <f>IF(VLOOKUP($B119,'Height and Leaf Dimensions'!$A:$O,MATCH(W$1,'Height and Leaf Dimensions'!$A$1:$O$1,0),FALSE)="","",VLOOKUP($B119,'Height and Leaf Dimensions'!$A:$O,MATCH(W$1,'Height and Leaf Dimensions'!$A$1:$O$1,0),FALSE))</f>
        <v>100</v>
      </c>
      <c r="X119">
        <f>IF(VLOOKUP($B119,'Height and Leaf Dimensions'!$A:$O,MATCH(X$1,'Height and Leaf Dimensions'!$A$1:$O$1,0),FALSE)="","",VLOOKUP($B119,'Height and Leaf Dimensions'!$A:$O,MATCH(X$1,'Height and Leaf Dimensions'!$A$1:$O$1,0),FALSE))</f>
        <v>180</v>
      </c>
      <c r="Y119">
        <f>IF(VLOOKUP($B119,'Height and Leaf Dimensions'!$A:$O,MATCH(Y$1,'Height and Leaf Dimensions'!$A$1:$O$1,0),FALSE)="","",VLOOKUP($B119,'Height and Leaf Dimensions'!$A:$O,MATCH(Y$1,'Height and Leaf Dimensions'!$A$1:$O$1,0),FALSE))</f>
        <v>220</v>
      </c>
      <c r="Z119" t="str">
        <f>IF(VLOOKUP($B119,'Height and Leaf Dimensions'!$A:$O,MATCH(Z$1,'Height and Leaf Dimensions'!$A$1:$O$1,0),FALSE)="","",VLOOKUP($B119,'Height and Leaf Dimensions'!$A:$O,MATCH(Z$1,'Height and Leaf Dimensions'!$A$1:$O$1,0),FALSE))</f>
        <v>AI/ND/CH</v>
      </c>
      <c r="AA119" s="26">
        <f>IF(VLOOKUP($B119,'Height and Leaf Dimensions'!$A:$O,MATCH(AA$1,'Height and Leaf Dimensions'!$A$1:$O$1,0),FALSE)="","",VLOOKUP($B119,'Height and Leaf Dimensions'!$A:$O,MATCH(AA$1,'Height and Leaf Dimensions'!$A$1:$O$1,0),FALSE))</f>
        <v>44778</v>
      </c>
      <c r="AB119" s="20">
        <f>VLOOKUP($B119,'Combine Yield'!$A:$J,MATCH(AB$1,'Combine Yield'!$A$1:$J$1,0),FALSE)</f>
        <v>44844.573495370372</v>
      </c>
      <c r="AC119">
        <f>VLOOKUP($B119,'Combine Yield'!$A:$J,MATCH(AC$1,'Combine Yield'!$A$1:$J$1,0),FALSE)</f>
        <v>5.68</v>
      </c>
      <c r="AD119">
        <f>VLOOKUP($B119,'Combine Yield'!$A:$J,MATCH(AD$1,'Combine Yield'!$A$1:$J$1,0),FALSE)</f>
        <v>12.1</v>
      </c>
      <c r="AE119">
        <f>VLOOKUP($B119,'Combine Yield'!$A:$J,MATCH(AE$1,'Combine Yield'!$A$1:$J$1,0),FALSE)</f>
        <v>62.4</v>
      </c>
      <c r="AF119">
        <f>VLOOKUP($B119,'Combine Yield'!$A:$J,MATCH(AF$1,'Combine Yield'!$A$1:$J$1,0),FALSE)</f>
        <v>461</v>
      </c>
    </row>
    <row r="120" spans="1:32" x14ac:dyDescent="0.3">
      <c r="A120" t="s">
        <v>340</v>
      </c>
      <c r="B120">
        <v>4235</v>
      </c>
      <c r="C120" t="s">
        <v>220</v>
      </c>
      <c r="D120" t="s">
        <v>221</v>
      </c>
      <c r="E120" t="s">
        <v>203</v>
      </c>
      <c r="F120" t="s">
        <v>222</v>
      </c>
      <c r="G120">
        <v>2</v>
      </c>
      <c r="H120">
        <v>6</v>
      </c>
      <c r="I120">
        <v>15</v>
      </c>
      <c r="J120" t="s">
        <v>132</v>
      </c>
      <c r="K120" s="26">
        <f>IF(VLOOKUP($B120,'Flowering Time'!$A:$H,MATCH(K$1,'Flowering Time'!$A$1:$H$1,0),FALSE)="","",VLOOKUP($B120,'Flowering Time'!$A:$H,MATCH(K$1,'Flowering Time'!$A$1:$H$1,0),FALSE))</f>
        <v>44757</v>
      </c>
      <c r="L120" t="str">
        <f>IF(VLOOKUP($B120,'Flowering Time'!$A:$H,MATCH(L$1,'Flowering Time'!$A$1:$H$1,0),FALSE)="","",VLOOKUP($B120,'Flowering Time'!$A:$H,MATCH(L$1,'Flowering Time'!$A$1:$H$1,0),FALSE))</f>
        <v>Vla</v>
      </c>
      <c r="M120" s="26">
        <f>IF(VLOOKUP($B120,'Flowering Time'!$A:$H,MATCH(M$1,'Flowering Time'!$A$1:$H$1,0),FALSE)="","",VLOOKUP($B120,'Flowering Time'!$A:$H,MATCH(M$1,'Flowering Time'!$A$1:$H$1,0),FALSE))</f>
        <v>44759</v>
      </c>
      <c r="N120" t="str">
        <f>IF(VLOOKUP($B120,'Flowering Time'!$A:$H,MATCH(N$1,'Flowering Time'!$A$1:$H$1,0),FALSE)="","",VLOOKUP($B120,'Flowering Time'!$A:$H,MATCH(N$1,'Flowering Time'!$A$1:$H$1,0),FALSE))</f>
        <v>Vla</v>
      </c>
      <c r="O120" t="str">
        <f>IF(VLOOKUP($B120,'Flowering Time'!$A:$H,MATCH(O$1,'Flowering Time'!$A$1:$H$1,0),FALSE)="","",VLOOKUP($B120,'Flowering Time'!$A:$H,MATCH(O$1,'Flowering Time'!$A$1:$H$1,0),FALSE))</f>
        <v/>
      </c>
      <c r="P120">
        <f>IF(VLOOKUP($B120,'Height and Leaf Dimensions'!$A:$O,MATCH(P$1,'Height and Leaf Dimensions'!$A$1:$O$1,0),FALSE)="","",VLOOKUP($B120,'Height and Leaf Dimensions'!$A:$O,MATCH(P$1,'Height and Leaf Dimensions'!$A$1:$O$1,0),FALSE))</f>
        <v>80.599999999999994</v>
      </c>
      <c r="Q120">
        <f>IF(VLOOKUP($B120,'Height and Leaf Dimensions'!$A:$O,MATCH(Q$1,'Height and Leaf Dimensions'!$A$1:$O$1,0),FALSE)="","",VLOOKUP($B120,'Height and Leaf Dimensions'!$A:$O,MATCH(Q$1,'Height and Leaf Dimensions'!$A$1:$O$1,0),FALSE))</f>
        <v>6.2</v>
      </c>
      <c r="R120">
        <f>IF(VLOOKUP($B120,'Height and Leaf Dimensions'!$A:$O,MATCH(R$1,'Height and Leaf Dimensions'!$A$1:$O$1,0),FALSE)="","",VLOOKUP($B120,'Height and Leaf Dimensions'!$A:$O,MATCH(R$1,'Height and Leaf Dimensions'!$A$1:$O$1,0),FALSE))</f>
        <v>88.1</v>
      </c>
      <c r="S120">
        <f>IF(VLOOKUP($B120,'Height and Leaf Dimensions'!$A:$O,MATCH(S$1,'Height and Leaf Dimensions'!$A$1:$O$1,0),FALSE)="","",VLOOKUP($B120,'Height and Leaf Dimensions'!$A:$O,MATCH(S$1,'Height and Leaf Dimensions'!$A$1:$O$1,0),FALSE))</f>
        <v>8.8000000000000007</v>
      </c>
      <c r="T120">
        <f>IF(VLOOKUP($B120,'Height and Leaf Dimensions'!$A:$O,MATCH(T$1,'Height and Leaf Dimensions'!$A$1:$O$1,0),FALSE)="","",VLOOKUP($B120,'Height and Leaf Dimensions'!$A:$O,MATCH(T$1,'Height and Leaf Dimensions'!$A$1:$O$1,0),FALSE))</f>
        <v>80</v>
      </c>
      <c r="U120">
        <f>IF(VLOOKUP($B120,'Height and Leaf Dimensions'!$A:$O,MATCH(U$1,'Height and Leaf Dimensions'!$A$1:$O$1,0),FALSE)="","",VLOOKUP($B120,'Height and Leaf Dimensions'!$A:$O,MATCH(U$1,'Height and Leaf Dimensions'!$A$1:$O$1,0),FALSE))</f>
        <v>164</v>
      </c>
      <c r="V120">
        <f>IF(VLOOKUP($B120,'Height and Leaf Dimensions'!$A:$O,MATCH(V$1,'Height and Leaf Dimensions'!$A$1:$O$1,0),FALSE)="","",VLOOKUP($B120,'Height and Leaf Dimensions'!$A:$O,MATCH(V$1,'Height and Leaf Dimensions'!$A$1:$O$1,0),FALSE))</f>
        <v>212</v>
      </c>
      <c r="W120">
        <f>IF(VLOOKUP($B120,'Height and Leaf Dimensions'!$A:$O,MATCH(W$1,'Height and Leaf Dimensions'!$A$1:$O$1,0),FALSE)="","",VLOOKUP($B120,'Height and Leaf Dimensions'!$A:$O,MATCH(W$1,'Height and Leaf Dimensions'!$A$1:$O$1,0),FALSE))</f>
        <v>71</v>
      </c>
      <c r="X120">
        <f>IF(VLOOKUP($B120,'Height and Leaf Dimensions'!$A:$O,MATCH(X$1,'Height and Leaf Dimensions'!$A$1:$O$1,0),FALSE)="","",VLOOKUP($B120,'Height and Leaf Dimensions'!$A:$O,MATCH(X$1,'Height and Leaf Dimensions'!$A$1:$O$1,0),FALSE))</f>
        <v>171</v>
      </c>
      <c r="Y120">
        <f>IF(VLOOKUP($B120,'Height and Leaf Dimensions'!$A:$O,MATCH(Y$1,'Height and Leaf Dimensions'!$A$1:$O$1,0),FALSE)="","",VLOOKUP($B120,'Height and Leaf Dimensions'!$A:$O,MATCH(Y$1,'Height and Leaf Dimensions'!$A$1:$O$1,0),FALSE))</f>
        <v>220</v>
      </c>
      <c r="Z120" t="str">
        <f>IF(VLOOKUP($B120,'Height and Leaf Dimensions'!$A:$O,MATCH(Z$1,'Height and Leaf Dimensions'!$A$1:$O$1,0),FALSE)="","",VLOOKUP($B120,'Height and Leaf Dimensions'!$A:$O,MATCH(Z$1,'Height and Leaf Dimensions'!$A$1:$O$1,0),FALSE))</f>
        <v>AI/ND/CH</v>
      </c>
      <c r="AA120" s="26">
        <f>IF(VLOOKUP($B120,'Height and Leaf Dimensions'!$A:$O,MATCH(AA$1,'Height and Leaf Dimensions'!$A$1:$O$1,0),FALSE)="","",VLOOKUP($B120,'Height and Leaf Dimensions'!$A:$O,MATCH(AA$1,'Height and Leaf Dimensions'!$A$1:$O$1,0),FALSE))</f>
        <v>44778</v>
      </c>
      <c r="AB120" s="20">
        <f>VLOOKUP($B120,'Combine Yield'!$A:$J,MATCH(AB$1,'Combine Yield'!$A$1:$J$1,0),FALSE)</f>
        <v>44844.586736111109</v>
      </c>
      <c r="AC120">
        <f>VLOOKUP($B120,'Combine Yield'!$A:$J,MATCH(AC$1,'Combine Yield'!$A$1:$J$1,0),FALSE)</f>
        <v>5.93</v>
      </c>
      <c r="AD120">
        <f>VLOOKUP($B120,'Combine Yield'!$A:$J,MATCH(AD$1,'Combine Yield'!$A$1:$J$1,0),FALSE)</f>
        <v>11.6</v>
      </c>
      <c r="AE120">
        <f>VLOOKUP($B120,'Combine Yield'!$A:$J,MATCH(AE$1,'Combine Yield'!$A$1:$J$1,0),FALSE)</f>
        <v>62.8</v>
      </c>
      <c r="AF120">
        <f>VLOOKUP($B120,'Combine Yield'!$A:$J,MATCH(AF$1,'Combine Yield'!$A$1:$J$1,0),FALSE)</f>
        <v>528</v>
      </c>
    </row>
    <row r="121" spans="1:32" x14ac:dyDescent="0.3">
      <c r="A121" t="s">
        <v>341</v>
      </c>
      <c r="B121">
        <v>4236</v>
      </c>
      <c r="C121" t="s">
        <v>220</v>
      </c>
      <c r="D121" t="s">
        <v>221</v>
      </c>
      <c r="E121" t="s">
        <v>203</v>
      </c>
      <c r="F121" t="s">
        <v>222</v>
      </c>
      <c r="G121">
        <v>2</v>
      </c>
      <c r="H121">
        <v>7</v>
      </c>
      <c r="I121">
        <v>9</v>
      </c>
      <c r="J121" t="s">
        <v>186</v>
      </c>
      <c r="K121" s="26">
        <f>IF(VLOOKUP($B121,'Flowering Time'!$A:$H,MATCH(K$1,'Flowering Time'!$A$1:$H$1,0),FALSE)="","",VLOOKUP($B121,'Flowering Time'!$A:$H,MATCH(K$1,'Flowering Time'!$A$1:$H$1,0),FALSE))</f>
        <v>44763</v>
      </c>
      <c r="L121" t="str">
        <f>IF(VLOOKUP($B121,'Flowering Time'!$A:$H,MATCH(L$1,'Flowering Time'!$A$1:$H$1,0),FALSE)="","",VLOOKUP($B121,'Flowering Time'!$A:$H,MATCH(L$1,'Flowering Time'!$A$1:$H$1,0),FALSE))</f>
        <v>Lina</v>
      </c>
      <c r="M121" s="26">
        <f>IF(VLOOKUP($B121,'Flowering Time'!$A:$H,MATCH(M$1,'Flowering Time'!$A$1:$H$1,0),FALSE)="","",VLOOKUP($B121,'Flowering Time'!$A:$H,MATCH(M$1,'Flowering Time'!$A$1:$H$1,0),FALSE))</f>
        <v>44770</v>
      </c>
      <c r="N121" t="str">
        <f>IF(VLOOKUP($B121,'Flowering Time'!$A:$H,MATCH(N$1,'Flowering Time'!$A$1:$H$1,0),FALSE)="","",VLOOKUP($B121,'Flowering Time'!$A:$H,MATCH(N$1,'Flowering Time'!$A$1:$H$1,0),FALSE))</f>
        <v>Deniz</v>
      </c>
      <c r="O121" t="str">
        <f>IF(VLOOKUP($B121,'Flowering Time'!$A:$H,MATCH(O$1,'Flowering Time'!$A$1:$H$1,0),FALSE)="","",VLOOKUP($B121,'Flowering Time'!$A:$H,MATCH(O$1,'Flowering Time'!$A$1:$H$1,0),FALSE))</f>
        <v/>
      </c>
      <c r="P121">
        <f>IF(VLOOKUP($B121,'Height and Leaf Dimensions'!$A:$O,MATCH(P$1,'Height and Leaf Dimensions'!$A$1:$O$1,0),FALSE)="","",VLOOKUP($B121,'Height and Leaf Dimensions'!$A:$O,MATCH(P$1,'Height and Leaf Dimensions'!$A$1:$O$1,0),FALSE))</f>
        <v>76</v>
      </c>
      <c r="Q121">
        <f>IF(VLOOKUP($B121,'Height and Leaf Dimensions'!$A:$O,MATCH(Q$1,'Height and Leaf Dimensions'!$A$1:$O$1,0),FALSE)="","",VLOOKUP($B121,'Height and Leaf Dimensions'!$A:$O,MATCH(Q$1,'Height and Leaf Dimensions'!$A$1:$O$1,0),FALSE))</f>
        <v>9.1999999999999993</v>
      </c>
      <c r="R121">
        <f>IF(VLOOKUP($B121,'Height and Leaf Dimensions'!$A:$O,MATCH(R$1,'Height and Leaf Dimensions'!$A$1:$O$1,0),FALSE)="","",VLOOKUP($B121,'Height and Leaf Dimensions'!$A:$O,MATCH(R$1,'Height and Leaf Dimensions'!$A$1:$O$1,0),FALSE))</f>
        <v>73.900000000000006</v>
      </c>
      <c r="S121">
        <f>IF(VLOOKUP($B121,'Height and Leaf Dimensions'!$A:$O,MATCH(S$1,'Height and Leaf Dimensions'!$A$1:$O$1,0),FALSE)="","",VLOOKUP($B121,'Height and Leaf Dimensions'!$A:$O,MATCH(S$1,'Height and Leaf Dimensions'!$A$1:$O$1,0),FALSE))</f>
        <v>8.4</v>
      </c>
      <c r="T121">
        <f>IF(VLOOKUP($B121,'Height and Leaf Dimensions'!$A:$O,MATCH(T$1,'Height and Leaf Dimensions'!$A$1:$O$1,0),FALSE)="","",VLOOKUP($B121,'Height and Leaf Dimensions'!$A:$O,MATCH(T$1,'Height and Leaf Dimensions'!$A$1:$O$1,0),FALSE))</f>
        <v>102</v>
      </c>
      <c r="U121">
        <f>IF(VLOOKUP($B121,'Height and Leaf Dimensions'!$A:$O,MATCH(U$1,'Height and Leaf Dimensions'!$A$1:$O$1,0),FALSE)="","",VLOOKUP($B121,'Height and Leaf Dimensions'!$A:$O,MATCH(U$1,'Height and Leaf Dimensions'!$A$1:$O$1,0),FALSE))</f>
        <v>184</v>
      </c>
      <c r="V121">
        <f>IF(VLOOKUP($B121,'Height and Leaf Dimensions'!$A:$O,MATCH(V$1,'Height and Leaf Dimensions'!$A$1:$O$1,0),FALSE)="","",VLOOKUP($B121,'Height and Leaf Dimensions'!$A:$O,MATCH(V$1,'Height and Leaf Dimensions'!$A$1:$O$1,0),FALSE))</f>
        <v>234</v>
      </c>
      <c r="W121">
        <f>IF(VLOOKUP($B121,'Height and Leaf Dimensions'!$A:$O,MATCH(W$1,'Height and Leaf Dimensions'!$A$1:$O$1,0),FALSE)="","",VLOOKUP($B121,'Height and Leaf Dimensions'!$A:$O,MATCH(W$1,'Height and Leaf Dimensions'!$A$1:$O$1,0),FALSE))</f>
        <v>106</v>
      </c>
      <c r="X121">
        <f>IF(VLOOKUP($B121,'Height and Leaf Dimensions'!$A:$O,MATCH(X$1,'Height and Leaf Dimensions'!$A$1:$O$1,0),FALSE)="","",VLOOKUP($B121,'Height and Leaf Dimensions'!$A:$O,MATCH(X$1,'Height and Leaf Dimensions'!$A$1:$O$1,0),FALSE))</f>
        <v>180</v>
      </c>
      <c r="Y121">
        <f>IF(VLOOKUP($B121,'Height and Leaf Dimensions'!$A:$O,MATCH(Y$1,'Height and Leaf Dimensions'!$A$1:$O$1,0),FALSE)="","",VLOOKUP($B121,'Height and Leaf Dimensions'!$A:$O,MATCH(Y$1,'Height and Leaf Dimensions'!$A$1:$O$1,0),FALSE))</f>
        <v>228</v>
      </c>
      <c r="Z121" t="str">
        <f>IF(VLOOKUP($B121,'Height and Leaf Dimensions'!$A:$O,MATCH(Z$1,'Height and Leaf Dimensions'!$A$1:$O$1,0),FALSE)="","",VLOOKUP($B121,'Height and Leaf Dimensions'!$A:$O,MATCH(Z$1,'Height and Leaf Dimensions'!$A$1:$O$1,0),FALSE))</f>
        <v>AI/ND/CH</v>
      </c>
      <c r="AA121" s="26">
        <f>IF(VLOOKUP($B121,'Height and Leaf Dimensions'!$A:$O,MATCH(AA$1,'Height and Leaf Dimensions'!$A$1:$O$1,0),FALSE)="","",VLOOKUP($B121,'Height and Leaf Dimensions'!$A:$O,MATCH(AA$1,'Height and Leaf Dimensions'!$A$1:$O$1,0),FALSE))</f>
        <v>44778</v>
      </c>
      <c r="AB121" s="20">
        <f>VLOOKUP($B121,'Combine Yield'!$A:$J,MATCH(AB$1,'Combine Yield'!$A$1:$J$1,0),FALSE)</f>
        <v>44844.503206018519</v>
      </c>
      <c r="AC121">
        <f>VLOOKUP($B121,'Combine Yield'!$A:$J,MATCH(AC$1,'Combine Yield'!$A$1:$J$1,0),FALSE)</f>
        <v>3.77</v>
      </c>
      <c r="AD121">
        <f>VLOOKUP($B121,'Combine Yield'!$A:$J,MATCH(AD$1,'Combine Yield'!$A$1:$J$1,0),FALSE)</f>
        <v>15.5</v>
      </c>
      <c r="AE121">
        <f>VLOOKUP($B121,'Combine Yield'!$A:$J,MATCH(AE$1,'Combine Yield'!$A$1:$J$1,0),FALSE)</f>
        <v>60.3</v>
      </c>
      <c r="AF121">
        <f>VLOOKUP($B121,'Combine Yield'!$A:$J,MATCH(AF$1,'Combine Yield'!$A$1:$J$1,0),FALSE)</f>
        <v>299</v>
      </c>
    </row>
    <row r="122" spans="1:32" x14ac:dyDescent="0.3">
      <c r="A122" t="s">
        <v>342</v>
      </c>
      <c r="B122">
        <v>4237</v>
      </c>
      <c r="C122" t="s">
        <v>220</v>
      </c>
      <c r="D122" t="s">
        <v>221</v>
      </c>
      <c r="E122" t="s">
        <v>203</v>
      </c>
      <c r="F122" t="s">
        <v>222</v>
      </c>
      <c r="G122">
        <v>2</v>
      </c>
      <c r="H122">
        <v>7</v>
      </c>
      <c r="I122">
        <v>10</v>
      </c>
      <c r="J122" t="s">
        <v>191</v>
      </c>
      <c r="K122" s="26">
        <f>IF(VLOOKUP($B122,'Flowering Time'!$A:$H,MATCH(K$1,'Flowering Time'!$A$1:$H$1,0),FALSE)="","",VLOOKUP($B122,'Flowering Time'!$A:$H,MATCH(K$1,'Flowering Time'!$A$1:$H$1,0),FALSE))</f>
        <v>44768</v>
      </c>
      <c r="L122" t="str">
        <f>IF(VLOOKUP($B122,'Flowering Time'!$A:$H,MATCH(L$1,'Flowering Time'!$A$1:$H$1,0),FALSE)="","",VLOOKUP($B122,'Flowering Time'!$A:$H,MATCH(L$1,'Flowering Time'!$A$1:$H$1,0),FALSE))</f>
        <v>Deniz</v>
      </c>
      <c r="M122" s="26" t="str">
        <f>IF(VLOOKUP($B122,'Flowering Time'!$A:$H,MATCH(M$1,'Flowering Time'!$A$1:$H$1,0),FALSE)="","",VLOOKUP($B122,'Flowering Time'!$A:$H,MATCH(M$1,'Flowering Time'!$A$1:$H$1,0),FALSE))</f>
        <v/>
      </c>
      <c r="N122" t="str">
        <f>IF(VLOOKUP($B122,'Flowering Time'!$A:$H,MATCH(N$1,'Flowering Time'!$A$1:$H$1,0),FALSE)="","",VLOOKUP($B122,'Flowering Time'!$A:$H,MATCH(N$1,'Flowering Time'!$A$1:$H$1,0),FALSE))</f>
        <v/>
      </c>
      <c r="O122" t="str">
        <f>IF(VLOOKUP($B122,'Flowering Time'!$A:$H,MATCH(O$1,'Flowering Time'!$A$1:$H$1,0),FALSE)="","",VLOOKUP($B122,'Flowering Time'!$A:$H,MATCH(O$1,'Flowering Time'!$A$1:$H$1,0),FALSE))</f>
        <v>Very uneven growth (Turkus 7/24)</v>
      </c>
      <c r="P122">
        <f>IF(VLOOKUP($B122,'Height and Leaf Dimensions'!$A:$O,MATCH(P$1,'Height and Leaf Dimensions'!$A$1:$O$1,0),FALSE)="","",VLOOKUP($B122,'Height and Leaf Dimensions'!$A:$O,MATCH(P$1,'Height and Leaf Dimensions'!$A$1:$O$1,0),FALSE))</f>
        <v>87.8</v>
      </c>
      <c r="Q122">
        <f>IF(VLOOKUP($B122,'Height and Leaf Dimensions'!$A:$O,MATCH(Q$1,'Height and Leaf Dimensions'!$A$1:$O$1,0),FALSE)="","",VLOOKUP($B122,'Height and Leaf Dimensions'!$A:$O,MATCH(Q$1,'Height and Leaf Dimensions'!$A$1:$O$1,0),FALSE))</f>
        <v>8</v>
      </c>
      <c r="R122">
        <f>IF(VLOOKUP($B122,'Height and Leaf Dimensions'!$A:$O,MATCH(R$1,'Height and Leaf Dimensions'!$A$1:$O$1,0),FALSE)="","",VLOOKUP($B122,'Height and Leaf Dimensions'!$A:$O,MATCH(R$1,'Height and Leaf Dimensions'!$A$1:$O$1,0),FALSE))</f>
        <v>83.7</v>
      </c>
      <c r="S122">
        <f>IF(VLOOKUP($B122,'Height and Leaf Dimensions'!$A:$O,MATCH(S$1,'Height and Leaf Dimensions'!$A$1:$O$1,0),FALSE)="","",VLOOKUP($B122,'Height and Leaf Dimensions'!$A:$O,MATCH(S$1,'Height and Leaf Dimensions'!$A$1:$O$1,0),FALSE))</f>
        <v>8.4</v>
      </c>
      <c r="T122">
        <f>IF(VLOOKUP($B122,'Height and Leaf Dimensions'!$A:$O,MATCH(T$1,'Height and Leaf Dimensions'!$A$1:$O$1,0),FALSE)="","",VLOOKUP($B122,'Height and Leaf Dimensions'!$A:$O,MATCH(T$1,'Height and Leaf Dimensions'!$A$1:$O$1,0),FALSE))</f>
        <v>100</v>
      </c>
      <c r="U122">
        <f>IF(VLOOKUP($B122,'Height and Leaf Dimensions'!$A:$O,MATCH(U$1,'Height and Leaf Dimensions'!$A$1:$O$1,0),FALSE)="","",VLOOKUP($B122,'Height and Leaf Dimensions'!$A:$O,MATCH(U$1,'Height and Leaf Dimensions'!$A$1:$O$1,0),FALSE))</f>
        <v>189</v>
      </c>
      <c r="V122">
        <f>IF(VLOOKUP($B122,'Height and Leaf Dimensions'!$A:$O,MATCH(V$1,'Height and Leaf Dimensions'!$A$1:$O$1,0),FALSE)="","",VLOOKUP($B122,'Height and Leaf Dimensions'!$A:$O,MATCH(V$1,'Height and Leaf Dimensions'!$A$1:$O$1,0),FALSE))</f>
        <v>231</v>
      </c>
      <c r="W122">
        <f>IF(VLOOKUP($B122,'Height and Leaf Dimensions'!$A:$O,MATCH(W$1,'Height and Leaf Dimensions'!$A$1:$O$1,0),FALSE)="","",VLOOKUP($B122,'Height and Leaf Dimensions'!$A:$O,MATCH(W$1,'Height and Leaf Dimensions'!$A$1:$O$1,0),FALSE))</f>
        <v>64</v>
      </c>
      <c r="X122">
        <f>IF(VLOOKUP($B122,'Height and Leaf Dimensions'!$A:$O,MATCH(X$1,'Height and Leaf Dimensions'!$A$1:$O$1,0),FALSE)="","",VLOOKUP($B122,'Height and Leaf Dimensions'!$A:$O,MATCH(X$1,'Height and Leaf Dimensions'!$A$1:$O$1,0),FALSE))</f>
        <v>170</v>
      </c>
      <c r="Y122">
        <f>IF(VLOOKUP($B122,'Height and Leaf Dimensions'!$A:$O,MATCH(Y$1,'Height and Leaf Dimensions'!$A$1:$O$1,0),FALSE)="","",VLOOKUP($B122,'Height and Leaf Dimensions'!$A:$O,MATCH(Y$1,'Height and Leaf Dimensions'!$A$1:$O$1,0),FALSE))</f>
        <v>215</v>
      </c>
      <c r="Z122" t="str">
        <f>IF(VLOOKUP($B122,'Height and Leaf Dimensions'!$A:$O,MATCH(Z$1,'Height and Leaf Dimensions'!$A$1:$O$1,0),FALSE)="","",VLOOKUP($B122,'Height and Leaf Dimensions'!$A:$O,MATCH(Z$1,'Height and Leaf Dimensions'!$A$1:$O$1,0),FALSE))</f>
        <v>AI/ND/CH</v>
      </c>
      <c r="AA122" s="26">
        <f>IF(VLOOKUP($B122,'Height and Leaf Dimensions'!$A:$O,MATCH(AA$1,'Height and Leaf Dimensions'!$A$1:$O$1,0),FALSE)="","",VLOOKUP($B122,'Height and Leaf Dimensions'!$A:$O,MATCH(AA$1,'Height and Leaf Dimensions'!$A$1:$O$1,0),FALSE))</f>
        <v>44778</v>
      </c>
      <c r="AB122" s="20">
        <f>VLOOKUP($B122,'Combine Yield'!$A:$J,MATCH(AB$1,'Combine Yield'!$A$1:$J$1,0),FALSE)</f>
        <v>44844.506273148145</v>
      </c>
      <c r="AC122">
        <f>VLOOKUP($B122,'Combine Yield'!$A:$J,MATCH(AC$1,'Combine Yield'!$A$1:$J$1,0),FALSE)</f>
        <v>1.1200000000000001</v>
      </c>
      <c r="AD122">
        <f>VLOOKUP($B122,'Combine Yield'!$A:$J,MATCH(AD$1,'Combine Yield'!$A$1:$J$1,0),FALSE)</f>
        <v>10.3</v>
      </c>
      <c r="AE122">
        <f>VLOOKUP($B122,'Combine Yield'!$A:$J,MATCH(AE$1,'Combine Yield'!$A$1:$J$1,0),FALSE)</f>
        <v>63.4</v>
      </c>
      <c r="AF122">
        <f>VLOOKUP($B122,'Combine Yield'!$A:$J,MATCH(AF$1,'Combine Yield'!$A$1:$J$1,0),FALSE)</f>
        <v>310</v>
      </c>
    </row>
    <row r="123" spans="1:32" x14ac:dyDescent="0.3">
      <c r="A123" t="s">
        <v>343</v>
      </c>
      <c r="B123">
        <v>4238</v>
      </c>
      <c r="C123" t="s">
        <v>220</v>
      </c>
      <c r="D123" t="s">
        <v>221</v>
      </c>
      <c r="E123" t="s">
        <v>203</v>
      </c>
      <c r="F123" t="s">
        <v>222</v>
      </c>
      <c r="G123">
        <v>2</v>
      </c>
      <c r="H123">
        <v>7</v>
      </c>
      <c r="I123">
        <v>11</v>
      </c>
      <c r="J123" t="s">
        <v>122</v>
      </c>
      <c r="K123" s="26">
        <f>IF(VLOOKUP($B123,'Flowering Time'!$A:$H,MATCH(K$1,'Flowering Time'!$A$1:$H$1,0),FALSE)="","",VLOOKUP($B123,'Flowering Time'!$A:$H,MATCH(K$1,'Flowering Time'!$A$1:$H$1,0),FALSE))</f>
        <v>44761</v>
      </c>
      <c r="L123" t="str">
        <f>IF(VLOOKUP($B123,'Flowering Time'!$A:$H,MATCH(L$1,'Flowering Time'!$A$1:$H$1,0),FALSE)="","",VLOOKUP($B123,'Flowering Time'!$A:$H,MATCH(L$1,'Flowering Time'!$A$1:$H$1,0),FALSE))</f>
        <v>Vla</v>
      </c>
      <c r="M123" s="26">
        <f>IF(VLOOKUP($B123,'Flowering Time'!$A:$H,MATCH(M$1,'Flowering Time'!$A$1:$H$1,0),FALSE)="","",VLOOKUP($B123,'Flowering Time'!$A:$H,MATCH(M$1,'Flowering Time'!$A$1:$H$1,0),FALSE))</f>
        <v>44763</v>
      </c>
      <c r="N123" t="str">
        <f>IF(VLOOKUP($B123,'Flowering Time'!$A:$H,MATCH(N$1,'Flowering Time'!$A$1:$H$1,0),FALSE)="","",VLOOKUP($B123,'Flowering Time'!$A:$H,MATCH(N$1,'Flowering Time'!$A$1:$H$1,0),FALSE))</f>
        <v>Lina</v>
      </c>
      <c r="O123" t="str">
        <f>IF(VLOOKUP($B123,'Flowering Time'!$A:$H,MATCH(O$1,'Flowering Time'!$A$1:$H$1,0),FALSE)="","",VLOOKUP($B123,'Flowering Time'!$A:$H,MATCH(O$1,'Flowering Time'!$A$1:$H$1,0),FALSE))</f>
        <v/>
      </c>
      <c r="P123">
        <f>IF(VLOOKUP($B123,'Height and Leaf Dimensions'!$A:$O,MATCH(P$1,'Height and Leaf Dimensions'!$A$1:$O$1,0),FALSE)="","",VLOOKUP($B123,'Height and Leaf Dimensions'!$A:$O,MATCH(P$1,'Height and Leaf Dimensions'!$A$1:$O$1,0),FALSE))</f>
        <v>61.6</v>
      </c>
      <c r="Q123">
        <f>IF(VLOOKUP($B123,'Height and Leaf Dimensions'!$A:$O,MATCH(Q$1,'Height and Leaf Dimensions'!$A$1:$O$1,0),FALSE)="","",VLOOKUP($B123,'Height and Leaf Dimensions'!$A:$O,MATCH(Q$1,'Height and Leaf Dimensions'!$A$1:$O$1,0),FALSE))</f>
        <v>8.6</v>
      </c>
      <c r="R123">
        <f>IF(VLOOKUP($B123,'Height and Leaf Dimensions'!$A:$O,MATCH(R$1,'Height and Leaf Dimensions'!$A$1:$O$1,0),FALSE)="","",VLOOKUP($B123,'Height and Leaf Dimensions'!$A:$O,MATCH(R$1,'Height and Leaf Dimensions'!$A$1:$O$1,0),FALSE))</f>
        <v>70.099999999999994</v>
      </c>
      <c r="S123">
        <f>IF(VLOOKUP($B123,'Height and Leaf Dimensions'!$A:$O,MATCH(S$1,'Height and Leaf Dimensions'!$A$1:$O$1,0),FALSE)="","",VLOOKUP($B123,'Height and Leaf Dimensions'!$A:$O,MATCH(S$1,'Height and Leaf Dimensions'!$A$1:$O$1,0),FALSE))</f>
        <v>9.6</v>
      </c>
      <c r="T123">
        <f>IF(VLOOKUP($B123,'Height and Leaf Dimensions'!$A:$O,MATCH(T$1,'Height and Leaf Dimensions'!$A$1:$O$1,0),FALSE)="","",VLOOKUP($B123,'Height and Leaf Dimensions'!$A:$O,MATCH(T$1,'Height and Leaf Dimensions'!$A$1:$O$1,0),FALSE))</f>
        <v>100</v>
      </c>
      <c r="U123">
        <f>IF(VLOOKUP($B123,'Height and Leaf Dimensions'!$A:$O,MATCH(U$1,'Height and Leaf Dimensions'!$A$1:$O$1,0),FALSE)="","",VLOOKUP($B123,'Height and Leaf Dimensions'!$A:$O,MATCH(U$1,'Height and Leaf Dimensions'!$A$1:$O$1,0),FALSE))</f>
        <v>156</v>
      </c>
      <c r="V123">
        <f>IF(VLOOKUP($B123,'Height and Leaf Dimensions'!$A:$O,MATCH(V$1,'Height and Leaf Dimensions'!$A$1:$O$1,0),FALSE)="","",VLOOKUP($B123,'Height and Leaf Dimensions'!$A:$O,MATCH(V$1,'Height and Leaf Dimensions'!$A$1:$O$1,0),FALSE))</f>
        <v>190</v>
      </c>
      <c r="W123">
        <f>IF(VLOOKUP($B123,'Height and Leaf Dimensions'!$A:$O,MATCH(W$1,'Height and Leaf Dimensions'!$A$1:$O$1,0),FALSE)="","",VLOOKUP($B123,'Height and Leaf Dimensions'!$A:$O,MATCH(W$1,'Height and Leaf Dimensions'!$A$1:$O$1,0),FALSE))</f>
        <v>85</v>
      </c>
      <c r="X123">
        <f>IF(VLOOKUP($B123,'Height and Leaf Dimensions'!$A:$O,MATCH(X$1,'Height and Leaf Dimensions'!$A$1:$O$1,0),FALSE)="","",VLOOKUP($B123,'Height and Leaf Dimensions'!$A:$O,MATCH(X$1,'Height and Leaf Dimensions'!$A$1:$O$1,0),FALSE))</f>
        <v>170</v>
      </c>
      <c r="Y123">
        <f>IF(VLOOKUP($B123,'Height and Leaf Dimensions'!$A:$O,MATCH(Y$1,'Height and Leaf Dimensions'!$A$1:$O$1,0),FALSE)="","",VLOOKUP($B123,'Height and Leaf Dimensions'!$A:$O,MATCH(Y$1,'Height and Leaf Dimensions'!$A$1:$O$1,0),FALSE))</f>
        <v>210</v>
      </c>
      <c r="Z123" t="str">
        <f>IF(VLOOKUP($B123,'Height and Leaf Dimensions'!$A:$O,MATCH(Z$1,'Height and Leaf Dimensions'!$A$1:$O$1,0),FALSE)="","",VLOOKUP($B123,'Height and Leaf Dimensions'!$A:$O,MATCH(Z$1,'Height and Leaf Dimensions'!$A$1:$O$1,0),FALSE))</f>
        <v>AI/ND/CH</v>
      </c>
      <c r="AA123" s="26">
        <f>IF(VLOOKUP($B123,'Height and Leaf Dimensions'!$A:$O,MATCH(AA$1,'Height and Leaf Dimensions'!$A$1:$O$1,0),FALSE)="","",VLOOKUP($B123,'Height and Leaf Dimensions'!$A:$O,MATCH(AA$1,'Height and Leaf Dimensions'!$A$1:$O$1,0),FALSE))</f>
        <v>44778</v>
      </c>
      <c r="AB123" s="20">
        <f>VLOOKUP($B123,'Combine Yield'!$A:$J,MATCH(AB$1,'Combine Yield'!$A$1:$J$1,0),FALSE)</f>
        <v>44844.553738425922</v>
      </c>
      <c r="AC123">
        <f>VLOOKUP($B123,'Combine Yield'!$A:$J,MATCH(AC$1,'Combine Yield'!$A$1:$J$1,0),FALSE)</f>
        <v>8.1999999999999993</v>
      </c>
      <c r="AD123">
        <f>VLOOKUP($B123,'Combine Yield'!$A:$J,MATCH(AD$1,'Combine Yield'!$A$1:$J$1,0),FALSE)</f>
        <v>12</v>
      </c>
      <c r="AE123">
        <f>VLOOKUP($B123,'Combine Yield'!$A:$J,MATCH(AE$1,'Combine Yield'!$A$1:$J$1,0),FALSE)</f>
        <v>62.7</v>
      </c>
      <c r="AF123">
        <f>VLOOKUP($B123,'Combine Yield'!$A:$J,MATCH(AF$1,'Combine Yield'!$A$1:$J$1,0),FALSE)</f>
        <v>375</v>
      </c>
    </row>
    <row r="124" spans="1:32" x14ac:dyDescent="0.3">
      <c r="A124" t="s">
        <v>344</v>
      </c>
      <c r="B124">
        <v>4239</v>
      </c>
      <c r="C124" t="s">
        <v>220</v>
      </c>
      <c r="D124" t="s">
        <v>221</v>
      </c>
      <c r="E124" t="s">
        <v>203</v>
      </c>
      <c r="F124" t="s">
        <v>222</v>
      </c>
      <c r="G124">
        <v>2</v>
      </c>
      <c r="H124">
        <v>7</v>
      </c>
      <c r="I124">
        <v>12</v>
      </c>
      <c r="J124" t="s">
        <v>181</v>
      </c>
      <c r="K124" s="26">
        <f>IF(VLOOKUP($B124,'Flowering Time'!$A:$H,MATCH(K$1,'Flowering Time'!$A$1:$H$1,0),FALSE)="","",VLOOKUP($B124,'Flowering Time'!$A:$H,MATCH(K$1,'Flowering Time'!$A$1:$H$1,0),FALSE))</f>
        <v>44761</v>
      </c>
      <c r="L124" t="str">
        <f>IF(VLOOKUP($B124,'Flowering Time'!$A:$H,MATCH(L$1,'Flowering Time'!$A$1:$H$1,0),FALSE)="","",VLOOKUP($B124,'Flowering Time'!$A:$H,MATCH(L$1,'Flowering Time'!$A$1:$H$1,0),FALSE))</f>
        <v>Vla</v>
      </c>
      <c r="M124" s="26">
        <f>IF(VLOOKUP($B124,'Flowering Time'!$A:$H,MATCH(M$1,'Flowering Time'!$A$1:$H$1,0),FALSE)="","",VLOOKUP($B124,'Flowering Time'!$A:$H,MATCH(M$1,'Flowering Time'!$A$1:$H$1,0),FALSE))</f>
        <v>44763</v>
      </c>
      <c r="N124" t="str">
        <f>IF(VLOOKUP($B124,'Flowering Time'!$A:$H,MATCH(N$1,'Flowering Time'!$A$1:$H$1,0),FALSE)="","",VLOOKUP($B124,'Flowering Time'!$A:$H,MATCH(N$1,'Flowering Time'!$A$1:$H$1,0),FALSE))</f>
        <v>Lina</v>
      </c>
      <c r="O124" t="str">
        <f>IF(VLOOKUP($B124,'Flowering Time'!$A:$H,MATCH(O$1,'Flowering Time'!$A$1:$H$1,0),FALSE)="","",VLOOKUP($B124,'Flowering Time'!$A:$H,MATCH(O$1,'Flowering Time'!$A$1:$H$1,0),FALSE))</f>
        <v/>
      </c>
      <c r="P124">
        <f>IF(VLOOKUP($B124,'Height and Leaf Dimensions'!$A:$O,MATCH(P$1,'Height and Leaf Dimensions'!$A$1:$O$1,0),FALSE)="","",VLOOKUP($B124,'Height and Leaf Dimensions'!$A:$O,MATCH(P$1,'Height and Leaf Dimensions'!$A$1:$O$1,0),FALSE))</f>
        <v>82.7</v>
      </c>
      <c r="Q124">
        <f>IF(VLOOKUP($B124,'Height and Leaf Dimensions'!$A:$O,MATCH(Q$1,'Height and Leaf Dimensions'!$A$1:$O$1,0),FALSE)="","",VLOOKUP($B124,'Height and Leaf Dimensions'!$A:$O,MATCH(Q$1,'Height and Leaf Dimensions'!$A$1:$O$1,0),FALSE))</f>
        <v>9.8000000000000007</v>
      </c>
      <c r="R124">
        <f>IF(VLOOKUP($B124,'Height and Leaf Dimensions'!$A:$O,MATCH(R$1,'Height and Leaf Dimensions'!$A$1:$O$1,0),FALSE)="","",VLOOKUP($B124,'Height and Leaf Dimensions'!$A:$O,MATCH(R$1,'Height and Leaf Dimensions'!$A$1:$O$1,0),FALSE))</f>
        <v>81.3</v>
      </c>
      <c r="S124">
        <f>IF(VLOOKUP($B124,'Height and Leaf Dimensions'!$A:$O,MATCH(S$1,'Height and Leaf Dimensions'!$A$1:$O$1,0),FALSE)="","",VLOOKUP($B124,'Height and Leaf Dimensions'!$A:$O,MATCH(S$1,'Height and Leaf Dimensions'!$A$1:$O$1,0),FALSE))</f>
        <v>7.9</v>
      </c>
      <c r="T124">
        <f>IF(VLOOKUP($B124,'Height and Leaf Dimensions'!$A:$O,MATCH(T$1,'Height and Leaf Dimensions'!$A$1:$O$1,0),FALSE)="","",VLOOKUP($B124,'Height and Leaf Dimensions'!$A:$O,MATCH(T$1,'Height and Leaf Dimensions'!$A$1:$O$1,0),FALSE))</f>
        <v>90</v>
      </c>
      <c r="U124">
        <f>IF(VLOOKUP($B124,'Height and Leaf Dimensions'!$A:$O,MATCH(U$1,'Height and Leaf Dimensions'!$A$1:$O$1,0),FALSE)="","",VLOOKUP($B124,'Height and Leaf Dimensions'!$A:$O,MATCH(U$1,'Height and Leaf Dimensions'!$A$1:$O$1,0),FALSE))</f>
        <v>190</v>
      </c>
      <c r="V124">
        <f>IF(VLOOKUP($B124,'Height and Leaf Dimensions'!$A:$O,MATCH(V$1,'Height and Leaf Dimensions'!$A$1:$O$1,0),FALSE)="","",VLOOKUP($B124,'Height and Leaf Dimensions'!$A:$O,MATCH(V$1,'Height and Leaf Dimensions'!$A$1:$O$1,0),FALSE))</f>
        <v>240</v>
      </c>
      <c r="W124">
        <f>IF(VLOOKUP($B124,'Height and Leaf Dimensions'!$A:$O,MATCH(W$1,'Height and Leaf Dimensions'!$A$1:$O$1,0),FALSE)="","",VLOOKUP($B124,'Height and Leaf Dimensions'!$A:$O,MATCH(W$1,'Height and Leaf Dimensions'!$A$1:$O$1,0),FALSE))</f>
        <v>82</v>
      </c>
      <c r="X124">
        <f>IF(VLOOKUP($B124,'Height and Leaf Dimensions'!$A:$O,MATCH(X$1,'Height and Leaf Dimensions'!$A$1:$O$1,0),FALSE)="","",VLOOKUP($B124,'Height and Leaf Dimensions'!$A:$O,MATCH(X$1,'Height and Leaf Dimensions'!$A$1:$O$1,0),FALSE))</f>
        <v>169</v>
      </c>
      <c r="Y124">
        <f>IF(VLOOKUP($B124,'Height and Leaf Dimensions'!$A:$O,MATCH(Y$1,'Height and Leaf Dimensions'!$A$1:$O$1,0),FALSE)="","",VLOOKUP($B124,'Height and Leaf Dimensions'!$A:$O,MATCH(Y$1,'Height and Leaf Dimensions'!$A$1:$O$1,0),FALSE))</f>
        <v>219</v>
      </c>
      <c r="Z124" t="str">
        <f>IF(VLOOKUP($B124,'Height and Leaf Dimensions'!$A:$O,MATCH(Z$1,'Height and Leaf Dimensions'!$A$1:$O$1,0),FALSE)="","",VLOOKUP($B124,'Height and Leaf Dimensions'!$A:$O,MATCH(Z$1,'Height and Leaf Dimensions'!$A$1:$O$1,0),FALSE))</f>
        <v>AI/ND/CH</v>
      </c>
      <c r="AA124" s="26">
        <f>IF(VLOOKUP($B124,'Height and Leaf Dimensions'!$A:$O,MATCH(AA$1,'Height and Leaf Dimensions'!$A$1:$O$1,0),FALSE)="","",VLOOKUP($B124,'Height and Leaf Dimensions'!$A:$O,MATCH(AA$1,'Height and Leaf Dimensions'!$A$1:$O$1,0),FALSE))</f>
        <v>44778</v>
      </c>
      <c r="AB124" s="20">
        <f>VLOOKUP($B124,'Combine Yield'!$A:$J,MATCH(AB$1,'Combine Yield'!$A$1:$J$1,0),FALSE)</f>
        <v>44844.55605324074</v>
      </c>
      <c r="AC124">
        <f>VLOOKUP($B124,'Combine Yield'!$A:$J,MATCH(AC$1,'Combine Yield'!$A$1:$J$1,0),FALSE)</f>
        <v>5.34</v>
      </c>
      <c r="AD124">
        <f>VLOOKUP($B124,'Combine Yield'!$A:$J,MATCH(AD$1,'Combine Yield'!$A$1:$J$1,0),FALSE)</f>
        <v>12.3</v>
      </c>
      <c r="AE124">
        <f>VLOOKUP($B124,'Combine Yield'!$A:$J,MATCH(AE$1,'Combine Yield'!$A$1:$J$1,0),FALSE)</f>
        <v>62.5</v>
      </c>
      <c r="AF124">
        <f>VLOOKUP($B124,'Combine Yield'!$A:$J,MATCH(AF$1,'Combine Yield'!$A$1:$J$1,0),FALSE)</f>
        <v>386</v>
      </c>
    </row>
    <row r="125" spans="1:32" x14ac:dyDescent="0.3">
      <c r="A125" t="s">
        <v>345</v>
      </c>
      <c r="B125">
        <v>4240</v>
      </c>
      <c r="C125" t="s">
        <v>220</v>
      </c>
      <c r="D125" t="s">
        <v>221</v>
      </c>
      <c r="E125" t="s">
        <v>203</v>
      </c>
      <c r="F125" t="s">
        <v>222</v>
      </c>
      <c r="G125">
        <v>2</v>
      </c>
      <c r="H125">
        <v>7</v>
      </c>
      <c r="I125">
        <v>13</v>
      </c>
      <c r="J125" t="s">
        <v>145</v>
      </c>
      <c r="K125" s="26">
        <f>IF(VLOOKUP($B125,'Flowering Time'!$A:$H,MATCH(K$1,'Flowering Time'!$A$1:$H$1,0),FALSE)="","",VLOOKUP($B125,'Flowering Time'!$A:$H,MATCH(K$1,'Flowering Time'!$A$1:$H$1,0),FALSE))</f>
        <v>44759</v>
      </c>
      <c r="L125" t="str">
        <f>IF(VLOOKUP($B125,'Flowering Time'!$A:$H,MATCH(L$1,'Flowering Time'!$A$1:$H$1,0),FALSE)="","",VLOOKUP($B125,'Flowering Time'!$A:$H,MATCH(L$1,'Flowering Time'!$A$1:$H$1,0),FALSE))</f>
        <v>Vla</v>
      </c>
      <c r="M125" s="26">
        <f>IF(VLOOKUP($B125,'Flowering Time'!$A:$H,MATCH(M$1,'Flowering Time'!$A$1:$H$1,0),FALSE)="","",VLOOKUP($B125,'Flowering Time'!$A:$H,MATCH(M$1,'Flowering Time'!$A$1:$H$1,0),FALSE))</f>
        <v>44759</v>
      </c>
      <c r="N125" t="str">
        <f>IF(VLOOKUP($B125,'Flowering Time'!$A:$H,MATCH(N$1,'Flowering Time'!$A$1:$H$1,0),FALSE)="","",VLOOKUP($B125,'Flowering Time'!$A:$H,MATCH(N$1,'Flowering Time'!$A$1:$H$1,0),FALSE))</f>
        <v>Vla</v>
      </c>
      <c r="O125" t="str">
        <f>IF(VLOOKUP($B125,'Flowering Time'!$A:$H,MATCH(O$1,'Flowering Time'!$A$1:$H$1,0),FALSE)="","",VLOOKUP($B125,'Flowering Time'!$A:$H,MATCH(O$1,'Flowering Time'!$A$1:$H$1,0),FALSE))</f>
        <v/>
      </c>
      <c r="P125">
        <f>IF(VLOOKUP($B125,'Height and Leaf Dimensions'!$A:$O,MATCH(P$1,'Height and Leaf Dimensions'!$A$1:$O$1,0),FALSE)="","",VLOOKUP($B125,'Height and Leaf Dimensions'!$A:$O,MATCH(P$1,'Height and Leaf Dimensions'!$A$1:$O$1,0),FALSE))</f>
        <v>82.9</v>
      </c>
      <c r="Q125">
        <f>IF(VLOOKUP($B125,'Height and Leaf Dimensions'!$A:$O,MATCH(Q$1,'Height and Leaf Dimensions'!$A$1:$O$1,0),FALSE)="","",VLOOKUP($B125,'Height and Leaf Dimensions'!$A:$O,MATCH(Q$1,'Height and Leaf Dimensions'!$A$1:$O$1,0),FALSE))</f>
        <v>9.1999999999999993</v>
      </c>
      <c r="R125">
        <f>IF(VLOOKUP($B125,'Height and Leaf Dimensions'!$A:$O,MATCH(R$1,'Height and Leaf Dimensions'!$A$1:$O$1,0),FALSE)="","",VLOOKUP($B125,'Height and Leaf Dimensions'!$A:$O,MATCH(R$1,'Height and Leaf Dimensions'!$A$1:$O$1,0),FALSE))</f>
        <v>81.7</v>
      </c>
      <c r="S125">
        <f>IF(VLOOKUP($B125,'Height and Leaf Dimensions'!$A:$O,MATCH(S$1,'Height and Leaf Dimensions'!$A$1:$O$1,0),FALSE)="","",VLOOKUP($B125,'Height and Leaf Dimensions'!$A:$O,MATCH(S$1,'Height and Leaf Dimensions'!$A$1:$O$1,0),FALSE))</f>
        <v>8.1999999999999993</v>
      </c>
      <c r="T125">
        <f>IF(VLOOKUP($B125,'Height and Leaf Dimensions'!$A:$O,MATCH(T$1,'Height and Leaf Dimensions'!$A$1:$O$1,0),FALSE)="","",VLOOKUP($B125,'Height and Leaf Dimensions'!$A:$O,MATCH(T$1,'Height and Leaf Dimensions'!$A$1:$O$1,0),FALSE))</f>
        <v>91</v>
      </c>
      <c r="U125">
        <f>IF(VLOOKUP($B125,'Height and Leaf Dimensions'!$A:$O,MATCH(U$1,'Height and Leaf Dimensions'!$A$1:$O$1,0),FALSE)="","",VLOOKUP($B125,'Height and Leaf Dimensions'!$A:$O,MATCH(U$1,'Height and Leaf Dimensions'!$A$1:$O$1,0),FALSE))</f>
        <v>185</v>
      </c>
      <c r="V125">
        <f>IF(VLOOKUP($B125,'Height and Leaf Dimensions'!$A:$O,MATCH(V$1,'Height and Leaf Dimensions'!$A$1:$O$1,0),FALSE)="","",VLOOKUP($B125,'Height and Leaf Dimensions'!$A:$O,MATCH(V$1,'Height and Leaf Dimensions'!$A$1:$O$1,0),FALSE))</f>
        <v>240</v>
      </c>
      <c r="W125">
        <f>IF(VLOOKUP($B125,'Height and Leaf Dimensions'!$A:$O,MATCH(W$1,'Height and Leaf Dimensions'!$A$1:$O$1,0),FALSE)="","",VLOOKUP($B125,'Height and Leaf Dimensions'!$A:$O,MATCH(W$1,'Height and Leaf Dimensions'!$A$1:$O$1,0),FALSE))</f>
        <v>85</v>
      </c>
      <c r="X125">
        <f>IF(VLOOKUP($B125,'Height and Leaf Dimensions'!$A:$O,MATCH(X$1,'Height and Leaf Dimensions'!$A$1:$O$1,0),FALSE)="","",VLOOKUP($B125,'Height and Leaf Dimensions'!$A:$O,MATCH(X$1,'Height and Leaf Dimensions'!$A$1:$O$1,0),FALSE))</f>
        <v>169</v>
      </c>
      <c r="Y125">
        <f>IF(VLOOKUP($B125,'Height and Leaf Dimensions'!$A:$O,MATCH(Y$1,'Height and Leaf Dimensions'!$A$1:$O$1,0),FALSE)="","",VLOOKUP($B125,'Height and Leaf Dimensions'!$A:$O,MATCH(Y$1,'Height and Leaf Dimensions'!$A$1:$O$1,0),FALSE))</f>
        <v>229</v>
      </c>
      <c r="Z125" t="str">
        <f>IF(VLOOKUP($B125,'Height and Leaf Dimensions'!$A:$O,MATCH(Z$1,'Height and Leaf Dimensions'!$A$1:$O$1,0),FALSE)="","",VLOOKUP($B125,'Height and Leaf Dimensions'!$A:$O,MATCH(Z$1,'Height and Leaf Dimensions'!$A$1:$O$1,0),FALSE))</f>
        <v>AI/ND/CH</v>
      </c>
      <c r="AA125" s="26">
        <f>IF(VLOOKUP($B125,'Height and Leaf Dimensions'!$A:$O,MATCH(AA$1,'Height and Leaf Dimensions'!$A$1:$O$1,0),FALSE)="","",VLOOKUP($B125,'Height and Leaf Dimensions'!$A:$O,MATCH(AA$1,'Height and Leaf Dimensions'!$A$1:$O$1,0),FALSE))</f>
        <v>44778</v>
      </c>
      <c r="AB125" s="20">
        <f>VLOOKUP($B125,'Combine Yield'!$A:$J,MATCH(AB$1,'Combine Yield'!$A$1:$J$1,0),FALSE)</f>
        <v>44844.570810185185</v>
      </c>
      <c r="AC125">
        <f>VLOOKUP($B125,'Combine Yield'!$A:$J,MATCH(AC$1,'Combine Yield'!$A$1:$J$1,0),FALSE)</f>
        <v>6.14</v>
      </c>
      <c r="AD125">
        <f>VLOOKUP($B125,'Combine Yield'!$A:$J,MATCH(AD$1,'Combine Yield'!$A$1:$J$1,0),FALSE)</f>
        <v>11.8</v>
      </c>
      <c r="AE125">
        <f>VLOOKUP($B125,'Combine Yield'!$A:$J,MATCH(AE$1,'Combine Yield'!$A$1:$J$1,0),FALSE)</f>
        <v>62.7</v>
      </c>
      <c r="AF125">
        <f>VLOOKUP($B125,'Combine Yield'!$A:$J,MATCH(AF$1,'Combine Yield'!$A$1:$J$1,0),FALSE)</f>
        <v>451</v>
      </c>
    </row>
    <row r="126" spans="1:32" x14ac:dyDescent="0.3">
      <c r="A126" t="s">
        <v>346</v>
      </c>
      <c r="B126">
        <v>4241</v>
      </c>
      <c r="C126" t="s">
        <v>220</v>
      </c>
      <c r="D126" t="s">
        <v>221</v>
      </c>
      <c r="E126" t="s">
        <v>203</v>
      </c>
      <c r="F126" t="s">
        <v>222</v>
      </c>
      <c r="G126">
        <v>2</v>
      </c>
      <c r="H126">
        <v>7</v>
      </c>
      <c r="I126">
        <v>14</v>
      </c>
      <c r="J126" t="s">
        <v>180</v>
      </c>
      <c r="K126" s="26">
        <f>IF(VLOOKUP($B126,'Flowering Time'!$A:$H,MATCH(K$1,'Flowering Time'!$A$1:$H$1,0),FALSE)="","",VLOOKUP($B126,'Flowering Time'!$A:$H,MATCH(K$1,'Flowering Time'!$A$1:$H$1,0),FALSE))</f>
        <v>44765</v>
      </c>
      <c r="L126" t="str">
        <f>IF(VLOOKUP($B126,'Flowering Time'!$A:$H,MATCH(L$1,'Flowering Time'!$A$1:$H$1,0),FALSE)="","",VLOOKUP($B126,'Flowering Time'!$A:$H,MATCH(L$1,'Flowering Time'!$A$1:$H$1,0),FALSE))</f>
        <v>Turkus</v>
      </c>
      <c r="M126" s="26">
        <f>IF(VLOOKUP($B126,'Flowering Time'!$A:$H,MATCH(M$1,'Flowering Time'!$A$1:$H$1,0),FALSE)="","",VLOOKUP($B126,'Flowering Time'!$A:$H,MATCH(M$1,'Flowering Time'!$A$1:$H$1,0),FALSE))</f>
        <v>44763</v>
      </c>
      <c r="N126" t="str">
        <f>IF(VLOOKUP($B126,'Flowering Time'!$A:$H,MATCH(N$1,'Flowering Time'!$A$1:$H$1,0),FALSE)="","",VLOOKUP($B126,'Flowering Time'!$A:$H,MATCH(N$1,'Flowering Time'!$A$1:$H$1,0),FALSE))</f>
        <v>Lina</v>
      </c>
      <c r="O126" t="str">
        <f>IF(VLOOKUP($B126,'Flowering Time'!$A:$H,MATCH(O$1,'Flowering Time'!$A$1:$H$1,0),FALSE)="","",VLOOKUP($B126,'Flowering Time'!$A:$H,MATCH(O$1,'Flowering Time'!$A$1:$H$1,0),FALSE))</f>
        <v>* anthers emerged later than silks (Turkus 7/24)</v>
      </c>
      <c r="P126">
        <f>IF(VLOOKUP($B126,'Height and Leaf Dimensions'!$A:$O,MATCH(P$1,'Height and Leaf Dimensions'!$A$1:$O$1,0),FALSE)="","",VLOOKUP($B126,'Height and Leaf Dimensions'!$A:$O,MATCH(P$1,'Height and Leaf Dimensions'!$A$1:$O$1,0),FALSE))</f>
        <v>83.5</v>
      </c>
      <c r="Q126">
        <f>IF(VLOOKUP($B126,'Height and Leaf Dimensions'!$A:$O,MATCH(Q$1,'Height and Leaf Dimensions'!$A$1:$O$1,0),FALSE)="","",VLOOKUP($B126,'Height and Leaf Dimensions'!$A:$O,MATCH(Q$1,'Height and Leaf Dimensions'!$A$1:$O$1,0),FALSE))</f>
        <v>9.1</v>
      </c>
      <c r="R126">
        <f>IF(VLOOKUP($B126,'Height and Leaf Dimensions'!$A:$O,MATCH(R$1,'Height and Leaf Dimensions'!$A$1:$O$1,0),FALSE)="","",VLOOKUP($B126,'Height and Leaf Dimensions'!$A:$O,MATCH(R$1,'Height and Leaf Dimensions'!$A$1:$O$1,0),FALSE))</f>
        <v>87.6</v>
      </c>
      <c r="S126">
        <f>IF(VLOOKUP($B126,'Height and Leaf Dimensions'!$A:$O,MATCH(S$1,'Height and Leaf Dimensions'!$A$1:$O$1,0),FALSE)="","",VLOOKUP($B126,'Height and Leaf Dimensions'!$A:$O,MATCH(S$1,'Height and Leaf Dimensions'!$A$1:$O$1,0),FALSE))</f>
        <v>9.1</v>
      </c>
      <c r="T126">
        <f>IF(VLOOKUP($B126,'Height and Leaf Dimensions'!$A:$O,MATCH(T$1,'Height and Leaf Dimensions'!$A$1:$O$1,0),FALSE)="","",VLOOKUP($B126,'Height and Leaf Dimensions'!$A:$O,MATCH(T$1,'Height and Leaf Dimensions'!$A$1:$O$1,0),FALSE))</f>
        <v>95</v>
      </c>
      <c r="U126">
        <f>IF(VLOOKUP($B126,'Height and Leaf Dimensions'!$A:$O,MATCH(U$1,'Height and Leaf Dimensions'!$A$1:$O$1,0),FALSE)="","",VLOOKUP($B126,'Height and Leaf Dimensions'!$A:$O,MATCH(U$1,'Height and Leaf Dimensions'!$A$1:$O$1,0),FALSE))</f>
        <v>185</v>
      </c>
      <c r="V126">
        <f>IF(VLOOKUP($B126,'Height and Leaf Dimensions'!$A:$O,MATCH(V$1,'Height and Leaf Dimensions'!$A$1:$O$1,0),FALSE)="","",VLOOKUP($B126,'Height and Leaf Dimensions'!$A:$O,MATCH(V$1,'Height and Leaf Dimensions'!$A$1:$O$1,0),FALSE))</f>
        <v>221</v>
      </c>
      <c r="W126">
        <f>IF(VLOOKUP($B126,'Height and Leaf Dimensions'!$A:$O,MATCH(W$1,'Height and Leaf Dimensions'!$A$1:$O$1,0),FALSE)="","",VLOOKUP($B126,'Height and Leaf Dimensions'!$A:$O,MATCH(W$1,'Height and Leaf Dimensions'!$A$1:$O$1,0),FALSE))</f>
        <v>93</v>
      </c>
      <c r="X126">
        <f>IF(VLOOKUP($B126,'Height and Leaf Dimensions'!$A:$O,MATCH(X$1,'Height and Leaf Dimensions'!$A$1:$O$1,0),FALSE)="","",VLOOKUP($B126,'Height and Leaf Dimensions'!$A:$O,MATCH(X$1,'Height and Leaf Dimensions'!$A$1:$O$1,0),FALSE))</f>
        <v>190</v>
      </c>
      <c r="Y126">
        <f>IF(VLOOKUP($B126,'Height and Leaf Dimensions'!$A:$O,MATCH(Y$1,'Height and Leaf Dimensions'!$A$1:$O$1,0),FALSE)="","",VLOOKUP($B126,'Height and Leaf Dimensions'!$A:$O,MATCH(Y$1,'Height and Leaf Dimensions'!$A$1:$O$1,0),FALSE))</f>
        <v>231</v>
      </c>
      <c r="Z126" t="str">
        <f>IF(VLOOKUP($B126,'Height and Leaf Dimensions'!$A:$O,MATCH(Z$1,'Height and Leaf Dimensions'!$A$1:$O$1,0),FALSE)="","",VLOOKUP($B126,'Height and Leaf Dimensions'!$A:$O,MATCH(Z$1,'Height and Leaf Dimensions'!$A$1:$O$1,0),FALSE))</f>
        <v>AI/ND/CH</v>
      </c>
      <c r="AA126" s="26">
        <f>IF(VLOOKUP($B126,'Height and Leaf Dimensions'!$A:$O,MATCH(AA$1,'Height and Leaf Dimensions'!$A$1:$O$1,0),FALSE)="","",VLOOKUP($B126,'Height and Leaf Dimensions'!$A:$O,MATCH(AA$1,'Height and Leaf Dimensions'!$A$1:$O$1,0),FALSE))</f>
        <v>44778</v>
      </c>
      <c r="AB126" s="20">
        <f>VLOOKUP($B126,'Combine Yield'!$A:$J,MATCH(AB$1,'Combine Yield'!$A$1:$J$1,0),FALSE)</f>
        <v>44844.573703703703</v>
      </c>
      <c r="AC126">
        <f>VLOOKUP($B126,'Combine Yield'!$A:$J,MATCH(AC$1,'Combine Yield'!$A$1:$J$1,0),FALSE)</f>
        <v>8.08</v>
      </c>
      <c r="AD126">
        <f>VLOOKUP($B126,'Combine Yield'!$A:$J,MATCH(AD$1,'Combine Yield'!$A$1:$J$1,0),FALSE)</f>
        <v>11.9</v>
      </c>
      <c r="AE126">
        <f>VLOOKUP($B126,'Combine Yield'!$A:$J,MATCH(AE$1,'Combine Yield'!$A$1:$J$1,0),FALSE)</f>
        <v>62.6</v>
      </c>
      <c r="AF126">
        <f>VLOOKUP($B126,'Combine Yield'!$A:$J,MATCH(AF$1,'Combine Yield'!$A$1:$J$1,0),FALSE)</f>
        <v>462</v>
      </c>
    </row>
    <row r="127" spans="1:32" x14ac:dyDescent="0.3">
      <c r="A127" t="s">
        <v>347</v>
      </c>
      <c r="B127">
        <v>4242</v>
      </c>
      <c r="C127" t="s">
        <v>220</v>
      </c>
      <c r="D127" t="s">
        <v>221</v>
      </c>
      <c r="E127" t="s">
        <v>203</v>
      </c>
      <c r="F127" t="s">
        <v>222</v>
      </c>
      <c r="G127">
        <v>2</v>
      </c>
      <c r="H127">
        <v>7</v>
      </c>
      <c r="I127">
        <v>15</v>
      </c>
      <c r="J127" t="s">
        <v>177</v>
      </c>
      <c r="K127" s="26">
        <f>IF(VLOOKUP($B127,'Flowering Time'!$A:$H,MATCH(K$1,'Flowering Time'!$A$1:$H$1,0),FALSE)="","",VLOOKUP($B127,'Flowering Time'!$A:$H,MATCH(K$1,'Flowering Time'!$A$1:$H$1,0),FALSE))</f>
        <v>44759</v>
      </c>
      <c r="L127" t="str">
        <f>IF(VLOOKUP($B127,'Flowering Time'!$A:$H,MATCH(L$1,'Flowering Time'!$A$1:$H$1,0),FALSE)="","",VLOOKUP($B127,'Flowering Time'!$A:$H,MATCH(L$1,'Flowering Time'!$A$1:$H$1,0),FALSE))</f>
        <v>Vla</v>
      </c>
      <c r="M127" s="26">
        <f>IF(VLOOKUP($B127,'Flowering Time'!$A:$H,MATCH(M$1,'Flowering Time'!$A$1:$H$1,0),FALSE)="","",VLOOKUP($B127,'Flowering Time'!$A:$H,MATCH(M$1,'Flowering Time'!$A$1:$H$1,0),FALSE))</f>
        <v>44760</v>
      </c>
      <c r="N127" t="str">
        <f>IF(VLOOKUP($B127,'Flowering Time'!$A:$H,MATCH(N$1,'Flowering Time'!$A$1:$H$1,0),FALSE)="","",VLOOKUP($B127,'Flowering Time'!$A:$H,MATCH(N$1,'Flowering Time'!$A$1:$H$1,0),FALSE))</f>
        <v>Vla</v>
      </c>
      <c r="O127" t="str">
        <f>IF(VLOOKUP($B127,'Flowering Time'!$A:$H,MATCH(O$1,'Flowering Time'!$A$1:$H$1,0),FALSE)="","",VLOOKUP($B127,'Flowering Time'!$A:$H,MATCH(O$1,'Flowering Time'!$A$1:$H$1,0),FALSE))</f>
        <v/>
      </c>
      <c r="P127">
        <f>IF(VLOOKUP($B127,'Height and Leaf Dimensions'!$A:$O,MATCH(P$1,'Height and Leaf Dimensions'!$A$1:$O$1,0),FALSE)="","",VLOOKUP($B127,'Height and Leaf Dimensions'!$A:$O,MATCH(P$1,'Height and Leaf Dimensions'!$A$1:$O$1,0),FALSE))</f>
        <v>81.400000000000006</v>
      </c>
      <c r="Q127">
        <f>IF(VLOOKUP($B127,'Height and Leaf Dimensions'!$A:$O,MATCH(Q$1,'Height and Leaf Dimensions'!$A$1:$O$1,0),FALSE)="","",VLOOKUP($B127,'Height and Leaf Dimensions'!$A:$O,MATCH(Q$1,'Height and Leaf Dimensions'!$A$1:$O$1,0),FALSE))</f>
        <v>8.6</v>
      </c>
      <c r="R127">
        <f>IF(VLOOKUP($B127,'Height and Leaf Dimensions'!$A:$O,MATCH(R$1,'Height and Leaf Dimensions'!$A$1:$O$1,0),FALSE)="","",VLOOKUP($B127,'Height and Leaf Dimensions'!$A:$O,MATCH(R$1,'Height and Leaf Dimensions'!$A$1:$O$1,0),FALSE))</f>
        <v>84.1</v>
      </c>
      <c r="S127">
        <f>IF(VLOOKUP($B127,'Height and Leaf Dimensions'!$A:$O,MATCH(S$1,'Height and Leaf Dimensions'!$A$1:$O$1,0),FALSE)="","",VLOOKUP($B127,'Height and Leaf Dimensions'!$A:$O,MATCH(S$1,'Height and Leaf Dimensions'!$A$1:$O$1,0),FALSE))</f>
        <v>9.1</v>
      </c>
      <c r="T127">
        <f>IF(VLOOKUP($B127,'Height and Leaf Dimensions'!$A:$O,MATCH(T$1,'Height and Leaf Dimensions'!$A$1:$O$1,0),FALSE)="","",VLOOKUP($B127,'Height and Leaf Dimensions'!$A:$O,MATCH(T$1,'Height and Leaf Dimensions'!$A$1:$O$1,0),FALSE))</f>
        <v>85</v>
      </c>
      <c r="U127">
        <f>IF(VLOOKUP($B127,'Height and Leaf Dimensions'!$A:$O,MATCH(U$1,'Height and Leaf Dimensions'!$A$1:$O$1,0),FALSE)="","",VLOOKUP($B127,'Height and Leaf Dimensions'!$A:$O,MATCH(U$1,'Height and Leaf Dimensions'!$A$1:$O$1,0),FALSE))</f>
        <v>185</v>
      </c>
      <c r="V127">
        <f>IF(VLOOKUP($B127,'Height and Leaf Dimensions'!$A:$O,MATCH(V$1,'Height and Leaf Dimensions'!$A$1:$O$1,0),FALSE)="","",VLOOKUP($B127,'Height and Leaf Dimensions'!$A:$O,MATCH(V$1,'Height and Leaf Dimensions'!$A$1:$O$1,0),FALSE))</f>
        <v>229</v>
      </c>
      <c r="W127">
        <f>IF(VLOOKUP($B127,'Height and Leaf Dimensions'!$A:$O,MATCH(W$1,'Height and Leaf Dimensions'!$A$1:$O$1,0),FALSE)="","",VLOOKUP($B127,'Height and Leaf Dimensions'!$A:$O,MATCH(W$1,'Height and Leaf Dimensions'!$A$1:$O$1,0),FALSE))</f>
        <v>90</v>
      </c>
      <c r="X127">
        <f>IF(VLOOKUP($B127,'Height and Leaf Dimensions'!$A:$O,MATCH(X$1,'Height and Leaf Dimensions'!$A$1:$O$1,0),FALSE)="","",VLOOKUP($B127,'Height and Leaf Dimensions'!$A:$O,MATCH(X$1,'Height and Leaf Dimensions'!$A$1:$O$1,0),FALSE))</f>
        <v>190</v>
      </c>
      <c r="Y127">
        <f>IF(VLOOKUP($B127,'Height and Leaf Dimensions'!$A:$O,MATCH(Y$1,'Height and Leaf Dimensions'!$A$1:$O$1,0),FALSE)="","",VLOOKUP($B127,'Height and Leaf Dimensions'!$A:$O,MATCH(Y$1,'Height and Leaf Dimensions'!$A$1:$O$1,0),FALSE))</f>
        <v>230</v>
      </c>
      <c r="Z127" t="str">
        <f>IF(VLOOKUP($B127,'Height and Leaf Dimensions'!$A:$O,MATCH(Z$1,'Height and Leaf Dimensions'!$A$1:$O$1,0),FALSE)="","",VLOOKUP($B127,'Height and Leaf Dimensions'!$A:$O,MATCH(Z$1,'Height and Leaf Dimensions'!$A$1:$O$1,0),FALSE))</f>
        <v>AI/ND/CH</v>
      </c>
      <c r="AA127" s="26">
        <f>IF(VLOOKUP($B127,'Height and Leaf Dimensions'!$A:$O,MATCH(AA$1,'Height and Leaf Dimensions'!$A$1:$O$1,0),FALSE)="","",VLOOKUP($B127,'Height and Leaf Dimensions'!$A:$O,MATCH(AA$1,'Height and Leaf Dimensions'!$A$1:$O$1,0),FALSE))</f>
        <v>44778</v>
      </c>
      <c r="AB127" s="20">
        <f>VLOOKUP($B127,'Combine Yield'!$A:$J,MATCH(AB$1,'Combine Yield'!$A$1:$J$1,0),FALSE)</f>
        <v>44844.586539351854</v>
      </c>
      <c r="AC127">
        <f>VLOOKUP($B127,'Combine Yield'!$A:$J,MATCH(AC$1,'Combine Yield'!$A$1:$J$1,0),FALSE)</f>
        <v>7.9</v>
      </c>
      <c r="AD127">
        <f>VLOOKUP($B127,'Combine Yield'!$A:$J,MATCH(AD$1,'Combine Yield'!$A$1:$J$1,0),FALSE)</f>
        <v>11.5</v>
      </c>
      <c r="AE127">
        <f>VLOOKUP($B127,'Combine Yield'!$A:$J,MATCH(AE$1,'Combine Yield'!$A$1:$J$1,0),FALSE)</f>
        <v>62.9</v>
      </c>
      <c r="AF127">
        <f>VLOOKUP($B127,'Combine Yield'!$A:$J,MATCH(AF$1,'Combine Yield'!$A$1:$J$1,0),FALSE)</f>
        <v>527</v>
      </c>
    </row>
    <row r="128" spans="1:32" x14ac:dyDescent="0.3">
      <c r="A128" t="s">
        <v>348</v>
      </c>
      <c r="B128">
        <v>4243</v>
      </c>
      <c r="C128" t="s">
        <v>220</v>
      </c>
      <c r="D128" t="s">
        <v>221</v>
      </c>
      <c r="E128" t="s">
        <v>203</v>
      </c>
      <c r="F128" t="s">
        <v>222</v>
      </c>
      <c r="G128">
        <v>2</v>
      </c>
      <c r="H128">
        <v>8</v>
      </c>
      <c r="I128">
        <v>9</v>
      </c>
      <c r="J128" t="s">
        <v>179</v>
      </c>
      <c r="K128" s="26">
        <f>IF(VLOOKUP($B128,'Flowering Time'!$A:$H,MATCH(K$1,'Flowering Time'!$A$1:$H$1,0),FALSE)="","",VLOOKUP($B128,'Flowering Time'!$A:$H,MATCH(K$1,'Flowering Time'!$A$1:$H$1,0),FALSE))</f>
        <v>44766</v>
      </c>
      <c r="L128" t="str">
        <f>IF(VLOOKUP($B128,'Flowering Time'!$A:$H,MATCH(L$1,'Flowering Time'!$A$1:$H$1,0),FALSE)="","",VLOOKUP($B128,'Flowering Time'!$A:$H,MATCH(L$1,'Flowering Time'!$A$1:$H$1,0),FALSE))</f>
        <v>Ravi</v>
      </c>
      <c r="M128" s="26">
        <f>IF(VLOOKUP($B128,'Flowering Time'!$A:$H,MATCH(M$1,'Flowering Time'!$A$1:$H$1,0),FALSE)="","",VLOOKUP($B128,'Flowering Time'!$A:$H,MATCH(M$1,'Flowering Time'!$A$1:$H$1,0),FALSE))</f>
        <v>44768</v>
      </c>
      <c r="N128" t="str">
        <f>IF(VLOOKUP($B128,'Flowering Time'!$A:$H,MATCH(N$1,'Flowering Time'!$A$1:$H$1,0),FALSE)="","",VLOOKUP($B128,'Flowering Time'!$A:$H,MATCH(N$1,'Flowering Time'!$A$1:$H$1,0),FALSE))</f>
        <v>Deniz</v>
      </c>
      <c r="O128" t="str">
        <f>IF(VLOOKUP($B128,'Flowering Time'!$A:$H,MATCH(O$1,'Flowering Time'!$A$1:$H$1,0),FALSE)="","",VLOOKUP($B128,'Flowering Time'!$A:$H,MATCH(O$1,'Flowering Time'!$A$1:$H$1,0),FALSE))</f>
        <v/>
      </c>
      <c r="P128">
        <f>IF(VLOOKUP($B128,'Height and Leaf Dimensions'!$A:$O,MATCH(P$1,'Height and Leaf Dimensions'!$A$1:$O$1,0),FALSE)="","",VLOOKUP($B128,'Height and Leaf Dimensions'!$A:$O,MATCH(P$1,'Height and Leaf Dimensions'!$A$1:$O$1,0),FALSE))</f>
        <v>81.400000000000006</v>
      </c>
      <c r="Q128">
        <f>IF(VLOOKUP($B128,'Height and Leaf Dimensions'!$A:$O,MATCH(Q$1,'Height and Leaf Dimensions'!$A$1:$O$1,0),FALSE)="","",VLOOKUP($B128,'Height and Leaf Dimensions'!$A:$O,MATCH(Q$1,'Height and Leaf Dimensions'!$A$1:$O$1,0),FALSE))</f>
        <v>9.9</v>
      </c>
      <c r="R128">
        <f>IF(VLOOKUP($B128,'Height and Leaf Dimensions'!$A:$O,MATCH(R$1,'Height and Leaf Dimensions'!$A$1:$O$1,0),FALSE)="","",VLOOKUP($B128,'Height and Leaf Dimensions'!$A:$O,MATCH(R$1,'Height and Leaf Dimensions'!$A$1:$O$1,0),FALSE))</f>
        <v>76.900000000000006</v>
      </c>
      <c r="S128">
        <f>IF(VLOOKUP($B128,'Height and Leaf Dimensions'!$A:$O,MATCH(S$1,'Height and Leaf Dimensions'!$A$1:$O$1,0),FALSE)="","",VLOOKUP($B128,'Height and Leaf Dimensions'!$A:$O,MATCH(S$1,'Height and Leaf Dimensions'!$A$1:$O$1,0),FALSE))</f>
        <v>9.5</v>
      </c>
      <c r="T128">
        <f>IF(VLOOKUP($B128,'Height and Leaf Dimensions'!$A:$O,MATCH(T$1,'Height and Leaf Dimensions'!$A$1:$O$1,0),FALSE)="","",VLOOKUP($B128,'Height and Leaf Dimensions'!$A:$O,MATCH(T$1,'Height and Leaf Dimensions'!$A$1:$O$1,0),FALSE))</f>
        <v>75</v>
      </c>
      <c r="U128">
        <f>IF(VLOOKUP($B128,'Height and Leaf Dimensions'!$A:$O,MATCH(U$1,'Height and Leaf Dimensions'!$A$1:$O$1,0),FALSE)="","",VLOOKUP($B128,'Height and Leaf Dimensions'!$A:$O,MATCH(U$1,'Height and Leaf Dimensions'!$A$1:$O$1,0),FALSE))</f>
        <v>180</v>
      </c>
      <c r="V128">
        <f>IF(VLOOKUP($B128,'Height and Leaf Dimensions'!$A:$O,MATCH(V$1,'Height and Leaf Dimensions'!$A$1:$O$1,0),FALSE)="","",VLOOKUP($B128,'Height and Leaf Dimensions'!$A:$O,MATCH(V$1,'Height and Leaf Dimensions'!$A$1:$O$1,0),FALSE))</f>
        <v>230</v>
      </c>
      <c r="W128">
        <f>IF(VLOOKUP($B128,'Height and Leaf Dimensions'!$A:$O,MATCH(W$1,'Height and Leaf Dimensions'!$A$1:$O$1,0),FALSE)="","",VLOOKUP($B128,'Height and Leaf Dimensions'!$A:$O,MATCH(W$1,'Height and Leaf Dimensions'!$A$1:$O$1,0),FALSE))</f>
        <v>85</v>
      </c>
      <c r="X128">
        <f>IF(VLOOKUP($B128,'Height and Leaf Dimensions'!$A:$O,MATCH(X$1,'Height and Leaf Dimensions'!$A$1:$O$1,0),FALSE)="","",VLOOKUP($B128,'Height and Leaf Dimensions'!$A:$O,MATCH(X$1,'Height and Leaf Dimensions'!$A$1:$O$1,0),FALSE))</f>
        <v>170</v>
      </c>
      <c r="Y128">
        <f>IF(VLOOKUP($B128,'Height and Leaf Dimensions'!$A:$O,MATCH(Y$1,'Height and Leaf Dimensions'!$A$1:$O$1,0),FALSE)="","",VLOOKUP($B128,'Height and Leaf Dimensions'!$A:$O,MATCH(Y$1,'Height and Leaf Dimensions'!$A$1:$O$1,0),FALSE))</f>
        <v>228</v>
      </c>
      <c r="Z128" t="str">
        <f>IF(VLOOKUP($B128,'Height and Leaf Dimensions'!$A:$O,MATCH(Z$1,'Height and Leaf Dimensions'!$A$1:$O$1,0),FALSE)="","",VLOOKUP($B128,'Height and Leaf Dimensions'!$A:$O,MATCH(Z$1,'Height and Leaf Dimensions'!$A$1:$O$1,0),FALSE))</f>
        <v>AI/ND/CH</v>
      </c>
      <c r="AA128" s="26">
        <f>IF(VLOOKUP($B128,'Height and Leaf Dimensions'!$A:$O,MATCH(AA$1,'Height and Leaf Dimensions'!$A$1:$O$1,0),FALSE)="","",VLOOKUP($B128,'Height and Leaf Dimensions'!$A:$O,MATCH(AA$1,'Height and Leaf Dimensions'!$A$1:$O$1,0),FALSE))</f>
        <v>44778</v>
      </c>
      <c r="AB128" s="20">
        <f>VLOOKUP($B128,'Combine Yield'!$A:$J,MATCH(AB$1,'Combine Yield'!$A$1:$J$1,0),FALSE)</f>
        <v>44844.502951388888</v>
      </c>
      <c r="AC128">
        <f>VLOOKUP($B128,'Combine Yield'!$A:$J,MATCH(AC$1,'Combine Yield'!$A$1:$J$1,0),FALSE)</f>
        <v>4.78</v>
      </c>
      <c r="AD128">
        <f>VLOOKUP($B128,'Combine Yield'!$A:$J,MATCH(AD$1,'Combine Yield'!$A$1:$J$1,0),FALSE)</f>
        <v>14.6</v>
      </c>
      <c r="AE128">
        <f>VLOOKUP($B128,'Combine Yield'!$A:$J,MATCH(AE$1,'Combine Yield'!$A$1:$J$1,0),FALSE)</f>
        <v>60.9</v>
      </c>
      <c r="AF128">
        <f>VLOOKUP($B128,'Combine Yield'!$A:$J,MATCH(AF$1,'Combine Yield'!$A$1:$J$1,0),FALSE)</f>
        <v>298</v>
      </c>
    </row>
    <row r="129" spans="1:32" x14ac:dyDescent="0.3">
      <c r="A129" t="s">
        <v>349</v>
      </c>
      <c r="B129">
        <v>4244</v>
      </c>
      <c r="C129" t="s">
        <v>220</v>
      </c>
      <c r="D129" t="s">
        <v>221</v>
      </c>
      <c r="E129" t="s">
        <v>203</v>
      </c>
      <c r="F129" t="s">
        <v>222</v>
      </c>
      <c r="G129">
        <v>2</v>
      </c>
      <c r="H129">
        <v>8</v>
      </c>
      <c r="I129">
        <v>10</v>
      </c>
      <c r="J129" t="s">
        <v>117</v>
      </c>
      <c r="K129" s="26">
        <f>IF(VLOOKUP($B129,'Flowering Time'!$A:$H,MATCH(K$1,'Flowering Time'!$A$1:$H$1,0),FALSE)="","",VLOOKUP($B129,'Flowering Time'!$A:$H,MATCH(K$1,'Flowering Time'!$A$1:$H$1,0),FALSE))</f>
        <v>44766</v>
      </c>
      <c r="L129" t="str">
        <f>IF(VLOOKUP($B129,'Flowering Time'!$A:$H,MATCH(L$1,'Flowering Time'!$A$1:$H$1,0),FALSE)="","",VLOOKUP($B129,'Flowering Time'!$A:$H,MATCH(L$1,'Flowering Time'!$A$1:$H$1,0),FALSE))</f>
        <v>Ravi</v>
      </c>
      <c r="M129" s="26">
        <f>IF(VLOOKUP($B129,'Flowering Time'!$A:$H,MATCH(M$1,'Flowering Time'!$A$1:$H$1,0),FALSE)="","",VLOOKUP($B129,'Flowering Time'!$A:$H,MATCH(M$1,'Flowering Time'!$A$1:$H$1,0),FALSE))</f>
        <v>44772</v>
      </c>
      <c r="N129" t="str">
        <f>IF(VLOOKUP($B129,'Flowering Time'!$A:$H,MATCH(N$1,'Flowering Time'!$A$1:$H$1,0),FALSE)="","",VLOOKUP($B129,'Flowering Time'!$A:$H,MATCH(N$1,'Flowering Time'!$A$1:$H$1,0),FALSE))</f>
        <v>Isabel</v>
      </c>
      <c r="O129" t="str">
        <f>IF(VLOOKUP($B129,'Flowering Time'!$A:$H,MATCH(O$1,'Flowering Time'!$A$1:$H$1,0),FALSE)="","",VLOOKUP($B129,'Flowering Time'!$A:$H,MATCH(O$1,'Flowering Time'!$A$1:$H$1,0),FALSE))</f>
        <v/>
      </c>
      <c r="P129">
        <f>IF(VLOOKUP($B129,'Height and Leaf Dimensions'!$A:$O,MATCH(P$1,'Height and Leaf Dimensions'!$A$1:$O$1,0),FALSE)="","",VLOOKUP($B129,'Height and Leaf Dimensions'!$A:$O,MATCH(P$1,'Height and Leaf Dimensions'!$A$1:$O$1,0),FALSE))</f>
        <v>79.7</v>
      </c>
      <c r="Q129">
        <f>IF(VLOOKUP($B129,'Height and Leaf Dimensions'!$A:$O,MATCH(Q$1,'Height and Leaf Dimensions'!$A$1:$O$1,0),FALSE)="","",VLOOKUP($B129,'Height and Leaf Dimensions'!$A:$O,MATCH(Q$1,'Height and Leaf Dimensions'!$A$1:$O$1,0),FALSE))</f>
        <v>9.9</v>
      </c>
      <c r="R129">
        <f>IF(VLOOKUP($B129,'Height and Leaf Dimensions'!$A:$O,MATCH(R$1,'Height and Leaf Dimensions'!$A$1:$O$1,0),FALSE)="","",VLOOKUP($B129,'Height and Leaf Dimensions'!$A:$O,MATCH(R$1,'Height and Leaf Dimensions'!$A$1:$O$1,0),FALSE))</f>
        <v>79.099999999999994</v>
      </c>
      <c r="S129">
        <f>IF(VLOOKUP($B129,'Height and Leaf Dimensions'!$A:$O,MATCH(S$1,'Height and Leaf Dimensions'!$A$1:$O$1,0),FALSE)="","",VLOOKUP($B129,'Height and Leaf Dimensions'!$A:$O,MATCH(S$1,'Height and Leaf Dimensions'!$A$1:$O$1,0),FALSE))</f>
        <v>10.1</v>
      </c>
      <c r="T129">
        <f>IF(VLOOKUP($B129,'Height and Leaf Dimensions'!$A:$O,MATCH(T$1,'Height and Leaf Dimensions'!$A$1:$O$1,0),FALSE)="","",VLOOKUP($B129,'Height and Leaf Dimensions'!$A:$O,MATCH(T$1,'Height and Leaf Dimensions'!$A$1:$O$1,0),FALSE))</f>
        <v>108</v>
      </c>
      <c r="U129">
        <f>IF(VLOOKUP($B129,'Height and Leaf Dimensions'!$A:$O,MATCH(U$1,'Height and Leaf Dimensions'!$A$1:$O$1,0),FALSE)="","",VLOOKUP($B129,'Height and Leaf Dimensions'!$A:$O,MATCH(U$1,'Height and Leaf Dimensions'!$A$1:$O$1,0),FALSE))</f>
        <v>190</v>
      </c>
      <c r="V129">
        <f>IF(VLOOKUP($B129,'Height and Leaf Dimensions'!$A:$O,MATCH(V$1,'Height and Leaf Dimensions'!$A$1:$O$1,0),FALSE)="","",VLOOKUP($B129,'Height and Leaf Dimensions'!$A:$O,MATCH(V$1,'Height and Leaf Dimensions'!$A$1:$O$1,0),FALSE))</f>
        <v>230</v>
      </c>
      <c r="W129">
        <f>IF(VLOOKUP($B129,'Height and Leaf Dimensions'!$A:$O,MATCH(W$1,'Height and Leaf Dimensions'!$A$1:$O$1,0),FALSE)="","",VLOOKUP($B129,'Height and Leaf Dimensions'!$A:$O,MATCH(W$1,'Height and Leaf Dimensions'!$A$1:$O$1,0),FALSE))</f>
        <v>90</v>
      </c>
      <c r="X129">
        <f>IF(VLOOKUP($B129,'Height and Leaf Dimensions'!$A:$O,MATCH(X$1,'Height and Leaf Dimensions'!$A$1:$O$1,0),FALSE)="","",VLOOKUP($B129,'Height and Leaf Dimensions'!$A:$O,MATCH(X$1,'Height and Leaf Dimensions'!$A$1:$O$1,0),FALSE))</f>
        <v>190</v>
      </c>
      <c r="Y129">
        <f>IF(VLOOKUP($B129,'Height and Leaf Dimensions'!$A:$O,MATCH(Y$1,'Height and Leaf Dimensions'!$A$1:$O$1,0),FALSE)="","",VLOOKUP($B129,'Height and Leaf Dimensions'!$A:$O,MATCH(Y$1,'Height and Leaf Dimensions'!$A$1:$O$1,0),FALSE))</f>
        <v>240</v>
      </c>
      <c r="Z129" t="str">
        <f>IF(VLOOKUP($B129,'Height and Leaf Dimensions'!$A:$O,MATCH(Z$1,'Height and Leaf Dimensions'!$A$1:$O$1,0),FALSE)="","",VLOOKUP($B129,'Height and Leaf Dimensions'!$A:$O,MATCH(Z$1,'Height and Leaf Dimensions'!$A$1:$O$1,0),FALSE))</f>
        <v>AI/ND/CH</v>
      </c>
      <c r="AA129" s="26">
        <f>IF(VLOOKUP($B129,'Height and Leaf Dimensions'!$A:$O,MATCH(AA$1,'Height and Leaf Dimensions'!$A$1:$O$1,0),FALSE)="","",VLOOKUP($B129,'Height and Leaf Dimensions'!$A:$O,MATCH(AA$1,'Height and Leaf Dimensions'!$A$1:$O$1,0),FALSE))</f>
        <v>44778</v>
      </c>
      <c r="AB129" s="20">
        <f>VLOOKUP($B129,'Combine Yield'!$A:$J,MATCH(AB$1,'Combine Yield'!$A$1:$J$1,0),FALSE)</f>
        <v>44844.506516203706</v>
      </c>
      <c r="AC129">
        <f>VLOOKUP($B129,'Combine Yield'!$A:$J,MATCH(AC$1,'Combine Yield'!$A$1:$J$1,0),FALSE)</f>
        <v>0.86</v>
      </c>
      <c r="AD129">
        <f>VLOOKUP($B129,'Combine Yield'!$A:$J,MATCH(AD$1,'Combine Yield'!$A$1:$J$1,0),FALSE)</f>
        <v>7.92</v>
      </c>
      <c r="AE129">
        <f>VLOOKUP($B129,'Combine Yield'!$A:$J,MATCH(AE$1,'Combine Yield'!$A$1:$J$1,0),FALSE)</f>
        <v>64.3</v>
      </c>
      <c r="AF129">
        <f>VLOOKUP($B129,'Combine Yield'!$A:$J,MATCH(AF$1,'Combine Yield'!$A$1:$J$1,0),FALSE)</f>
        <v>311</v>
      </c>
    </row>
    <row r="130" spans="1:32" x14ac:dyDescent="0.3">
      <c r="A130" t="s">
        <v>350</v>
      </c>
      <c r="B130">
        <v>4245</v>
      </c>
      <c r="C130" t="s">
        <v>220</v>
      </c>
      <c r="D130" t="s">
        <v>221</v>
      </c>
      <c r="E130" t="s">
        <v>203</v>
      </c>
      <c r="F130" t="s">
        <v>222</v>
      </c>
      <c r="G130">
        <v>2</v>
      </c>
      <c r="H130">
        <v>8</v>
      </c>
      <c r="I130">
        <v>11</v>
      </c>
      <c r="J130" t="s">
        <v>119</v>
      </c>
      <c r="K130" s="26">
        <f>IF(VLOOKUP($B130,'Flowering Time'!$A:$H,MATCH(K$1,'Flowering Time'!$A$1:$H$1,0),FALSE)="","",VLOOKUP($B130,'Flowering Time'!$A:$H,MATCH(K$1,'Flowering Time'!$A$1:$H$1,0),FALSE))</f>
        <v>44759</v>
      </c>
      <c r="L130" t="str">
        <f>IF(VLOOKUP($B130,'Flowering Time'!$A:$H,MATCH(L$1,'Flowering Time'!$A$1:$H$1,0),FALSE)="","",VLOOKUP($B130,'Flowering Time'!$A:$H,MATCH(L$1,'Flowering Time'!$A$1:$H$1,0),FALSE))</f>
        <v>Vla</v>
      </c>
      <c r="M130" s="26">
        <f>IF(VLOOKUP($B130,'Flowering Time'!$A:$H,MATCH(M$1,'Flowering Time'!$A$1:$H$1,0),FALSE)="","",VLOOKUP($B130,'Flowering Time'!$A:$H,MATCH(M$1,'Flowering Time'!$A$1:$H$1,0),FALSE))</f>
        <v>44761</v>
      </c>
      <c r="N130" t="str">
        <f>IF(VLOOKUP($B130,'Flowering Time'!$A:$H,MATCH(N$1,'Flowering Time'!$A$1:$H$1,0),FALSE)="","",VLOOKUP($B130,'Flowering Time'!$A:$H,MATCH(N$1,'Flowering Time'!$A$1:$H$1,0),FALSE))</f>
        <v>Vla</v>
      </c>
      <c r="O130" t="str">
        <f>IF(VLOOKUP($B130,'Flowering Time'!$A:$H,MATCH(O$1,'Flowering Time'!$A$1:$H$1,0),FALSE)="","",VLOOKUP($B130,'Flowering Time'!$A:$H,MATCH(O$1,'Flowering Time'!$A$1:$H$1,0),FALSE))</f>
        <v/>
      </c>
      <c r="P130">
        <f>IF(VLOOKUP($B130,'Height and Leaf Dimensions'!$A:$O,MATCH(P$1,'Height and Leaf Dimensions'!$A$1:$O$1,0),FALSE)="","",VLOOKUP($B130,'Height and Leaf Dimensions'!$A:$O,MATCH(P$1,'Height and Leaf Dimensions'!$A$1:$O$1,0),FALSE))</f>
        <v>84.6</v>
      </c>
      <c r="Q130">
        <f>IF(VLOOKUP($B130,'Height and Leaf Dimensions'!$A:$O,MATCH(Q$1,'Height and Leaf Dimensions'!$A$1:$O$1,0),FALSE)="","",VLOOKUP($B130,'Height and Leaf Dimensions'!$A:$O,MATCH(Q$1,'Height and Leaf Dimensions'!$A$1:$O$1,0),FALSE))</f>
        <v>8.1</v>
      </c>
      <c r="R130">
        <f>IF(VLOOKUP($B130,'Height and Leaf Dimensions'!$A:$O,MATCH(R$1,'Height and Leaf Dimensions'!$A$1:$O$1,0),FALSE)="","",VLOOKUP($B130,'Height and Leaf Dimensions'!$A:$O,MATCH(R$1,'Height and Leaf Dimensions'!$A$1:$O$1,0),FALSE))</f>
        <v>84.1</v>
      </c>
      <c r="S130">
        <f>IF(VLOOKUP($B130,'Height and Leaf Dimensions'!$A:$O,MATCH(S$1,'Height and Leaf Dimensions'!$A$1:$O$1,0),FALSE)="","",VLOOKUP($B130,'Height and Leaf Dimensions'!$A:$O,MATCH(S$1,'Height and Leaf Dimensions'!$A$1:$O$1,0),FALSE))</f>
        <v>8.8000000000000007</v>
      </c>
      <c r="T130">
        <f>IF(VLOOKUP($B130,'Height and Leaf Dimensions'!$A:$O,MATCH(T$1,'Height and Leaf Dimensions'!$A$1:$O$1,0),FALSE)="","",VLOOKUP($B130,'Height and Leaf Dimensions'!$A:$O,MATCH(T$1,'Height and Leaf Dimensions'!$A$1:$O$1,0),FALSE))</f>
        <v>95</v>
      </c>
      <c r="U130">
        <f>IF(VLOOKUP($B130,'Height and Leaf Dimensions'!$A:$O,MATCH(U$1,'Height and Leaf Dimensions'!$A$1:$O$1,0),FALSE)="","",VLOOKUP($B130,'Height and Leaf Dimensions'!$A:$O,MATCH(U$1,'Height and Leaf Dimensions'!$A$1:$O$1,0),FALSE))</f>
        <v>182</v>
      </c>
      <c r="V130">
        <f>IF(VLOOKUP($B130,'Height and Leaf Dimensions'!$A:$O,MATCH(V$1,'Height and Leaf Dimensions'!$A$1:$O$1,0),FALSE)="","",VLOOKUP($B130,'Height and Leaf Dimensions'!$A:$O,MATCH(V$1,'Height and Leaf Dimensions'!$A$1:$O$1,0),FALSE))</f>
        <v>239</v>
      </c>
      <c r="W130">
        <f>IF(VLOOKUP($B130,'Height and Leaf Dimensions'!$A:$O,MATCH(W$1,'Height and Leaf Dimensions'!$A$1:$O$1,0),FALSE)="","",VLOOKUP($B130,'Height and Leaf Dimensions'!$A:$O,MATCH(W$1,'Height and Leaf Dimensions'!$A$1:$O$1,0),FALSE))</f>
        <v>90</v>
      </c>
      <c r="X130">
        <f>IF(VLOOKUP($B130,'Height and Leaf Dimensions'!$A:$O,MATCH(X$1,'Height and Leaf Dimensions'!$A$1:$O$1,0),FALSE)="","",VLOOKUP($B130,'Height and Leaf Dimensions'!$A:$O,MATCH(X$1,'Height and Leaf Dimensions'!$A$1:$O$1,0),FALSE))</f>
        <v>190</v>
      </c>
      <c r="Y130">
        <f>IF(VLOOKUP($B130,'Height and Leaf Dimensions'!$A:$O,MATCH(Y$1,'Height and Leaf Dimensions'!$A$1:$O$1,0),FALSE)="","",VLOOKUP($B130,'Height and Leaf Dimensions'!$A:$O,MATCH(Y$1,'Height and Leaf Dimensions'!$A$1:$O$1,0),FALSE))</f>
        <v>239</v>
      </c>
      <c r="Z130" t="str">
        <f>IF(VLOOKUP($B130,'Height and Leaf Dimensions'!$A:$O,MATCH(Z$1,'Height and Leaf Dimensions'!$A$1:$O$1,0),FALSE)="","",VLOOKUP($B130,'Height and Leaf Dimensions'!$A:$O,MATCH(Z$1,'Height and Leaf Dimensions'!$A$1:$O$1,0),FALSE))</f>
        <v>AI/ND/CH</v>
      </c>
      <c r="AA130" s="26">
        <f>IF(VLOOKUP($B130,'Height and Leaf Dimensions'!$A:$O,MATCH(AA$1,'Height and Leaf Dimensions'!$A$1:$O$1,0),FALSE)="","",VLOOKUP($B130,'Height and Leaf Dimensions'!$A:$O,MATCH(AA$1,'Height and Leaf Dimensions'!$A$1:$O$1,0),FALSE))</f>
        <v>44778</v>
      </c>
      <c r="AB130" s="20">
        <f>VLOOKUP($B130,'Combine Yield'!$A:$J,MATCH(AB$1,'Combine Yield'!$A$1:$J$1,0),FALSE)</f>
        <v>44844.553541666668</v>
      </c>
      <c r="AC130">
        <f>VLOOKUP($B130,'Combine Yield'!$A:$J,MATCH(AC$1,'Combine Yield'!$A$1:$J$1,0),FALSE)</f>
        <v>4.32</v>
      </c>
      <c r="AD130">
        <f>VLOOKUP($B130,'Combine Yield'!$A:$J,MATCH(AD$1,'Combine Yield'!$A$1:$J$1,0),FALSE)</f>
        <v>12.2</v>
      </c>
      <c r="AE130">
        <f>VLOOKUP($B130,'Combine Yield'!$A:$J,MATCH(AE$1,'Combine Yield'!$A$1:$J$1,0),FALSE)</f>
        <v>62.5</v>
      </c>
      <c r="AF130">
        <f>VLOOKUP($B130,'Combine Yield'!$A:$J,MATCH(AF$1,'Combine Yield'!$A$1:$J$1,0),FALSE)</f>
        <v>374</v>
      </c>
    </row>
    <row r="131" spans="1:32" x14ac:dyDescent="0.3">
      <c r="A131" t="s">
        <v>351</v>
      </c>
      <c r="B131">
        <v>4246</v>
      </c>
      <c r="C131" t="s">
        <v>220</v>
      </c>
      <c r="D131" t="s">
        <v>221</v>
      </c>
      <c r="E131" t="s">
        <v>203</v>
      </c>
      <c r="F131" t="s">
        <v>222</v>
      </c>
      <c r="G131">
        <v>2</v>
      </c>
      <c r="H131">
        <v>8</v>
      </c>
      <c r="I131">
        <v>12</v>
      </c>
      <c r="J131" t="s">
        <v>157</v>
      </c>
      <c r="K131" s="26">
        <f>IF(VLOOKUP($B131,'Flowering Time'!$A:$H,MATCH(K$1,'Flowering Time'!$A$1:$H$1,0),FALSE)="","",VLOOKUP($B131,'Flowering Time'!$A:$H,MATCH(K$1,'Flowering Time'!$A$1:$H$1,0),FALSE))</f>
        <v>44758</v>
      </c>
      <c r="L131" t="str">
        <f>IF(VLOOKUP($B131,'Flowering Time'!$A:$H,MATCH(L$1,'Flowering Time'!$A$1:$H$1,0),FALSE)="","",VLOOKUP($B131,'Flowering Time'!$A:$H,MATCH(L$1,'Flowering Time'!$A$1:$H$1,0),FALSE))</f>
        <v>Vla</v>
      </c>
      <c r="M131" s="26">
        <f>IF(VLOOKUP($B131,'Flowering Time'!$A:$H,MATCH(M$1,'Flowering Time'!$A$1:$H$1,0),FALSE)="","",VLOOKUP($B131,'Flowering Time'!$A:$H,MATCH(M$1,'Flowering Time'!$A$1:$H$1,0),FALSE))</f>
        <v>44759</v>
      </c>
      <c r="N131" t="str">
        <f>IF(VLOOKUP($B131,'Flowering Time'!$A:$H,MATCH(N$1,'Flowering Time'!$A$1:$H$1,0),FALSE)="","",VLOOKUP($B131,'Flowering Time'!$A:$H,MATCH(N$1,'Flowering Time'!$A$1:$H$1,0),FALSE))</f>
        <v>Vla</v>
      </c>
      <c r="O131" t="str">
        <f>IF(VLOOKUP($B131,'Flowering Time'!$A:$H,MATCH(O$1,'Flowering Time'!$A$1:$H$1,0),FALSE)="","",VLOOKUP($B131,'Flowering Time'!$A:$H,MATCH(O$1,'Flowering Time'!$A$1:$H$1,0),FALSE))</f>
        <v/>
      </c>
      <c r="P131">
        <f>IF(VLOOKUP($B131,'Height and Leaf Dimensions'!$A:$O,MATCH(P$1,'Height and Leaf Dimensions'!$A$1:$O$1,0),FALSE)="","",VLOOKUP($B131,'Height and Leaf Dimensions'!$A:$O,MATCH(P$1,'Height and Leaf Dimensions'!$A$1:$O$1,0),FALSE))</f>
        <v>77.2</v>
      </c>
      <c r="Q131">
        <f>IF(VLOOKUP($B131,'Height and Leaf Dimensions'!$A:$O,MATCH(Q$1,'Height and Leaf Dimensions'!$A$1:$O$1,0),FALSE)="","",VLOOKUP($B131,'Height and Leaf Dimensions'!$A:$O,MATCH(Q$1,'Height and Leaf Dimensions'!$A$1:$O$1,0),FALSE))</f>
        <v>8.1999999999999993</v>
      </c>
      <c r="R131">
        <f>IF(VLOOKUP($B131,'Height and Leaf Dimensions'!$A:$O,MATCH(R$1,'Height and Leaf Dimensions'!$A$1:$O$1,0),FALSE)="","",VLOOKUP($B131,'Height and Leaf Dimensions'!$A:$O,MATCH(R$1,'Height and Leaf Dimensions'!$A$1:$O$1,0),FALSE))</f>
        <v>73.3</v>
      </c>
      <c r="S131">
        <f>IF(VLOOKUP($B131,'Height and Leaf Dimensions'!$A:$O,MATCH(S$1,'Height and Leaf Dimensions'!$A$1:$O$1,0),FALSE)="","",VLOOKUP($B131,'Height and Leaf Dimensions'!$A:$O,MATCH(S$1,'Height and Leaf Dimensions'!$A$1:$O$1,0),FALSE))</f>
        <v>8.9</v>
      </c>
      <c r="T131">
        <f>IF(VLOOKUP($B131,'Height and Leaf Dimensions'!$A:$O,MATCH(T$1,'Height and Leaf Dimensions'!$A$1:$O$1,0),FALSE)="","",VLOOKUP($B131,'Height and Leaf Dimensions'!$A:$O,MATCH(T$1,'Height and Leaf Dimensions'!$A$1:$O$1,0),FALSE))</f>
        <v>75</v>
      </c>
      <c r="U131">
        <f>IF(VLOOKUP($B131,'Height and Leaf Dimensions'!$A:$O,MATCH(U$1,'Height and Leaf Dimensions'!$A$1:$O$1,0),FALSE)="","",VLOOKUP($B131,'Height and Leaf Dimensions'!$A:$O,MATCH(U$1,'Height and Leaf Dimensions'!$A$1:$O$1,0),FALSE))</f>
        <v>155</v>
      </c>
      <c r="V131">
        <f>IF(VLOOKUP($B131,'Height and Leaf Dimensions'!$A:$O,MATCH(V$1,'Height and Leaf Dimensions'!$A$1:$O$1,0),FALSE)="","",VLOOKUP($B131,'Height and Leaf Dimensions'!$A:$O,MATCH(V$1,'Height and Leaf Dimensions'!$A$1:$O$1,0),FALSE))</f>
        <v>192</v>
      </c>
      <c r="W131">
        <f>IF(VLOOKUP($B131,'Height and Leaf Dimensions'!$A:$O,MATCH(W$1,'Height and Leaf Dimensions'!$A$1:$O$1,0),FALSE)="","",VLOOKUP($B131,'Height and Leaf Dimensions'!$A:$O,MATCH(W$1,'Height and Leaf Dimensions'!$A$1:$O$1,0),FALSE))</f>
        <v>69</v>
      </c>
      <c r="X131">
        <f>IF(VLOOKUP($B131,'Height and Leaf Dimensions'!$A:$O,MATCH(X$1,'Height and Leaf Dimensions'!$A$1:$O$1,0),FALSE)="","",VLOOKUP($B131,'Height and Leaf Dimensions'!$A:$O,MATCH(X$1,'Height and Leaf Dimensions'!$A$1:$O$1,0),FALSE))</f>
        <v>158</v>
      </c>
      <c r="Y131">
        <f>IF(VLOOKUP($B131,'Height and Leaf Dimensions'!$A:$O,MATCH(Y$1,'Height and Leaf Dimensions'!$A$1:$O$1,0),FALSE)="","",VLOOKUP($B131,'Height and Leaf Dimensions'!$A:$O,MATCH(Y$1,'Height and Leaf Dimensions'!$A$1:$O$1,0),FALSE))</f>
        <v>195</v>
      </c>
      <c r="Z131" t="str">
        <f>IF(VLOOKUP($B131,'Height and Leaf Dimensions'!$A:$O,MATCH(Z$1,'Height and Leaf Dimensions'!$A$1:$O$1,0),FALSE)="","",VLOOKUP($B131,'Height and Leaf Dimensions'!$A:$O,MATCH(Z$1,'Height and Leaf Dimensions'!$A$1:$O$1,0),FALSE))</f>
        <v>AI/ND/CH</v>
      </c>
      <c r="AA131" s="26">
        <f>IF(VLOOKUP($B131,'Height and Leaf Dimensions'!$A:$O,MATCH(AA$1,'Height and Leaf Dimensions'!$A$1:$O$1,0),FALSE)="","",VLOOKUP($B131,'Height and Leaf Dimensions'!$A:$O,MATCH(AA$1,'Height and Leaf Dimensions'!$A$1:$O$1,0),FALSE))</f>
        <v>44778</v>
      </c>
      <c r="AB131" s="20">
        <f>VLOOKUP($B131,'Combine Yield'!$A:$J,MATCH(AB$1,'Combine Yield'!$A$1:$J$1,0),FALSE)</f>
        <v>44844.556250000001</v>
      </c>
      <c r="AC131">
        <f>VLOOKUP($B131,'Combine Yield'!$A:$J,MATCH(AC$1,'Combine Yield'!$A$1:$J$1,0),FALSE)</f>
        <v>7.36</v>
      </c>
      <c r="AD131">
        <f>VLOOKUP($B131,'Combine Yield'!$A:$J,MATCH(AD$1,'Combine Yield'!$A$1:$J$1,0),FALSE)</f>
        <v>11.9</v>
      </c>
      <c r="AE131">
        <f>VLOOKUP($B131,'Combine Yield'!$A:$J,MATCH(AE$1,'Combine Yield'!$A$1:$J$1,0),FALSE)</f>
        <v>62.8</v>
      </c>
      <c r="AF131">
        <f>VLOOKUP($B131,'Combine Yield'!$A:$J,MATCH(AF$1,'Combine Yield'!$A$1:$J$1,0),FALSE)</f>
        <v>387</v>
      </c>
    </row>
    <row r="132" spans="1:32" x14ac:dyDescent="0.3">
      <c r="A132" t="s">
        <v>352</v>
      </c>
      <c r="B132">
        <v>4247</v>
      </c>
      <c r="C132" t="s">
        <v>220</v>
      </c>
      <c r="D132" t="s">
        <v>221</v>
      </c>
      <c r="E132" t="s">
        <v>203</v>
      </c>
      <c r="F132" t="s">
        <v>222</v>
      </c>
      <c r="G132">
        <v>2</v>
      </c>
      <c r="H132">
        <v>8</v>
      </c>
      <c r="I132">
        <v>13</v>
      </c>
      <c r="J132" t="s">
        <v>151</v>
      </c>
      <c r="K132" s="26">
        <f>IF(VLOOKUP($B132,'Flowering Time'!$A:$H,MATCH(K$1,'Flowering Time'!$A$1:$H$1,0),FALSE)="","",VLOOKUP($B132,'Flowering Time'!$A:$H,MATCH(K$1,'Flowering Time'!$A$1:$H$1,0),FALSE))</f>
        <v>44760</v>
      </c>
      <c r="L132" t="str">
        <f>IF(VLOOKUP($B132,'Flowering Time'!$A:$H,MATCH(L$1,'Flowering Time'!$A$1:$H$1,0),FALSE)="","",VLOOKUP($B132,'Flowering Time'!$A:$H,MATCH(L$1,'Flowering Time'!$A$1:$H$1,0),FALSE))</f>
        <v>Vla</v>
      </c>
      <c r="M132" s="26">
        <f>IF(VLOOKUP($B132,'Flowering Time'!$A:$H,MATCH(M$1,'Flowering Time'!$A$1:$H$1,0),FALSE)="","",VLOOKUP($B132,'Flowering Time'!$A:$H,MATCH(M$1,'Flowering Time'!$A$1:$H$1,0),FALSE))</f>
        <v>44760</v>
      </c>
      <c r="N132" t="str">
        <f>IF(VLOOKUP($B132,'Flowering Time'!$A:$H,MATCH(N$1,'Flowering Time'!$A$1:$H$1,0),FALSE)="","",VLOOKUP($B132,'Flowering Time'!$A:$H,MATCH(N$1,'Flowering Time'!$A$1:$H$1,0),FALSE))</f>
        <v>Vla</v>
      </c>
      <c r="O132" t="str">
        <f>IF(VLOOKUP($B132,'Flowering Time'!$A:$H,MATCH(O$1,'Flowering Time'!$A$1:$H$1,0),FALSE)="","",VLOOKUP($B132,'Flowering Time'!$A:$H,MATCH(O$1,'Flowering Time'!$A$1:$H$1,0),FALSE))</f>
        <v/>
      </c>
      <c r="P132">
        <f>IF(VLOOKUP($B132,'Height and Leaf Dimensions'!$A:$O,MATCH(P$1,'Height and Leaf Dimensions'!$A$1:$O$1,0),FALSE)="","",VLOOKUP($B132,'Height and Leaf Dimensions'!$A:$O,MATCH(P$1,'Height and Leaf Dimensions'!$A$1:$O$1,0),FALSE))</f>
        <v>78.5</v>
      </c>
      <c r="Q132">
        <f>IF(VLOOKUP($B132,'Height and Leaf Dimensions'!$A:$O,MATCH(Q$1,'Height and Leaf Dimensions'!$A$1:$O$1,0),FALSE)="","",VLOOKUP($B132,'Height and Leaf Dimensions'!$A:$O,MATCH(Q$1,'Height and Leaf Dimensions'!$A$1:$O$1,0),FALSE))</f>
        <v>8.9</v>
      </c>
      <c r="R132">
        <f>IF(VLOOKUP($B132,'Height and Leaf Dimensions'!$A:$O,MATCH(R$1,'Height and Leaf Dimensions'!$A$1:$O$1,0),FALSE)="","",VLOOKUP($B132,'Height and Leaf Dimensions'!$A:$O,MATCH(R$1,'Height and Leaf Dimensions'!$A$1:$O$1,0),FALSE))</f>
        <v>85.1</v>
      </c>
      <c r="S132">
        <f>IF(VLOOKUP($B132,'Height and Leaf Dimensions'!$A:$O,MATCH(S$1,'Height and Leaf Dimensions'!$A$1:$O$1,0),FALSE)="","",VLOOKUP($B132,'Height and Leaf Dimensions'!$A:$O,MATCH(S$1,'Height and Leaf Dimensions'!$A$1:$O$1,0),FALSE))</f>
        <v>8.4</v>
      </c>
      <c r="T132">
        <f>IF(VLOOKUP($B132,'Height and Leaf Dimensions'!$A:$O,MATCH(T$1,'Height and Leaf Dimensions'!$A$1:$O$1,0),FALSE)="","",VLOOKUP($B132,'Height and Leaf Dimensions'!$A:$O,MATCH(T$1,'Height and Leaf Dimensions'!$A$1:$O$1,0),FALSE))</f>
        <v>100</v>
      </c>
      <c r="U132">
        <f>IF(VLOOKUP($B132,'Height and Leaf Dimensions'!$A:$O,MATCH(U$1,'Height and Leaf Dimensions'!$A$1:$O$1,0),FALSE)="","",VLOOKUP($B132,'Height and Leaf Dimensions'!$A:$O,MATCH(U$1,'Height and Leaf Dimensions'!$A$1:$O$1,0),FALSE))</f>
        <v>192</v>
      </c>
      <c r="V132">
        <f>IF(VLOOKUP($B132,'Height and Leaf Dimensions'!$A:$O,MATCH(V$1,'Height and Leaf Dimensions'!$A$1:$O$1,0),FALSE)="","",VLOOKUP($B132,'Height and Leaf Dimensions'!$A:$O,MATCH(V$1,'Height and Leaf Dimensions'!$A$1:$O$1,0),FALSE))</f>
        <v>248</v>
      </c>
      <c r="W132">
        <f>IF(VLOOKUP($B132,'Height and Leaf Dimensions'!$A:$O,MATCH(W$1,'Height and Leaf Dimensions'!$A$1:$O$1,0),FALSE)="","",VLOOKUP($B132,'Height and Leaf Dimensions'!$A:$O,MATCH(W$1,'Height and Leaf Dimensions'!$A$1:$O$1,0),FALSE))</f>
        <v>100</v>
      </c>
      <c r="X132">
        <f>IF(VLOOKUP($B132,'Height and Leaf Dimensions'!$A:$O,MATCH(X$1,'Height and Leaf Dimensions'!$A$1:$O$1,0),FALSE)="","",VLOOKUP($B132,'Height and Leaf Dimensions'!$A:$O,MATCH(X$1,'Height and Leaf Dimensions'!$A$1:$O$1,0),FALSE))</f>
        <v>211</v>
      </c>
      <c r="Y132">
        <f>IF(VLOOKUP($B132,'Height and Leaf Dimensions'!$A:$O,MATCH(Y$1,'Height and Leaf Dimensions'!$A$1:$O$1,0),FALSE)="","",VLOOKUP($B132,'Height and Leaf Dimensions'!$A:$O,MATCH(Y$1,'Height and Leaf Dimensions'!$A$1:$O$1,0),FALSE))</f>
        <v>260</v>
      </c>
      <c r="Z132" t="str">
        <f>IF(VLOOKUP($B132,'Height and Leaf Dimensions'!$A:$O,MATCH(Z$1,'Height and Leaf Dimensions'!$A$1:$O$1,0),FALSE)="","",VLOOKUP($B132,'Height and Leaf Dimensions'!$A:$O,MATCH(Z$1,'Height and Leaf Dimensions'!$A$1:$O$1,0),FALSE))</f>
        <v>AI/ND/CH</v>
      </c>
      <c r="AA132" s="26">
        <f>IF(VLOOKUP($B132,'Height and Leaf Dimensions'!$A:$O,MATCH(AA$1,'Height and Leaf Dimensions'!$A$1:$O$1,0),FALSE)="","",VLOOKUP($B132,'Height and Leaf Dimensions'!$A:$O,MATCH(AA$1,'Height and Leaf Dimensions'!$A$1:$O$1,0),FALSE))</f>
        <v>44778</v>
      </c>
      <c r="AB132" s="20">
        <f>VLOOKUP($B132,'Combine Yield'!$A:$J,MATCH(AB$1,'Combine Yield'!$A$1:$J$1,0),FALSE)</f>
        <v>44844.570625</v>
      </c>
      <c r="AC132">
        <f>VLOOKUP($B132,'Combine Yield'!$A:$J,MATCH(AC$1,'Combine Yield'!$A$1:$J$1,0),FALSE)</f>
        <v>8.66</v>
      </c>
      <c r="AD132">
        <f>VLOOKUP($B132,'Combine Yield'!$A:$J,MATCH(AD$1,'Combine Yield'!$A$1:$J$1,0),FALSE)</f>
        <v>12.1</v>
      </c>
      <c r="AE132">
        <f>VLOOKUP($B132,'Combine Yield'!$A:$J,MATCH(AE$1,'Combine Yield'!$A$1:$J$1,0),FALSE)</f>
        <v>62.5</v>
      </c>
      <c r="AF132">
        <f>VLOOKUP($B132,'Combine Yield'!$A:$J,MATCH(AF$1,'Combine Yield'!$A$1:$J$1,0),FALSE)</f>
        <v>450</v>
      </c>
    </row>
    <row r="133" spans="1:32" x14ac:dyDescent="0.3">
      <c r="A133" t="s">
        <v>353</v>
      </c>
      <c r="B133">
        <v>4248</v>
      </c>
      <c r="C133" t="s">
        <v>220</v>
      </c>
      <c r="D133" t="s">
        <v>221</v>
      </c>
      <c r="E133" t="s">
        <v>203</v>
      </c>
      <c r="F133" t="s">
        <v>222</v>
      </c>
      <c r="G133">
        <v>2</v>
      </c>
      <c r="H133">
        <v>8</v>
      </c>
      <c r="I133">
        <v>14</v>
      </c>
      <c r="J133" t="s">
        <v>144</v>
      </c>
      <c r="K133" s="26">
        <f>IF(VLOOKUP($B133,'Flowering Time'!$A:$H,MATCH(K$1,'Flowering Time'!$A$1:$H$1,0),FALSE)="","",VLOOKUP($B133,'Flowering Time'!$A:$H,MATCH(K$1,'Flowering Time'!$A$1:$H$1,0),FALSE))</f>
        <v>44763</v>
      </c>
      <c r="L133" t="str">
        <f>IF(VLOOKUP($B133,'Flowering Time'!$A:$H,MATCH(L$1,'Flowering Time'!$A$1:$H$1,0),FALSE)="","",VLOOKUP($B133,'Flowering Time'!$A:$H,MATCH(L$1,'Flowering Time'!$A$1:$H$1,0),FALSE))</f>
        <v>HJ</v>
      </c>
      <c r="M133" s="26">
        <f>IF(VLOOKUP($B133,'Flowering Time'!$A:$H,MATCH(M$1,'Flowering Time'!$A$1:$H$1,0),FALSE)="","",VLOOKUP($B133,'Flowering Time'!$A:$H,MATCH(M$1,'Flowering Time'!$A$1:$H$1,0),FALSE))</f>
        <v>44765</v>
      </c>
      <c r="N133" t="str">
        <f>IF(VLOOKUP($B133,'Flowering Time'!$A:$H,MATCH(N$1,'Flowering Time'!$A$1:$H$1,0),FALSE)="","",VLOOKUP($B133,'Flowering Time'!$A:$H,MATCH(N$1,'Flowering Time'!$A$1:$H$1,0),FALSE))</f>
        <v>Ravi</v>
      </c>
      <c r="O133" t="str">
        <f>IF(VLOOKUP($B133,'Flowering Time'!$A:$H,MATCH(O$1,'Flowering Time'!$A$1:$H$1,0),FALSE)="","",VLOOKUP($B133,'Flowering Time'!$A:$H,MATCH(O$1,'Flowering Time'!$A$1:$H$1,0),FALSE))</f>
        <v/>
      </c>
      <c r="P133">
        <f>IF(VLOOKUP($B133,'Height and Leaf Dimensions'!$A:$O,MATCH(P$1,'Height and Leaf Dimensions'!$A$1:$O$1,0),FALSE)="","",VLOOKUP($B133,'Height and Leaf Dimensions'!$A:$O,MATCH(P$1,'Height and Leaf Dimensions'!$A$1:$O$1,0),FALSE))</f>
        <v>88.5</v>
      </c>
      <c r="Q133">
        <f>IF(VLOOKUP($B133,'Height and Leaf Dimensions'!$A:$O,MATCH(Q$1,'Height and Leaf Dimensions'!$A$1:$O$1,0),FALSE)="","",VLOOKUP($B133,'Height and Leaf Dimensions'!$A:$O,MATCH(Q$1,'Height and Leaf Dimensions'!$A$1:$O$1,0),FALSE))</f>
        <v>9.1999999999999993</v>
      </c>
      <c r="R133">
        <f>IF(VLOOKUP($B133,'Height and Leaf Dimensions'!$A:$O,MATCH(R$1,'Height and Leaf Dimensions'!$A$1:$O$1,0),FALSE)="","",VLOOKUP($B133,'Height and Leaf Dimensions'!$A:$O,MATCH(R$1,'Height and Leaf Dimensions'!$A$1:$O$1,0),FALSE))</f>
        <v>80.900000000000006</v>
      </c>
      <c r="S133">
        <f>IF(VLOOKUP($B133,'Height and Leaf Dimensions'!$A:$O,MATCH(S$1,'Height and Leaf Dimensions'!$A$1:$O$1,0),FALSE)="","",VLOOKUP($B133,'Height and Leaf Dimensions'!$A:$O,MATCH(S$1,'Height and Leaf Dimensions'!$A$1:$O$1,0),FALSE))</f>
        <v>9.8000000000000007</v>
      </c>
      <c r="T133">
        <f>IF(VLOOKUP($B133,'Height and Leaf Dimensions'!$A:$O,MATCH(T$1,'Height and Leaf Dimensions'!$A$1:$O$1,0),FALSE)="","",VLOOKUP($B133,'Height and Leaf Dimensions'!$A:$O,MATCH(T$1,'Height and Leaf Dimensions'!$A$1:$O$1,0),FALSE))</f>
        <v>84</v>
      </c>
      <c r="U133">
        <f>IF(VLOOKUP($B133,'Height and Leaf Dimensions'!$A:$O,MATCH(U$1,'Height and Leaf Dimensions'!$A$1:$O$1,0),FALSE)="","",VLOOKUP($B133,'Height and Leaf Dimensions'!$A:$O,MATCH(U$1,'Height and Leaf Dimensions'!$A$1:$O$1,0),FALSE))</f>
        <v>189</v>
      </c>
      <c r="V133">
        <f>IF(VLOOKUP($B133,'Height and Leaf Dimensions'!$A:$O,MATCH(V$1,'Height and Leaf Dimensions'!$A$1:$O$1,0),FALSE)="","",VLOOKUP($B133,'Height and Leaf Dimensions'!$A:$O,MATCH(V$1,'Height and Leaf Dimensions'!$A$1:$O$1,0),FALSE))</f>
        <v>239</v>
      </c>
      <c r="W133">
        <f>IF(VLOOKUP($B133,'Height and Leaf Dimensions'!$A:$O,MATCH(W$1,'Height and Leaf Dimensions'!$A$1:$O$1,0),FALSE)="","",VLOOKUP($B133,'Height and Leaf Dimensions'!$A:$O,MATCH(W$1,'Height and Leaf Dimensions'!$A$1:$O$1,0),FALSE))</f>
        <v>98</v>
      </c>
      <c r="X133">
        <f>IF(VLOOKUP($B133,'Height and Leaf Dimensions'!$A:$O,MATCH(X$1,'Height and Leaf Dimensions'!$A$1:$O$1,0),FALSE)="","",VLOOKUP($B133,'Height and Leaf Dimensions'!$A:$O,MATCH(X$1,'Height and Leaf Dimensions'!$A$1:$O$1,0),FALSE))</f>
        <v>190</v>
      </c>
      <c r="Y133">
        <f>IF(VLOOKUP($B133,'Height and Leaf Dimensions'!$A:$O,MATCH(Y$1,'Height and Leaf Dimensions'!$A$1:$O$1,0),FALSE)="","",VLOOKUP($B133,'Height and Leaf Dimensions'!$A:$O,MATCH(Y$1,'Height and Leaf Dimensions'!$A$1:$O$1,0),FALSE))</f>
        <v>234</v>
      </c>
      <c r="Z133" t="str">
        <f>IF(VLOOKUP($B133,'Height and Leaf Dimensions'!$A:$O,MATCH(Z$1,'Height and Leaf Dimensions'!$A$1:$O$1,0),FALSE)="","",VLOOKUP($B133,'Height and Leaf Dimensions'!$A:$O,MATCH(Z$1,'Height and Leaf Dimensions'!$A$1:$O$1,0),FALSE))</f>
        <v>AI/ND/CH</v>
      </c>
      <c r="AA133" s="26">
        <f>IF(VLOOKUP($B133,'Height and Leaf Dimensions'!$A:$O,MATCH(AA$1,'Height and Leaf Dimensions'!$A$1:$O$1,0),FALSE)="","",VLOOKUP($B133,'Height and Leaf Dimensions'!$A:$O,MATCH(AA$1,'Height and Leaf Dimensions'!$A$1:$O$1,0),FALSE))</f>
        <v>44778</v>
      </c>
      <c r="AB133" s="20">
        <f>VLOOKUP($B133,'Combine Yield'!$A:$J,MATCH(AB$1,'Combine Yield'!$A$1:$J$1,0),FALSE)</f>
        <v>44844.573900462965</v>
      </c>
      <c r="AC133">
        <f>VLOOKUP($B133,'Combine Yield'!$A:$J,MATCH(AC$1,'Combine Yield'!$A$1:$J$1,0),FALSE)</f>
        <v>7.16</v>
      </c>
      <c r="AD133">
        <f>VLOOKUP($B133,'Combine Yield'!$A:$J,MATCH(AD$1,'Combine Yield'!$A$1:$J$1,0),FALSE)</f>
        <v>12.4</v>
      </c>
      <c r="AE133">
        <f>VLOOKUP($B133,'Combine Yield'!$A:$J,MATCH(AE$1,'Combine Yield'!$A$1:$J$1,0),FALSE)</f>
        <v>62.2</v>
      </c>
      <c r="AF133">
        <f>VLOOKUP($B133,'Combine Yield'!$A:$J,MATCH(AF$1,'Combine Yield'!$A$1:$J$1,0),FALSE)</f>
        <v>463</v>
      </c>
    </row>
    <row r="134" spans="1:32" x14ac:dyDescent="0.3">
      <c r="A134" t="s">
        <v>354</v>
      </c>
      <c r="B134">
        <v>4249</v>
      </c>
      <c r="C134" t="s">
        <v>220</v>
      </c>
      <c r="D134" t="s">
        <v>221</v>
      </c>
      <c r="E134" t="s">
        <v>203</v>
      </c>
      <c r="F134" t="s">
        <v>222</v>
      </c>
      <c r="G134">
        <v>2</v>
      </c>
      <c r="H134">
        <v>8</v>
      </c>
      <c r="I134">
        <v>15</v>
      </c>
      <c r="J134" t="s">
        <v>193</v>
      </c>
      <c r="K134" s="26">
        <f>IF(VLOOKUP($B134,'Flowering Time'!$A:$H,MATCH(K$1,'Flowering Time'!$A$1:$H$1,0),FALSE)="","",VLOOKUP($B134,'Flowering Time'!$A:$H,MATCH(K$1,'Flowering Time'!$A$1:$H$1,0),FALSE))</f>
        <v>44760</v>
      </c>
      <c r="L134" t="str">
        <f>IF(VLOOKUP($B134,'Flowering Time'!$A:$H,MATCH(L$1,'Flowering Time'!$A$1:$H$1,0),FALSE)="","",VLOOKUP($B134,'Flowering Time'!$A:$H,MATCH(L$1,'Flowering Time'!$A$1:$H$1,0),FALSE))</f>
        <v>Vla</v>
      </c>
      <c r="M134" s="26">
        <f>IF(VLOOKUP($B134,'Flowering Time'!$A:$H,MATCH(M$1,'Flowering Time'!$A$1:$H$1,0),FALSE)="","",VLOOKUP($B134,'Flowering Time'!$A:$H,MATCH(M$1,'Flowering Time'!$A$1:$H$1,0),FALSE))</f>
        <v>44760</v>
      </c>
      <c r="N134" t="str">
        <f>IF(VLOOKUP($B134,'Flowering Time'!$A:$H,MATCH(N$1,'Flowering Time'!$A$1:$H$1,0),FALSE)="","",VLOOKUP($B134,'Flowering Time'!$A:$H,MATCH(N$1,'Flowering Time'!$A$1:$H$1,0),FALSE))</f>
        <v>Vla</v>
      </c>
      <c r="O134" t="str">
        <f>IF(VLOOKUP($B134,'Flowering Time'!$A:$H,MATCH(O$1,'Flowering Time'!$A$1:$H$1,0),FALSE)="","",VLOOKUP($B134,'Flowering Time'!$A:$H,MATCH(O$1,'Flowering Time'!$A$1:$H$1,0),FALSE))</f>
        <v/>
      </c>
      <c r="P134">
        <f>IF(VLOOKUP($B134,'Height and Leaf Dimensions'!$A:$O,MATCH(P$1,'Height and Leaf Dimensions'!$A$1:$O$1,0),FALSE)="","",VLOOKUP($B134,'Height and Leaf Dimensions'!$A:$O,MATCH(P$1,'Height and Leaf Dimensions'!$A$1:$O$1,0),FALSE))</f>
        <v>82.9</v>
      </c>
      <c r="Q134">
        <f>IF(VLOOKUP($B134,'Height and Leaf Dimensions'!$A:$O,MATCH(Q$1,'Height and Leaf Dimensions'!$A$1:$O$1,0),FALSE)="","",VLOOKUP($B134,'Height and Leaf Dimensions'!$A:$O,MATCH(Q$1,'Height and Leaf Dimensions'!$A$1:$O$1,0),FALSE))</f>
        <v>8.1999999999999993</v>
      </c>
      <c r="R134">
        <f>IF(VLOOKUP($B134,'Height and Leaf Dimensions'!$A:$O,MATCH(R$1,'Height and Leaf Dimensions'!$A$1:$O$1,0),FALSE)="","",VLOOKUP($B134,'Height and Leaf Dimensions'!$A:$O,MATCH(R$1,'Height and Leaf Dimensions'!$A$1:$O$1,0),FALSE))</f>
        <v>79.599999999999994</v>
      </c>
      <c r="S134">
        <f>IF(VLOOKUP($B134,'Height and Leaf Dimensions'!$A:$O,MATCH(S$1,'Height and Leaf Dimensions'!$A$1:$O$1,0),FALSE)="","",VLOOKUP($B134,'Height and Leaf Dimensions'!$A:$O,MATCH(S$1,'Height and Leaf Dimensions'!$A$1:$O$1,0),FALSE))</f>
        <v>8.8000000000000007</v>
      </c>
      <c r="T134">
        <f>IF(VLOOKUP($B134,'Height and Leaf Dimensions'!$A:$O,MATCH(T$1,'Height and Leaf Dimensions'!$A$1:$O$1,0),FALSE)="","",VLOOKUP($B134,'Height and Leaf Dimensions'!$A:$O,MATCH(T$1,'Height and Leaf Dimensions'!$A$1:$O$1,0),FALSE))</f>
        <v>82</v>
      </c>
      <c r="U134">
        <f>IF(VLOOKUP($B134,'Height and Leaf Dimensions'!$A:$O,MATCH(U$1,'Height and Leaf Dimensions'!$A$1:$O$1,0),FALSE)="","",VLOOKUP($B134,'Height and Leaf Dimensions'!$A:$O,MATCH(U$1,'Height and Leaf Dimensions'!$A$1:$O$1,0),FALSE))</f>
        <v>190</v>
      </c>
      <c r="V134">
        <f>IF(VLOOKUP($B134,'Height and Leaf Dimensions'!$A:$O,MATCH(V$1,'Height and Leaf Dimensions'!$A$1:$O$1,0),FALSE)="","",VLOOKUP($B134,'Height and Leaf Dimensions'!$A:$O,MATCH(V$1,'Height and Leaf Dimensions'!$A$1:$O$1,0),FALSE))</f>
        <v>220</v>
      </c>
      <c r="W134">
        <f>IF(VLOOKUP($B134,'Height and Leaf Dimensions'!$A:$O,MATCH(W$1,'Height and Leaf Dimensions'!$A$1:$O$1,0),FALSE)="","",VLOOKUP($B134,'Height and Leaf Dimensions'!$A:$O,MATCH(W$1,'Height and Leaf Dimensions'!$A$1:$O$1,0),FALSE))</f>
        <v>85</v>
      </c>
      <c r="X134">
        <f>IF(VLOOKUP($B134,'Height and Leaf Dimensions'!$A:$O,MATCH(X$1,'Height and Leaf Dimensions'!$A$1:$O$1,0),FALSE)="","",VLOOKUP($B134,'Height and Leaf Dimensions'!$A:$O,MATCH(X$1,'Height and Leaf Dimensions'!$A$1:$O$1,0),FALSE))</f>
        <v>179</v>
      </c>
      <c r="Y134">
        <f>IF(VLOOKUP($B134,'Height and Leaf Dimensions'!$A:$O,MATCH(Y$1,'Height and Leaf Dimensions'!$A$1:$O$1,0),FALSE)="","",VLOOKUP($B134,'Height and Leaf Dimensions'!$A:$O,MATCH(Y$1,'Height and Leaf Dimensions'!$A$1:$O$1,0),FALSE))</f>
        <v>225</v>
      </c>
      <c r="Z134" t="str">
        <f>IF(VLOOKUP($B134,'Height and Leaf Dimensions'!$A:$O,MATCH(Z$1,'Height and Leaf Dimensions'!$A$1:$O$1,0),FALSE)="","",VLOOKUP($B134,'Height and Leaf Dimensions'!$A:$O,MATCH(Z$1,'Height and Leaf Dimensions'!$A$1:$O$1,0),FALSE))</f>
        <v>AI/ND/CH</v>
      </c>
      <c r="AA134" s="26">
        <f>IF(VLOOKUP($B134,'Height and Leaf Dimensions'!$A:$O,MATCH(AA$1,'Height and Leaf Dimensions'!$A$1:$O$1,0),FALSE)="","",VLOOKUP($B134,'Height and Leaf Dimensions'!$A:$O,MATCH(AA$1,'Height and Leaf Dimensions'!$A$1:$O$1,0),FALSE))</f>
        <v>44778</v>
      </c>
      <c r="AB134" s="20">
        <f>VLOOKUP($B134,'Combine Yield'!$A:$J,MATCH(AB$1,'Combine Yield'!$A$1:$J$1,0),FALSE)</f>
        <v>44844.586354166669</v>
      </c>
      <c r="AC134">
        <f>VLOOKUP($B134,'Combine Yield'!$A:$J,MATCH(AC$1,'Combine Yield'!$A$1:$J$1,0),FALSE)</f>
        <v>8.6999999999999993</v>
      </c>
      <c r="AD134">
        <f>VLOOKUP($B134,'Combine Yield'!$A:$J,MATCH(AD$1,'Combine Yield'!$A$1:$J$1,0),FALSE)</f>
        <v>12.1</v>
      </c>
      <c r="AE134">
        <f>VLOOKUP($B134,'Combine Yield'!$A:$J,MATCH(AE$1,'Combine Yield'!$A$1:$J$1,0),FALSE)</f>
        <v>62.4</v>
      </c>
      <c r="AF134">
        <f>VLOOKUP($B134,'Combine Yield'!$A:$J,MATCH(AF$1,'Combine Yield'!$A$1:$J$1,0),FALSE)</f>
        <v>526</v>
      </c>
    </row>
    <row r="135" spans="1:32" x14ac:dyDescent="0.3">
      <c r="A135" t="s">
        <v>355</v>
      </c>
      <c r="B135">
        <v>4250</v>
      </c>
      <c r="C135" t="s">
        <v>220</v>
      </c>
      <c r="D135" t="s">
        <v>221</v>
      </c>
      <c r="E135" t="s">
        <v>203</v>
      </c>
      <c r="F135" t="s">
        <v>222</v>
      </c>
      <c r="G135">
        <v>2</v>
      </c>
      <c r="H135">
        <v>9</v>
      </c>
      <c r="I135">
        <v>9</v>
      </c>
      <c r="J135" t="s">
        <v>178</v>
      </c>
      <c r="K135" s="26">
        <f>IF(VLOOKUP($B135,'Flowering Time'!$A:$H,MATCH(K$1,'Flowering Time'!$A$1:$H$1,0),FALSE)="","",VLOOKUP($B135,'Flowering Time'!$A:$H,MATCH(K$1,'Flowering Time'!$A$1:$H$1,0),FALSE))</f>
        <v>44759</v>
      </c>
      <c r="L135" t="str">
        <f>IF(VLOOKUP($B135,'Flowering Time'!$A:$H,MATCH(L$1,'Flowering Time'!$A$1:$H$1,0),FALSE)="","",VLOOKUP($B135,'Flowering Time'!$A:$H,MATCH(L$1,'Flowering Time'!$A$1:$H$1,0),FALSE))</f>
        <v>Vla</v>
      </c>
      <c r="M135" s="26">
        <f>IF(VLOOKUP($B135,'Flowering Time'!$A:$H,MATCH(M$1,'Flowering Time'!$A$1:$H$1,0),FALSE)="","",VLOOKUP($B135,'Flowering Time'!$A:$H,MATCH(M$1,'Flowering Time'!$A$1:$H$1,0),FALSE))</f>
        <v>44760</v>
      </c>
      <c r="N135" t="str">
        <f>IF(VLOOKUP($B135,'Flowering Time'!$A:$H,MATCH(N$1,'Flowering Time'!$A$1:$H$1,0),FALSE)="","",VLOOKUP($B135,'Flowering Time'!$A:$H,MATCH(N$1,'Flowering Time'!$A$1:$H$1,0),FALSE))</f>
        <v>Vla</v>
      </c>
      <c r="O135" t="str">
        <f>IF(VLOOKUP($B135,'Flowering Time'!$A:$H,MATCH(O$1,'Flowering Time'!$A$1:$H$1,0),FALSE)="","",VLOOKUP($B135,'Flowering Time'!$A:$H,MATCH(O$1,'Flowering Time'!$A$1:$H$1,0),FALSE))</f>
        <v/>
      </c>
      <c r="P135">
        <f>IF(VLOOKUP($B135,'Height and Leaf Dimensions'!$A:$O,MATCH(P$1,'Height and Leaf Dimensions'!$A$1:$O$1,0),FALSE)="","",VLOOKUP($B135,'Height and Leaf Dimensions'!$A:$O,MATCH(P$1,'Height and Leaf Dimensions'!$A$1:$O$1,0),FALSE))</f>
        <v>80.5</v>
      </c>
      <c r="Q135">
        <f>IF(VLOOKUP($B135,'Height and Leaf Dimensions'!$A:$O,MATCH(Q$1,'Height and Leaf Dimensions'!$A$1:$O$1,0),FALSE)="","",VLOOKUP($B135,'Height and Leaf Dimensions'!$A:$O,MATCH(Q$1,'Height and Leaf Dimensions'!$A$1:$O$1,0),FALSE))</f>
        <v>8.9</v>
      </c>
      <c r="R135">
        <f>IF(VLOOKUP($B135,'Height and Leaf Dimensions'!$A:$O,MATCH(R$1,'Height and Leaf Dimensions'!$A$1:$O$1,0),FALSE)="","",VLOOKUP($B135,'Height and Leaf Dimensions'!$A:$O,MATCH(R$1,'Height and Leaf Dimensions'!$A$1:$O$1,0),FALSE))</f>
        <v>81.8</v>
      </c>
      <c r="S135">
        <f>IF(VLOOKUP($B135,'Height and Leaf Dimensions'!$A:$O,MATCH(S$1,'Height and Leaf Dimensions'!$A$1:$O$1,0),FALSE)="","",VLOOKUP($B135,'Height and Leaf Dimensions'!$A:$O,MATCH(S$1,'Height and Leaf Dimensions'!$A$1:$O$1,0),FALSE))</f>
        <v>9.3000000000000007</v>
      </c>
      <c r="T135">
        <f>IF(VLOOKUP($B135,'Height and Leaf Dimensions'!$A:$O,MATCH(T$1,'Height and Leaf Dimensions'!$A$1:$O$1,0),FALSE)="","",VLOOKUP($B135,'Height and Leaf Dimensions'!$A:$O,MATCH(T$1,'Height and Leaf Dimensions'!$A$1:$O$1,0),FALSE))</f>
        <v>77</v>
      </c>
      <c r="U135">
        <f>IF(VLOOKUP($B135,'Height and Leaf Dimensions'!$A:$O,MATCH(U$1,'Height and Leaf Dimensions'!$A$1:$O$1,0),FALSE)="","",VLOOKUP($B135,'Height and Leaf Dimensions'!$A:$O,MATCH(U$1,'Height and Leaf Dimensions'!$A$1:$O$1,0),FALSE))</f>
        <v>159</v>
      </c>
      <c r="V135">
        <f>IF(VLOOKUP($B135,'Height and Leaf Dimensions'!$A:$O,MATCH(V$1,'Height and Leaf Dimensions'!$A$1:$O$1,0),FALSE)="","",VLOOKUP($B135,'Height and Leaf Dimensions'!$A:$O,MATCH(V$1,'Height and Leaf Dimensions'!$A$1:$O$1,0),FALSE))</f>
        <v>201</v>
      </c>
      <c r="W135">
        <f>IF(VLOOKUP($B135,'Height and Leaf Dimensions'!$A:$O,MATCH(W$1,'Height and Leaf Dimensions'!$A$1:$O$1,0),FALSE)="","",VLOOKUP($B135,'Height and Leaf Dimensions'!$A:$O,MATCH(W$1,'Height and Leaf Dimensions'!$A$1:$O$1,0),FALSE))</f>
        <v>70</v>
      </c>
      <c r="X135">
        <f>IF(VLOOKUP($B135,'Height and Leaf Dimensions'!$A:$O,MATCH(X$1,'Height and Leaf Dimensions'!$A$1:$O$1,0),FALSE)="","",VLOOKUP($B135,'Height and Leaf Dimensions'!$A:$O,MATCH(X$1,'Height and Leaf Dimensions'!$A$1:$O$1,0),FALSE))</f>
        <v>160</v>
      </c>
      <c r="Y135">
        <f>IF(VLOOKUP($B135,'Height and Leaf Dimensions'!$A:$O,MATCH(Y$1,'Height and Leaf Dimensions'!$A$1:$O$1,0),FALSE)="","",VLOOKUP($B135,'Height and Leaf Dimensions'!$A:$O,MATCH(Y$1,'Height and Leaf Dimensions'!$A$1:$O$1,0),FALSE))</f>
        <v>218</v>
      </c>
      <c r="Z135" t="str">
        <f>IF(VLOOKUP($B135,'Height and Leaf Dimensions'!$A:$O,MATCH(Z$1,'Height and Leaf Dimensions'!$A$1:$O$1,0),FALSE)="","",VLOOKUP($B135,'Height and Leaf Dimensions'!$A:$O,MATCH(Z$1,'Height and Leaf Dimensions'!$A$1:$O$1,0),FALSE))</f>
        <v>AI/ND/CH</v>
      </c>
      <c r="AA135" s="26">
        <f>IF(VLOOKUP($B135,'Height and Leaf Dimensions'!$A:$O,MATCH(AA$1,'Height and Leaf Dimensions'!$A$1:$O$1,0),FALSE)="","",VLOOKUP($B135,'Height and Leaf Dimensions'!$A:$O,MATCH(AA$1,'Height and Leaf Dimensions'!$A$1:$O$1,0),FALSE))</f>
        <v>44778</v>
      </c>
      <c r="AB135" s="20">
        <f>VLOOKUP($B135,'Combine Yield'!$A:$J,MATCH(AB$1,'Combine Yield'!$A$1:$J$1,0),FALSE)</f>
        <v>44844.502708333333</v>
      </c>
      <c r="AC135">
        <f>VLOOKUP($B135,'Combine Yield'!$A:$J,MATCH(AC$1,'Combine Yield'!$A$1:$J$1,0),FALSE)</f>
        <v>8.01</v>
      </c>
      <c r="AD135">
        <f>VLOOKUP($B135,'Combine Yield'!$A:$J,MATCH(AD$1,'Combine Yield'!$A$1:$J$1,0),FALSE)</f>
        <v>12.4</v>
      </c>
      <c r="AE135">
        <f>VLOOKUP($B135,'Combine Yield'!$A:$J,MATCH(AE$1,'Combine Yield'!$A$1:$J$1,0),FALSE)</f>
        <v>62.8</v>
      </c>
      <c r="AF135">
        <f>VLOOKUP($B135,'Combine Yield'!$A:$J,MATCH(AF$1,'Combine Yield'!$A$1:$J$1,0),FALSE)</f>
        <v>297</v>
      </c>
    </row>
    <row r="136" spans="1:32" x14ac:dyDescent="0.3">
      <c r="A136" t="s">
        <v>356</v>
      </c>
      <c r="B136">
        <v>4251</v>
      </c>
      <c r="C136" t="s">
        <v>220</v>
      </c>
      <c r="D136" t="s">
        <v>221</v>
      </c>
      <c r="E136" t="s">
        <v>203</v>
      </c>
      <c r="F136" t="s">
        <v>222</v>
      </c>
      <c r="G136">
        <v>2</v>
      </c>
      <c r="H136">
        <v>9</v>
      </c>
      <c r="I136">
        <v>10</v>
      </c>
      <c r="J136" t="s">
        <v>172</v>
      </c>
      <c r="K136" s="26">
        <f>IF(VLOOKUP($B136,'Flowering Time'!$A:$H,MATCH(K$1,'Flowering Time'!$A$1:$H$1,0),FALSE)="","",VLOOKUP($B136,'Flowering Time'!$A:$H,MATCH(K$1,'Flowering Time'!$A$1:$H$1,0),FALSE))</f>
        <v>44763</v>
      </c>
      <c r="L136" t="str">
        <f>IF(VLOOKUP($B136,'Flowering Time'!$A:$H,MATCH(L$1,'Flowering Time'!$A$1:$H$1,0),FALSE)="","",VLOOKUP($B136,'Flowering Time'!$A:$H,MATCH(L$1,'Flowering Time'!$A$1:$H$1,0),FALSE))</f>
        <v>HJ</v>
      </c>
      <c r="M136" s="26">
        <f>IF(VLOOKUP($B136,'Flowering Time'!$A:$H,MATCH(M$1,'Flowering Time'!$A$1:$H$1,0),FALSE)="","",VLOOKUP($B136,'Flowering Time'!$A:$H,MATCH(M$1,'Flowering Time'!$A$1:$H$1,0),FALSE))</f>
        <v>44763</v>
      </c>
      <c r="N136" t="str">
        <f>IF(VLOOKUP($B136,'Flowering Time'!$A:$H,MATCH(N$1,'Flowering Time'!$A$1:$H$1,0),FALSE)="","",VLOOKUP($B136,'Flowering Time'!$A:$H,MATCH(N$1,'Flowering Time'!$A$1:$H$1,0),FALSE))</f>
        <v>HJ</v>
      </c>
      <c r="O136" t="str">
        <f>IF(VLOOKUP($B136,'Flowering Time'!$A:$H,MATCH(O$1,'Flowering Time'!$A$1:$H$1,0),FALSE)="","",VLOOKUP($B136,'Flowering Time'!$A:$H,MATCH(O$1,'Flowering Time'!$A$1:$H$1,0),FALSE))</f>
        <v/>
      </c>
      <c r="P136">
        <f>IF(VLOOKUP($B136,'Height and Leaf Dimensions'!$A:$O,MATCH(P$1,'Height and Leaf Dimensions'!$A$1:$O$1,0),FALSE)="","",VLOOKUP($B136,'Height and Leaf Dimensions'!$A:$O,MATCH(P$1,'Height and Leaf Dimensions'!$A$1:$O$1,0),FALSE))</f>
        <v>68.599999999999994</v>
      </c>
      <c r="Q136">
        <f>IF(VLOOKUP($B136,'Height and Leaf Dimensions'!$A:$O,MATCH(Q$1,'Height and Leaf Dimensions'!$A$1:$O$1,0),FALSE)="","",VLOOKUP($B136,'Height and Leaf Dimensions'!$A:$O,MATCH(Q$1,'Height and Leaf Dimensions'!$A$1:$O$1,0),FALSE))</f>
        <v>9.1</v>
      </c>
      <c r="R136">
        <f>IF(VLOOKUP($B136,'Height and Leaf Dimensions'!$A:$O,MATCH(R$1,'Height and Leaf Dimensions'!$A$1:$O$1,0),FALSE)="","",VLOOKUP($B136,'Height and Leaf Dimensions'!$A:$O,MATCH(R$1,'Height and Leaf Dimensions'!$A$1:$O$1,0),FALSE))</f>
        <v>81.2</v>
      </c>
      <c r="S136">
        <f>IF(VLOOKUP($B136,'Height and Leaf Dimensions'!$A:$O,MATCH(S$1,'Height and Leaf Dimensions'!$A$1:$O$1,0),FALSE)="","",VLOOKUP($B136,'Height and Leaf Dimensions'!$A:$O,MATCH(S$1,'Height and Leaf Dimensions'!$A$1:$O$1,0),FALSE))</f>
        <v>10.4</v>
      </c>
      <c r="T136">
        <f>IF(VLOOKUP($B136,'Height and Leaf Dimensions'!$A:$O,MATCH(T$1,'Height and Leaf Dimensions'!$A$1:$O$1,0),FALSE)="","",VLOOKUP($B136,'Height and Leaf Dimensions'!$A:$O,MATCH(T$1,'Height and Leaf Dimensions'!$A$1:$O$1,0),FALSE))</f>
        <v>99</v>
      </c>
      <c r="U136">
        <f>IF(VLOOKUP($B136,'Height and Leaf Dimensions'!$A:$O,MATCH(U$1,'Height and Leaf Dimensions'!$A$1:$O$1,0),FALSE)="","",VLOOKUP($B136,'Height and Leaf Dimensions'!$A:$O,MATCH(U$1,'Height and Leaf Dimensions'!$A$1:$O$1,0),FALSE))</f>
        <v>180</v>
      </c>
      <c r="V136">
        <f>IF(VLOOKUP($B136,'Height and Leaf Dimensions'!$A:$O,MATCH(V$1,'Height and Leaf Dimensions'!$A$1:$O$1,0),FALSE)="","",VLOOKUP($B136,'Height and Leaf Dimensions'!$A:$O,MATCH(V$1,'Height and Leaf Dimensions'!$A$1:$O$1,0),FALSE))</f>
        <v>231</v>
      </c>
      <c r="W136">
        <f>IF(VLOOKUP($B136,'Height and Leaf Dimensions'!$A:$O,MATCH(W$1,'Height and Leaf Dimensions'!$A$1:$O$1,0),FALSE)="","",VLOOKUP($B136,'Height and Leaf Dimensions'!$A:$O,MATCH(W$1,'Height and Leaf Dimensions'!$A$1:$O$1,0),FALSE))</f>
        <v>80</v>
      </c>
      <c r="X136">
        <f>IF(VLOOKUP($B136,'Height and Leaf Dimensions'!$A:$O,MATCH(X$1,'Height and Leaf Dimensions'!$A$1:$O$1,0),FALSE)="","",VLOOKUP($B136,'Height and Leaf Dimensions'!$A:$O,MATCH(X$1,'Height and Leaf Dimensions'!$A$1:$O$1,0),FALSE))</f>
        <v>195</v>
      </c>
      <c r="Y136">
        <f>IF(VLOOKUP($B136,'Height and Leaf Dimensions'!$A:$O,MATCH(Y$1,'Height and Leaf Dimensions'!$A$1:$O$1,0),FALSE)="","",VLOOKUP($B136,'Height and Leaf Dimensions'!$A:$O,MATCH(Y$1,'Height and Leaf Dimensions'!$A$1:$O$1,0),FALSE))</f>
        <v>241</v>
      </c>
      <c r="Z136" t="str">
        <f>IF(VLOOKUP($B136,'Height and Leaf Dimensions'!$A:$O,MATCH(Z$1,'Height and Leaf Dimensions'!$A$1:$O$1,0),FALSE)="","",VLOOKUP($B136,'Height and Leaf Dimensions'!$A:$O,MATCH(Z$1,'Height and Leaf Dimensions'!$A$1:$O$1,0),FALSE))</f>
        <v>AI/ND/CH</v>
      </c>
      <c r="AA136" s="26">
        <f>IF(VLOOKUP($B136,'Height and Leaf Dimensions'!$A:$O,MATCH(AA$1,'Height and Leaf Dimensions'!$A$1:$O$1,0),FALSE)="","",VLOOKUP($B136,'Height and Leaf Dimensions'!$A:$O,MATCH(AA$1,'Height and Leaf Dimensions'!$A$1:$O$1,0),FALSE))</f>
        <v>44778</v>
      </c>
      <c r="AB136" s="20">
        <f>VLOOKUP($B136,'Combine Yield'!$A:$J,MATCH(AB$1,'Combine Yield'!$A$1:$J$1,0),FALSE)</f>
        <v>44844.506747685184</v>
      </c>
      <c r="AC136">
        <f>VLOOKUP($B136,'Combine Yield'!$A:$J,MATCH(AC$1,'Combine Yield'!$A$1:$J$1,0),FALSE)</f>
        <v>3.88</v>
      </c>
      <c r="AD136">
        <f>VLOOKUP($B136,'Combine Yield'!$A:$J,MATCH(AD$1,'Combine Yield'!$A$1:$J$1,0),FALSE)</f>
        <v>12.7</v>
      </c>
      <c r="AE136">
        <f>VLOOKUP($B136,'Combine Yield'!$A:$J,MATCH(AE$1,'Combine Yield'!$A$1:$J$1,0),FALSE)</f>
        <v>62</v>
      </c>
      <c r="AF136">
        <f>VLOOKUP($B136,'Combine Yield'!$A:$J,MATCH(AF$1,'Combine Yield'!$A$1:$J$1,0),FALSE)</f>
        <v>312</v>
      </c>
    </row>
    <row r="137" spans="1:32" x14ac:dyDescent="0.3">
      <c r="A137" t="s">
        <v>357</v>
      </c>
      <c r="B137">
        <v>4252</v>
      </c>
      <c r="C137" t="s">
        <v>220</v>
      </c>
      <c r="D137" t="s">
        <v>221</v>
      </c>
      <c r="E137" t="s">
        <v>203</v>
      </c>
      <c r="F137" t="s">
        <v>222</v>
      </c>
      <c r="G137">
        <v>2</v>
      </c>
      <c r="H137">
        <v>9</v>
      </c>
      <c r="I137">
        <v>11</v>
      </c>
      <c r="J137" t="s">
        <v>118</v>
      </c>
      <c r="K137" s="26">
        <f>IF(VLOOKUP($B137,'Flowering Time'!$A:$H,MATCH(K$1,'Flowering Time'!$A$1:$H$1,0),FALSE)="","",VLOOKUP($B137,'Flowering Time'!$A:$H,MATCH(K$1,'Flowering Time'!$A$1:$H$1,0),FALSE))</f>
        <v>44762</v>
      </c>
      <c r="L137" t="str">
        <f>IF(VLOOKUP($B137,'Flowering Time'!$A:$H,MATCH(L$1,'Flowering Time'!$A$1:$H$1,0),FALSE)="","",VLOOKUP($B137,'Flowering Time'!$A:$H,MATCH(L$1,'Flowering Time'!$A$1:$H$1,0),FALSE))</f>
        <v>HJ</v>
      </c>
      <c r="M137" s="26">
        <f>IF(VLOOKUP($B137,'Flowering Time'!$A:$H,MATCH(M$1,'Flowering Time'!$A$1:$H$1,0),FALSE)="","",VLOOKUP($B137,'Flowering Time'!$A:$H,MATCH(M$1,'Flowering Time'!$A$1:$H$1,0),FALSE))</f>
        <v>44766</v>
      </c>
      <c r="N137" t="str">
        <f>IF(VLOOKUP($B137,'Flowering Time'!$A:$H,MATCH(N$1,'Flowering Time'!$A$1:$H$1,0),FALSE)="","",VLOOKUP($B137,'Flowering Time'!$A:$H,MATCH(N$1,'Flowering Time'!$A$1:$H$1,0),FALSE))</f>
        <v>Ravi</v>
      </c>
      <c r="O137" t="str">
        <f>IF(VLOOKUP($B137,'Flowering Time'!$A:$H,MATCH(O$1,'Flowering Time'!$A$1:$H$1,0),FALSE)="","",VLOOKUP($B137,'Flowering Time'!$A:$H,MATCH(O$1,'Flowering Time'!$A$1:$H$1,0),FALSE))</f>
        <v/>
      </c>
      <c r="P137">
        <f>IF(VLOOKUP($B137,'Height and Leaf Dimensions'!$A:$O,MATCH(P$1,'Height and Leaf Dimensions'!$A$1:$O$1,0),FALSE)="","",VLOOKUP($B137,'Height and Leaf Dimensions'!$A:$O,MATCH(P$1,'Height and Leaf Dimensions'!$A$1:$O$1,0),FALSE))</f>
        <v>77.5</v>
      </c>
      <c r="Q137">
        <f>IF(VLOOKUP($B137,'Height and Leaf Dimensions'!$A:$O,MATCH(Q$1,'Height and Leaf Dimensions'!$A$1:$O$1,0),FALSE)="","",VLOOKUP($B137,'Height and Leaf Dimensions'!$A:$O,MATCH(Q$1,'Height and Leaf Dimensions'!$A$1:$O$1,0),FALSE))</f>
        <v>9.6999999999999993</v>
      </c>
      <c r="R137">
        <f>IF(VLOOKUP($B137,'Height and Leaf Dimensions'!$A:$O,MATCH(R$1,'Height and Leaf Dimensions'!$A$1:$O$1,0),FALSE)="","",VLOOKUP($B137,'Height and Leaf Dimensions'!$A:$O,MATCH(R$1,'Height and Leaf Dimensions'!$A$1:$O$1,0),FALSE))</f>
        <v>76.099999999999994</v>
      </c>
      <c r="S137">
        <f>IF(VLOOKUP($B137,'Height and Leaf Dimensions'!$A:$O,MATCH(S$1,'Height and Leaf Dimensions'!$A$1:$O$1,0),FALSE)="","",VLOOKUP($B137,'Height and Leaf Dimensions'!$A:$O,MATCH(S$1,'Height and Leaf Dimensions'!$A$1:$O$1,0),FALSE))</f>
        <v>9.4</v>
      </c>
      <c r="T137">
        <f>IF(VLOOKUP($B137,'Height and Leaf Dimensions'!$A:$O,MATCH(T$1,'Height and Leaf Dimensions'!$A$1:$O$1,0),FALSE)="","",VLOOKUP($B137,'Height and Leaf Dimensions'!$A:$O,MATCH(T$1,'Height and Leaf Dimensions'!$A$1:$O$1,0),FALSE))</f>
        <v>65</v>
      </c>
      <c r="U137">
        <f>IF(VLOOKUP($B137,'Height and Leaf Dimensions'!$A:$O,MATCH(U$1,'Height and Leaf Dimensions'!$A$1:$O$1,0),FALSE)="","",VLOOKUP($B137,'Height and Leaf Dimensions'!$A:$O,MATCH(U$1,'Height and Leaf Dimensions'!$A$1:$O$1,0),FALSE))</f>
        <v>160</v>
      </c>
      <c r="V137">
        <f>IF(VLOOKUP($B137,'Height and Leaf Dimensions'!$A:$O,MATCH(V$1,'Height and Leaf Dimensions'!$A$1:$O$1,0),FALSE)="","",VLOOKUP($B137,'Height and Leaf Dimensions'!$A:$O,MATCH(V$1,'Height and Leaf Dimensions'!$A$1:$O$1,0),FALSE))</f>
        <v>211</v>
      </c>
      <c r="W137">
        <f>IF(VLOOKUP($B137,'Height and Leaf Dimensions'!$A:$O,MATCH(W$1,'Height and Leaf Dimensions'!$A$1:$O$1,0),FALSE)="","",VLOOKUP($B137,'Height and Leaf Dimensions'!$A:$O,MATCH(W$1,'Height and Leaf Dimensions'!$A$1:$O$1,0),FALSE))</f>
        <v>80</v>
      </c>
      <c r="X137">
        <f>IF(VLOOKUP($B137,'Height and Leaf Dimensions'!$A:$O,MATCH(X$1,'Height and Leaf Dimensions'!$A$1:$O$1,0),FALSE)="","",VLOOKUP($B137,'Height and Leaf Dimensions'!$A:$O,MATCH(X$1,'Height and Leaf Dimensions'!$A$1:$O$1,0),FALSE))</f>
        <v>169</v>
      </c>
      <c r="Y137">
        <f>IF(VLOOKUP($B137,'Height and Leaf Dimensions'!$A:$O,MATCH(Y$1,'Height and Leaf Dimensions'!$A$1:$O$1,0),FALSE)="","",VLOOKUP($B137,'Height and Leaf Dimensions'!$A:$O,MATCH(Y$1,'Height and Leaf Dimensions'!$A$1:$O$1,0),FALSE))</f>
        <v>210</v>
      </c>
      <c r="Z137" t="str">
        <f>IF(VLOOKUP($B137,'Height and Leaf Dimensions'!$A:$O,MATCH(Z$1,'Height and Leaf Dimensions'!$A$1:$O$1,0),FALSE)="","",VLOOKUP($B137,'Height and Leaf Dimensions'!$A:$O,MATCH(Z$1,'Height and Leaf Dimensions'!$A$1:$O$1,0),FALSE))</f>
        <v>AI/ND/CH</v>
      </c>
      <c r="AA137" s="26">
        <f>IF(VLOOKUP($B137,'Height and Leaf Dimensions'!$A:$O,MATCH(AA$1,'Height and Leaf Dimensions'!$A$1:$O$1,0),FALSE)="","",VLOOKUP($B137,'Height and Leaf Dimensions'!$A:$O,MATCH(AA$1,'Height and Leaf Dimensions'!$A$1:$O$1,0),FALSE))</f>
        <v>44778</v>
      </c>
      <c r="AB137" s="20">
        <f>VLOOKUP($B137,'Combine Yield'!$A:$J,MATCH(AB$1,'Combine Yield'!$A$1:$J$1,0),FALSE)</f>
        <v>44844.553333333337</v>
      </c>
      <c r="AC137">
        <f>VLOOKUP($B137,'Combine Yield'!$A:$J,MATCH(AC$1,'Combine Yield'!$A$1:$J$1,0),FALSE)</f>
        <v>1.66</v>
      </c>
      <c r="AD137">
        <f>VLOOKUP($B137,'Combine Yield'!$A:$J,MATCH(AD$1,'Combine Yield'!$A$1:$J$1,0),FALSE)</f>
        <v>12.1</v>
      </c>
      <c r="AE137">
        <f>VLOOKUP($B137,'Combine Yield'!$A:$J,MATCH(AE$1,'Combine Yield'!$A$1:$J$1,0),FALSE)</f>
        <v>62.1</v>
      </c>
      <c r="AF137">
        <f>VLOOKUP($B137,'Combine Yield'!$A:$J,MATCH(AF$1,'Combine Yield'!$A$1:$J$1,0),FALSE)</f>
        <v>373</v>
      </c>
    </row>
    <row r="138" spans="1:32" x14ac:dyDescent="0.3">
      <c r="A138" t="s">
        <v>358</v>
      </c>
      <c r="B138">
        <v>4253</v>
      </c>
      <c r="C138" t="s">
        <v>220</v>
      </c>
      <c r="D138" t="s">
        <v>221</v>
      </c>
      <c r="E138" t="s">
        <v>203</v>
      </c>
      <c r="F138" t="s">
        <v>222</v>
      </c>
      <c r="G138">
        <v>2</v>
      </c>
      <c r="H138">
        <v>9</v>
      </c>
      <c r="I138">
        <v>12</v>
      </c>
      <c r="J138" t="s">
        <v>180</v>
      </c>
      <c r="K138" s="26">
        <f>IF(VLOOKUP($B138,'Flowering Time'!$A:$H,MATCH(K$1,'Flowering Time'!$A$1:$H$1,0),FALSE)="","",VLOOKUP($B138,'Flowering Time'!$A:$H,MATCH(K$1,'Flowering Time'!$A$1:$H$1,0),FALSE))</f>
        <v>44763</v>
      </c>
      <c r="L138" t="str">
        <f>IF(VLOOKUP($B138,'Flowering Time'!$A:$H,MATCH(L$1,'Flowering Time'!$A$1:$H$1,0),FALSE)="","",VLOOKUP($B138,'Flowering Time'!$A:$H,MATCH(L$1,'Flowering Time'!$A$1:$H$1,0),FALSE))</f>
        <v>HJ</v>
      </c>
      <c r="M138" s="26">
        <f>IF(VLOOKUP($B138,'Flowering Time'!$A:$H,MATCH(M$1,'Flowering Time'!$A$1:$H$1,0),FALSE)="","",VLOOKUP($B138,'Flowering Time'!$A:$H,MATCH(M$1,'Flowering Time'!$A$1:$H$1,0),FALSE))</f>
        <v>44760</v>
      </c>
      <c r="N138" t="str">
        <f>IF(VLOOKUP($B138,'Flowering Time'!$A:$H,MATCH(N$1,'Flowering Time'!$A$1:$H$1,0),FALSE)="","",VLOOKUP($B138,'Flowering Time'!$A:$H,MATCH(N$1,'Flowering Time'!$A$1:$H$1,0),FALSE))</f>
        <v>HJ</v>
      </c>
      <c r="O138" t="str">
        <f>IF(VLOOKUP($B138,'Flowering Time'!$A:$H,MATCH(O$1,'Flowering Time'!$A$1:$H$1,0),FALSE)="","",VLOOKUP($B138,'Flowering Time'!$A:$H,MATCH(O$1,'Flowering Time'!$A$1:$H$1,0),FALSE))</f>
        <v/>
      </c>
      <c r="P138">
        <f>IF(VLOOKUP($B138,'Height and Leaf Dimensions'!$A:$O,MATCH(P$1,'Height and Leaf Dimensions'!$A$1:$O$1,0),FALSE)="","",VLOOKUP($B138,'Height and Leaf Dimensions'!$A:$O,MATCH(P$1,'Height and Leaf Dimensions'!$A$1:$O$1,0),FALSE))</f>
        <v>90</v>
      </c>
      <c r="Q138">
        <f>IF(VLOOKUP($B138,'Height and Leaf Dimensions'!$A:$O,MATCH(Q$1,'Height and Leaf Dimensions'!$A$1:$O$1,0),FALSE)="","",VLOOKUP($B138,'Height and Leaf Dimensions'!$A:$O,MATCH(Q$1,'Height and Leaf Dimensions'!$A$1:$O$1,0),FALSE))</f>
        <v>9.6999999999999993</v>
      </c>
      <c r="R138">
        <f>IF(VLOOKUP($B138,'Height and Leaf Dimensions'!$A:$O,MATCH(R$1,'Height and Leaf Dimensions'!$A$1:$O$1,0),FALSE)="","",VLOOKUP($B138,'Height and Leaf Dimensions'!$A:$O,MATCH(R$1,'Height and Leaf Dimensions'!$A$1:$O$1,0),FALSE))</f>
        <v>88.6</v>
      </c>
      <c r="S138">
        <f>IF(VLOOKUP($B138,'Height and Leaf Dimensions'!$A:$O,MATCH(S$1,'Height and Leaf Dimensions'!$A$1:$O$1,0),FALSE)="","",VLOOKUP($B138,'Height and Leaf Dimensions'!$A:$O,MATCH(S$1,'Height and Leaf Dimensions'!$A$1:$O$1,0),FALSE))</f>
        <v>9.6999999999999993</v>
      </c>
      <c r="T138">
        <f>IF(VLOOKUP($B138,'Height and Leaf Dimensions'!$A:$O,MATCH(T$1,'Height and Leaf Dimensions'!$A$1:$O$1,0),FALSE)="","",VLOOKUP($B138,'Height and Leaf Dimensions'!$A:$O,MATCH(T$1,'Height and Leaf Dimensions'!$A$1:$O$1,0),FALSE))</f>
        <v>90</v>
      </c>
      <c r="U138">
        <f>IF(VLOOKUP($B138,'Height and Leaf Dimensions'!$A:$O,MATCH(U$1,'Height and Leaf Dimensions'!$A$1:$O$1,0),FALSE)="","",VLOOKUP($B138,'Height and Leaf Dimensions'!$A:$O,MATCH(U$1,'Height and Leaf Dimensions'!$A$1:$O$1,0),FALSE))</f>
        <v>188</v>
      </c>
      <c r="V138">
        <f>IF(VLOOKUP($B138,'Height and Leaf Dimensions'!$A:$O,MATCH(V$1,'Height and Leaf Dimensions'!$A$1:$O$1,0),FALSE)="","",VLOOKUP($B138,'Height and Leaf Dimensions'!$A:$O,MATCH(V$1,'Height and Leaf Dimensions'!$A$1:$O$1,0),FALSE))</f>
        <v>230</v>
      </c>
      <c r="W138">
        <f>IF(VLOOKUP($B138,'Height and Leaf Dimensions'!$A:$O,MATCH(W$1,'Height and Leaf Dimensions'!$A$1:$O$1,0),FALSE)="","",VLOOKUP($B138,'Height and Leaf Dimensions'!$A:$O,MATCH(W$1,'Height and Leaf Dimensions'!$A$1:$O$1,0),FALSE))</f>
        <v>90</v>
      </c>
      <c r="X138">
        <f>IF(VLOOKUP($B138,'Height and Leaf Dimensions'!$A:$O,MATCH(X$1,'Height and Leaf Dimensions'!$A$1:$O$1,0),FALSE)="","",VLOOKUP($B138,'Height and Leaf Dimensions'!$A:$O,MATCH(X$1,'Height and Leaf Dimensions'!$A$1:$O$1,0),FALSE))</f>
        <v>180</v>
      </c>
      <c r="Y138">
        <f>IF(VLOOKUP($B138,'Height and Leaf Dimensions'!$A:$O,MATCH(Y$1,'Height and Leaf Dimensions'!$A$1:$O$1,0),FALSE)="","",VLOOKUP($B138,'Height and Leaf Dimensions'!$A:$O,MATCH(Y$1,'Height and Leaf Dimensions'!$A$1:$O$1,0),FALSE))</f>
        <v>220</v>
      </c>
      <c r="Z138" t="str">
        <f>IF(VLOOKUP($B138,'Height and Leaf Dimensions'!$A:$O,MATCH(Z$1,'Height and Leaf Dimensions'!$A$1:$O$1,0),FALSE)="","",VLOOKUP($B138,'Height and Leaf Dimensions'!$A:$O,MATCH(Z$1,'Height and Leaf Dimensions'!$A$1:$O$1,0),FALSE))</f>
        <v>AI/ND/CH</v>
      </c>
      <c r="AA138" s="26">
        <f>IF(VLOOKUP($B138,'Height and Leaf Dimensions'!$A:$O,MATCH(AA$1,'Height and Leaf Dimensions'!$A$1:$O$1,0),FALSE)="","",VLOOKUP($B138,'Height and Leaf Dimensions'!$A:$O,MATCH(AA$1,'Height and Leaf Dimensions'!$A$1:$O$1,0),FALSE))</f>
        <v>44778</v>
      </c>
      <c r="AB138" s="20">
        <f>VLOOKUP($B138,'Combine Yield'!$A:$J,MATCH(AB$1,'Combine Yield'!$A$1:$J$1,0),FALSE)</f>
        <v>44844.556446759256</v>
      </c>
      <c r="AC138">
        <f>VLOOKUP($B138,'Combine Yield'!$A:$J,MATCH(AC$1,'Combine Yield'!$A$1:$J$1,0),FALSE)</f>
        <v>6.52</v>
      </c>
      <c r="AD138">
        <f>VLOOKUP($B138,'Combine Yield'!$A:$J,MATCH(AD$1,'Combine Yield'!$A$1:$J$1,0),FALSE)</f>
        <v>12.5</v>
      </c>
      <c r="AE138">
        <f>VLOOKUP($B138,'Combine Yield'!$A:$J,MATCH(AE$1,'Combine Yield'!$A$1:$J$1,0),FALSE)</f>
        <v>62.3</v>
      </c>
      <c r="AF138">
        <f>VLOOKUP($B138,'Combine Yield'!$A:$J,MATCH(AF$1,'Combine Yield'!$A$1:$J$1,0),FALSE)</f>
        <v>388</v>
      </c>
    </row>
    <row r="139" spans="1:32" x14ac:dyDescent="0.3">
      <c r="A139" t="s">
        <v>359</v>
      </c>
      <c r="B139">
        <v>4254</v>
      </c>
      <c r="C139" t="s">
        <v>220</v>
      </c>
      <c r="D139" t="s">
        <v>221</v>
      </c>
      <c r="E139" t="s">
        <v>203</v>
      </c>
      <c r="F139" t="s">
        <v>222</v>
      </c>
      <c r="G139">
        <v>2</v>
      </c>
      <c r="H139">
        <v>9</v>
      </c>
      <c r="I139">
        <v>13</v>
      </c>
      <c r="J139" t="s">
        <v>169</v>
      </c>
      <c r="K139" s="26">
        <f>IF(VLOOKUP($B139,'Flowering Time'!$A:$H,MATCH(K$1,'Flowering Time'!$A$1:$H$1,0),FALSE)="","",VLOOKUP($B139,'Flowering Time'!$A:$H,MATCH(K$1,'Flowering Time'!$A$1:$H$1,0),FALSE))</f>
        <v>44760</v>
      </c>
      <c r="L139" t="str">
        <f>IF(VLOOKUP($B139,'Flowering Time'!$A:$H,MATCH(L$1,'Flowering Time'!$A$1:$H$1,0),FALSE)="","",VLOOKUP($B139,'Flowering Time'!$A:$H,MATCH(L$1,'Flowering Time'!$A$1:$H$1,0),FALSE))</f>
        <v>Vla</v>
      </c>
      <c r="M139" s="26">
        <f>IF(VLOOKUP($B139,'Flowering Time'!$A:$H,MATCH(M$1,'Flowering Time'!$A$1:$H$1,0),FALSE)="","",VLOOKUP($B139,'Flowering Time'!$A:$H,MATCH(M$1,'Flowering Time'!$A$1:$H$1,0),FALSE))</f>
        <v>44765</v>
      </c>
      <c r="N139" t="str">
        <f>IF(VLOOKUP($B139,'Flowering Time'!$A:$H,MATCH(N$1,'Flowering Time'!$A$1:$H$1,0),FALSE)="","",VLOOKUP($B139,'Flowering Time'!$A:$H,MATCH(N$1,'Flowering Time'!$A$1:$H$1,0),FALSE))</f>
        <v>Ravi</v>
      </c>
      <c r="O139" t="str">
        <f>IF(VLOOKUP($B139,'Flowering Time'!$A:$H,MATCH(O$1,'Flowering Time'!$A$1:$H$1,0),FALSE)="","",VLOOKUP($B139,'Flowering Time'!$A:$H,MATCH(O$1,'Flowering Time'!$A$1:$H$1,0),FALSE))</f>
        <v/>
      </c>
      <c r="P139">
        <f>IF(VLOOKUP($B139,'Height and Leaf Dimensions'!$A:$O,MATCH(P$1,'Height and Leaf Dimensions'!$A$1:$O$1,0),FALSE)="","",VLOOKUP($B139,'Height and Leaf Dimensions'!$A:$O,MATCH(P$1,'Height and Leaf Dimensions'!$A$1:$O$1,0),FALSE))</f>
        <v>83.3</v>
      </c>
      <c r="Q139">
        <f>IF(VLOOKUP($B139,'Height and Leaf Dimensions'!$A:$O,MATCH(Q$1,'Height and Leaf Dimensions'!$A$1:$O$1,0),FALSE)="","",VLOOKUP($B139,'Height and Leaf Dimensions'!$A:$O,MATCH(Q$1,'Height and Leaf Dimensions'!$A$1:$O$1,0),FALSE))</f>
        <v>9.6</v>
      </c>
      <c r="R139">
        <f>IF(VLOOKUP($B139,'Height and Leaf Dimensions'!$A:$O,MATCH(R$1,'Height and Leaf Dimensions'!$A$1:$O$1,0),FALSE)="","",VLOOKUP($B139,'Height and Leaf Dimensions'!$A:$O,MATCH(R$1,'Height and Leaf Dimensions'!$A$1:$O$1,0),FALSE))</f>
        <v>84</v>
      </c>
      <c r="S139">
        <f>IF(VLOOKUP($B139,'Height and Leaf Dimensions'!$A:$O,MATCH(S$1,'Height and Leaf Dimensions'!$A$1:$O$1,0),FALSE)="","",VLOOKUP($B139,'Height and Leaf Dimensions'!$A:$O,MATCH(S$1,'Height and Leaf Dimensions'!$A$1:$O$1,0),FALSE))</f>
        <v>9.1</v>
      </c>
      <c r="T139">
        <f>IF(VLOOKUP($B139,'Height and Leaf Dimensions'!$A:$O,MATCH(T$1,'Height and Leaf Dimensions'!$A$1:$O$1,0),FALSE)="","",VLOOKUP($B139,'Height and Leaf Dimensions'!$A:$O,MATCH(T$1,'Height and Leaf Dimensions'!$A$1:$O$1,0),FALSE))</f>
        <v>89</v>
      </c>
      <c r="U139">
        <f>IF(VLOOKUP($B139,'Height and Leaf Dimensions'!$A:$O,MATCH(U$1,'Height and Leaf Dimensions'!$A$1:$O$1,0),FALSE)="","",VLOOKUP($B139,'Height and Leaf Dimensions'!$A:$O,MATCH(U$1,'Height and Leaf Dimensions'!$A$1:$O$1,0),FALSE))</f>
        <v>192</v>
      </c>
      <c r="V139">
        <f>IF(VLOOKUP($B139,'Height and Leaf Dimensions'!$A:$O,MATCH(V$1,'Height and Leaf Dimensions'!$A$1:$O$1,0),FALSE)="","",VLOOKUP($B139,'Height and Leaf Dimensions'!$A:$O,MATCH(V$1,'Height and Leaf Dimensions'!$A$1:$O$1,0),FALSE))</f>
        <v>240</v>
      </c>
      <c r="W139">
        <f>IF(VLOOKUP($B139,'Height and Leaf Dimensions'!$A:$O,MATCH(W$1,'Height and Leaf Dimensions'!$A$1:$O$1,0),FALSE)="","",VLOOKUP($B139,'Height and Leaf Dimensions'!$A:$O,MATCH(W$1,'Height and Leaf Dimensions'!$A$1:$O$1,0),FALSE))</f>
        <v>98</v>
      </c>
      <c r="X139">
        <f>IF(VLOOKUP($B139,'Height and Leaf Dimensions'!$A:$O,MATCH(X$1,'Height and Leaf Dimensions'!$A$1:$O$1,0),FALSE)="","",VLOOKUP($B139,'Height and Leaf Dimensions'!$A:$O,MATCH(X$1,'Height and Leaf Dimensions'!$A$1:$O$1,0),FALSE))</f>
        <v>187</v>
      </c>
      <c r="Y139">
        <f>IF(VLOOKUP($B139,'Height and Leaf Dimensions'!$A:$O,MATCH(Y$1,'Height and Leaf Dimensions'!$A$1:$O$1,0),FALSE)="","",VLOOKUP($B139,'Height and Leaf Dimensions'!$A:$O,MATCH(Y$1,'Height and Leaf Dimensions'!$A$1:$O$1,0),FALSE))</f>
        <v>234</v>
      </c>
      <c r="Z139" t="str">
        <f>IF(VLOOKUP($B139,'Height and Leaf Dimensions'!$A:$O,MATCH(Z$1,'Height and Leaf Dimensions'!$A$1:$O$1,0),FALSE)="","",VLOOKUP($B139,'Height and Leaf Dimensions'!$A:$O,MATCH(Z$1,'Height and Leaf Dimensions'!$A$1:$O$1,0),FALSE))</f>
        <v>AI/ND/CH</v>
      </c>
      <c r="AA139" s="26">
        <f>IF(VLOOKUP($B139,'Height and Leaf Dimensions'!$A:$O,MATCH(AA$1,'Height and Leaf Dimensions'!$A$1:$O$1,0),FALSE)="","",VLOOKUP($B139,'Height and Leaf Dimensions'!$A:$O,MATCH(AA$1,'Height and Leaf Dimensions'!$A$1:$O$1,0),FALSE))</f>
        <v>44778</v>
      </c>
      <c r="AB139" s="20">
        <f>VLOOKUP($B139,'Combine Yield'!$A:$J,MATCH(AB$1,'Combine Yield'!$A$1:$J$1,0),FALSE)</f>
        <v>44844.570428240739</v>
      </c>
      <c r="AC139">
        <f>VLOOKUP($B139,'Combine Yield'!$A:$J,MATCH(AC$1,'Combine Yield'!$A$1:$J$1,0),FALSE)</f>
        <v>7.76</v>
      </c>
      <c r="AD139">
        <f>VLOOKUP($B139,'Combine Yield'!$A:$J,MATCH(AD$1,'Combine Yield'!$A$1:$J$1,0),FALSE)</f>
        <v>12.9</v>
      </c>
      <c r="AE139">
        <f>VLOOKUP($B139,'Combine Yield'!$A:$J,MATCH(AE$1,'Combine Yield'!$A$1:$J$1,0),FALSE)</f>
        <v>61.9</v>
      </c>
      <c r="AF139">
        <f>VLOOKUP($B139,'Combine Yield'!$A:$J,MATCH(AF$1,'Combine Yield'!$A$1:$J$1,0),FALSE)</f>
        <v>449</v>
      </c>
    </row>
    <row r="140" spans="1:32" x14ac:dyDescent="0.3">
      <c r="A140" t="s">
        <v>360</v>
      </c>
      <c r="B140">
        <v>4255</v>
      </c>
      <c r="C140" t="s">
        <v>220</v>
      </c>
      <c r="D140" t="s">
        <v>221</v>
      </c>
      <c r="E140" t="s">
        <v>203</v>
      </c>
      <c r="F140" t="s">
        <v>222</v>
      </c>
      <c r="G140">
        <v>2</v>
      </c>
      <c r="H140">
        <v>9</v>
      </c>
      <c r="I140">
        <v>14</v>
      </c>
      <c r="J140" t="s">
        <v>135</v>
      </c>
      <c r="K140" s="26">
        <f>IF(VLOOKUP($B140,'Flowering Time'!$A:$H,MATCH(K$1,'Flowering Time'!$A$1:$H$1,0),FALSE)="","",VLOOKUP($B140,'Flowering Time'!$A:$H,MATCH(K$1,'Flowering Time'!$A$1:$H$1,0),FALSE))</f>
        <v>44761</v>
      </c>
      <c r="L140" t="str">
        <f>IF(VLOOKUP($B140,'Flowering Time'!$A:$H,MATCH(L$1,'Flowering Time'!$A$1:$H$1,0),FALSE)="","",VLOOKUP($B140,'Flowering Time'!$A:$H,MATCH(L$1,'Flowering Time'!$A$1:$H$1,0),FALSE))</f>
        <v>Vla</v>
      </c>
      <c r="M140" s="26">
        <f>IF(VLOOKUP($B140,'Flowering Time'!$A:$H,MATCH(M$1,'Flowering Time'!$A$1:$H$1,0),FALSE)="","",VLOOKUP($B140,'Flowering Time'!$A:$H,MATCH(M$1,'Flowering Time'!$A$1:$H$1,0),FALSE))</f>
        <v>44764</v>
      </c>
      <c r="N140" t="str">
        <f>IF(VLOOKUP($B140,'Flowering Time'!$A:$H,MATCH(N$1,'Flowering Time'!$A$1:$H$1,0),FALSE)="","",VLOOKUP($B140,'Flowering Time'!$A:$H,MATCH(N$1,'Flowering Time'!$A$1:$H$1,0),FALSE))</f>
        <v>Ravi</v>
      </c>
      <c r="O140" t="str">
        <f>IF(VLOOKUP($B140,'Flowering Time'!$A:$H,MATCH(O$1,'Flowering Time'!$A$1:$H$1,0),FALSE)="","",VLOOKUP($B140,'Flowering Time'!$A:$H,MATCH(O$1,'Flowering Time'!$A$1:$H$1,0),FALSE))</f>
        <v/>
      </c>
      <c r="P140">
        <f>IF(VLOOKUP($B140,'Height and Leaf Dimensions'!$A:$O,MATCH(P$1,'Height and Leaf Dimensions'!$A$1:$O$1,0),FALSE)="","",VLOOKUP($B140,'Height and Leaf Dimensions'!$A:$O,MATCH(P$1,'Height and Leaf Dimensions'!$A$1:$O$1,0),FALSE))</f>
        <v>88.7</v>
      </c>
      <c r="Q140">
        <f>IF(VLOOKUP($B140,'Height and Leaf Dimensions'!$A:$O,MATCH(Q$1,'Height and Leaf Dimensions'!$A$1:$O$1,0),FALSE)="","",VLOOKUP($B140,'Height and Leaf Dimensions'!$A:$O,MATCH(Q$1,'Height and Leaf Dimensions'!$A$1:$O$1,0),FALSE))</f>
        <v>9.8000000000000007</v>
      </c>
      <c r="R140">
        <f>IF(VLOOKUP($B140,'Height and Leaf Dimensions'!$A:$O,MATCH(R$1,'Height and Leaf Dimensions'!$A$1:$O$1,0),FALSE)="","",VLOOKUP($B140,'Height and Leaf Dimensions'!$A:$O,MATCH(R$1,'Height and Leaf Dimensions'!$A$1:$O$1,0),FALSE))</f>
        <v>84.1</v>
      </c>
      <c r="S140">
        <f>IF(VLOOKUP($B140,'Height and Leaf Dimensions'!$A:$O,MATCH(S$1,'Height and Leaf Dimensions'!$A$1:$O$1,0),FALSE)="","",VLOOKUP($B140,'Height and Leaf Dimensions'!$A:$O,MATCH(S$1,'Height and Leaf Dimensions'!$A$1:$O$1,0),FALSE))</f>
        <v>9.6999999999999993</v>
      </c>
      <c r="T140">
        <f>IF(VLOOKUP($B140,'Height and Leaf Dimensions'!$A:$O,MATCH(T$1,'Height and Leaf Dimensions'!$A$1:$O$1,0),FALSE)="","",VLOOKUP($B140,'Height and Leaf Dimensions'!$A:$O,MATCH(T$1,'Height and Leaf Dimensions'!$A$1:$O$1,0),FALSE))</f>
        <v>78</v>
      </c>
      <c r="U140">
        <f>IF(VLOOKUP($B140,'Height and Leaf Dimensions'!$A:$O,MATCH(U$1,'Height and Leaf Dimensions'!$A$1:$O$1,0),FALSE)="","",VLOOKUP($B140,'Height and Leaf Dimensions'!$A:$O,MATCH(U$1,'Height and Leaf Dimensions'!$A$1:$O$1,0),FALSE))</f>
        <v>175</v>
      </c>
      <c r="V140">
        <f>IF(VLOOKUP($B140,'Height and Leaf Dimensions'!$A:$O,MATCH(V$1,'Height and Leaf Dimensions'!$A$1:$O$1,0),FALSE)="","",VLOOKUP($B140,'Height and Leaf Dimensions'!$A:$O,MATCH(V$1,'Height and Leaf Dimensions'!$A$1:$O$1,0),FALSE))</f>
        <v>238</v>
      </c>
      <c r="W140">
        <f>IF(VLOOKUP($B140,'Height and Leaf Dimensions'!$A:$O,MATCH(W$1,'Height and Leaf Dimensions'!$A$1:$O$1,0),FALSE)="","",VLOOKUP($B140,'Height and Leaf Dimensions'!$A:$O,MATCH(W$1,'Height and Leaf Dimensions'!$A$1:$O$1,0),FALSE))</f>
        <v>90</v>
      </c>
      <c r="X140">
        <f>IF(VLOOKUP($B140,'Height and Leaf Dimensions'!$A:$O,MATCH(X$1,'Height and Leaf Dimensions'!$A$1:$O$1,0),FALSE)="","",VLOOKUP($B140,'Height and Leaf Dimensions'!$A:$O,MATCH(X$1,'Height and Leaf Dimensions'!$A$1:$O$1,0),FALSE))</f>
        <v>180</v>
      </c>
      <c r="Y140">
        <f>IF(VLOOKUP($B140,'Height and Leaf Dimensions'!$A:$O,MATCH(Y$1,'Height and Leaf Dimensions'!$A$1:$O$1,0),FALSE)="","",VLOOKUP($B140,'Height and Leaf Dimensions'!$A:$O,MATCH(Y$1,'Height and Leaf Dimensions'!$A$1:$O$1,0),FALSE))</f>
        <v>229</v>
      </c>
      <c r="Z140" t="str">
        <f>IF(VLOOKUP($B140,'Height and Leaf Dimensions'!$A:$O,MATCH(Z$1,'Height and Leaf Dimensions'!$A$1:$O$1,0),FALSE)="","",VLOOKUP($B140,'Height and Leaf Dimensions'!$A:$O,MATCH(Z$1,'Height and Leaf Dimensions'!$A$1:$O$1,0),FALSE))</f>
        <v>AI/ND/CH</v>
      </c>
      <c r="AA140" s="26">
        <f>IF(VLOOKUP($B140,'Height and Leaf Dimensions'!$A:$O,MATCH(AA$1,'Height and Leaf Dimensions'!$A$1:$O$1,0),FALSE)="","",VLOOKUP($B140,'Height and Leaf Dimensions'!$A:$O,MATCH(AA$1,'Height and Leaf Dimensions'!$A$1:$O$1,0),FALSE))</f>
        <v>44778</v>
      </c>
      <c r="AB140" s="20">
        <f>VLOOKUP($B140,'Combine Yield'!$A:$J,MATCH(AB$1,'Combine Yield'!$A$1:$J$1,0),FALSE)</f>
        <v>44844.574108796296</v>
      </c>
      <c r="AC140">
        <f>VLOOKUP($B140,'Combine Yield'!$A:$J,MATCH(AC$1,'Combine Yield'!$A$1:$J$1,0),FALSE)</f>
        <v>5.36</v>
      </c>
      <c r="AD140">
        <f>VLOOKUP($B140,'Combine Yield'!$A:$J,MATCH(AD$1,'Combine Yield'!$A$1:$J$1,0),FALSE)</f>
        <v>13.4</v>
      </c>
      <c r="AE140">
        <f>VLOOKUP($B140,'Combine Yield'!$A:$J,MATCH(AE$1,'Combine Yield'!$A$1:$J$1,0),FALSE)</f>
        <v>61.3</v>
      </c>
      <c r="AF140">
        <f>VLOOKUP($B140,'Combine Yield'!$A:$J,MATCH(AF$1,'Combine Yield'!$A$1:$J$1,0),FALSE)</f>
        <v>464</v>
      </c>
    </row>
    <row r="141" spans="1:32" x14ac:dyDescent="0.3">
      <c r="A141" t="s">
        <v>361</v>
      </c>
      <c r="B141">
        <v>4256</v>
      </c>
      <c r="C141" t="s">
        <v>220</v>
      </c>
      <c r="D141" t="s">
        <v>221</v>
      </c>
      <c r="E141" t="s">
        <v>203</v>
      </c>
      <c r="F141" t="s">
        <v>222</v>
      </c>
      <c r="G141">
        <v>2</v>
      </c>
      <c r="H141">
        <v>9</v>
      </c>
      <c r="I141">
        <v>15</v>
      </c>
      <c r="J141" t="s">
        <v>116</v>
      </c>
      <c r="K141" s="26">
        <f>IF(VLOOKUP($B141,'Flowering Time'!$A:$H,MATCH(K$1,'Flowering Time'!$A$1:$H$1,0),FALSE)="","",VLOOKUP($B141,'Flowering Time'!$A:$H,MATCH(K$1,'Flowering Time'!$A$1:$H$1,0),FALSE))</f>
        <v>44764</v>
      </c>
      <c r="L141" t="str">
        <f>IF(VLOOKUP($B141,'Flowering Time'!$A:$H,MATCH(L$1,'Flowering Time'!$A$1:$H$1,0),FALSE)="","",VLOOKUP($B141,'Flowering Time'!$A:$H,MATCH(L$1,'Flowering Time'!$A$1:$H$1,0),FALSE))</f>
        <v>HJ</v>
      </c>
      <c r="M141" s="26">
        <f>IF(VLOOKUP($B141,'Flowering Time'!$A:$H,MATCH(M$1,'Flowering Time'!$A$1:$H$1,0),FALSE)="","",VLOOKUP($B141,'Flowering Time'!$A:$H,MATCH(M$1,'Flowering Time'!$A$1:$H$1,0),FALSE))</f>
        <v>44768</v>
      </c>
      <c r="N141" t="str">
        <f>IF(VLOOKUP($B141,'Flowering Time'!$A:$H,MATCH(N$1,'Flowering Time'!$A$1:$H$1,0),FALSE)="","",VLOOKUP($B141,'Flowering Time'!$A:$H,MATCH(N$1,'Flowering Time'!$A$1:$H$1,0),FALSE))</f>
        <v>Deniz</v>
      </c>
      <c r="O141" t="str">
        <f>IF(VLOOKUP($B141,'Flowering Time'!$A:$H,MATCH(O$1,'Flowering Time'!$A$1:$H$1,0),FALSE)="","",VLOOKUP($B141,'Flowering Time'!$A:$H,MATCH(O$1,'Flowering Time'!$A$1:$H$1,0),FALSE))</f>
        <v/>
      </c>
      <c r="P141">
        <f>IF(VLOOKUP($B141,'Height and Leaf Dimensions'!$A:$O,MATCH(P$1,'Height and Leaf Dimensions'!$A$1:$O$1,0),FALSE)="","",VLOOKUP($B141,'Height and Leaf Dimensions'!$A:$O,MATCH(P$1,'Height and Leaf Dimensions'!$A$1:$O$1,0),FALSE))</f>
        <v>79.8</v>
      </c>
      <c r="Q141">
        <f>IF(VLOOKUP($B141,'Height and Leaf Dimensions'!$A:$O,MATCH(Q$1,'Height and Leaf Dimensions'!$A$1:$O$1,0),FALSE)="","",VLOOKUP($B141,'Height and Leaf Dimensions'!$A:$O,MATCH(Q$1,'Height and Leaf Dimensions'!$A$1:$O$1,0),FALSE))</f>
        <v>9</v>
      </c>
      <c r="R141">
        <f>IF(VLOOKUP($B141,'Height and Leaf Dimensions'!$A:$O,MATCH(R$1,'Height and Leaf Dimensions'!$A$1:$O$1,0),FALSE)="","",VLOOKUP($B141,'Height and Leaf Dimensions'!$A:$O,MATCH(R$1,'Height and Leaf Dimensions'!$A$1:$O$1,0),FALSE))</f>
        <v>81.599999999999994</v>
      </c>
      <c r="S141">
        <f>IF(VLOOKUP($B141,'Height and Leaf Dimensions'!$A:$O,MATCH(S$1,'Height and Leaf Dimensions'!$A$1:$O$1,0),FALSE)="","",VLOOKUP($B141,'Height and Leaf Dimensions'!$A:$O,MATCH(S$1,'Height and Leaf Dimensions'!$A$1:$O$1,0),FALSE))</f>
        <v>9.1</v>
      </c>
      <c r="T141">
        <f>IF(VLOOKUP($B141,'Height and Leaf Dimensions'!$A:$O,MATCH(T$1,'Height and Leaf Dimensions'!$A$1:$O$1,0),FALSE)="","",VLOOKUP($B141,'Height and Leaf Dimensions'!$A:$O,MATCH(T$1,'Height and Leaf Dimensions'!$A$1:$O$1,0),FALSE))</f>
        <v>100</v>
      </c>
      <c r="U141">
        <f>IF(VLOOKUP($B141,'Height and Leaf Dimensions'!$A:$O,MATCH(U$1,'Height and Leaf Dimensions'!$A$1:$O$1,0),FALSE)="","",VLOOKUP($B141,'Height and Leaf Dimensions'!$A:$O,MATCH(U$1,'Height and Leaf Dimensions'!$A$1:$O$1,0),FALSE))</f>
        <v>184</v>
      </c>
      <c r="V141">
        <f>IF(VLOOKUP($B141,'Height and Leaf Dimensions'!$A:$O,MATCH(V$1,'Height and Leaf Dimensions'!$A$1:$O$1,0),FALSE)="","",VLOOKUP($B141,'Height and Leaf Dimensions'!$A:$O,MATCH(V$1,'Height and Leaf Dimensions'!$A$1:$O$1,0),FALSE))</f>
        <v>231</v>
      </c>
      <c r="W141">
        <f>IF(VLOOKUP($B141,'Height and Leaf Dimensions'!$A:$O,MATCH(W$1,'Height and Leaf Dimensions'!$A$1:$O$1,0),FALSE)="","",VLOOKUP($B141,'Height and Leaf Dimensions'!$A:$O,MATCH(W$1,'Height and Leaf Dimensions'!$A$1:$O$1,0),FALSE))</f>
        <v>114</v>
      </c>
      <c r="X141">
        <f>IF(VLOOKUP($B141,'Height and Leaf Dimensions'!$A:$O,MATCH(X$1,'Height and Leaf Dimensions'!$A$1:$O$1,0),FALSE)="","",VLOOKUP($B141,'Height and Leaf Dimensions'!$A:$O,MATCH(X$1,'Height and Leaf Dimensions'!$A$1:$O$1,0),FALSE))</f>
        <v>207</v>
      </c>
      <c r="Y141">
        <f>IF(VLOOKUP($B141,'Height and Leaf Dimensions'!$A:$O,MATCH(Y$1,'Height and Leaf Dimensions'!$A$1:$O$1,0),FALSE)="","",VLOOKUP($B141,'Height and Leaf Dimensions'!$A:$O,MATCH(Y$1,'Height and Leaf Dimensions'!$A$1:$O$1,0),FALSE))</f>
        <v>258</v>
      </c>
      <c r="Z141" t="str">
        <f>IF(VLOOKUP($B141,'Height and Leaf Dimensions'!$A:$O,MATCH(Z$1,'Height and Leaf Dimensions'!$A$1:$O$1,0),FALSE)="","",VLOOKUP($B141,'Height and Leaf Dimensions'!$A:$O,MATCH(Z$1,'Height and Leaf Dimensions'!$A$1:$O$1,0),FALSE))</f>
        <v>AI/ND/CH</v>
      </c>
      <c r="AA141" s="26">
        <f>IF(VLOOKUP($B141,'Height and Leaf Dimensions'!$A:$O,MATCH(AA$1,'Height and Leaf Dimensions'!$A$1:$O$1,0),FALSE)="","",VLOOKUP($B141,'Height and Leaf Dimensions'!$A:$O,MATCH(AA$1,'Height and Leaf Dimensions'!$A$1:$O$1,0),FALSE))</f>
        <v>44778</v>
      </c>
      <c r="AB141" s="20">
        <f>VLOOKUP($B141,'Combine Yield'!$A:$J,MATCH(AB$1,'Combine Yield'!$A$1:$J$1,0),FALSE)</f>
        <v>44844.586157407408</v>
      </c>
      <c r="AC141">
        <f>VLOOKUP($B141,'Combine Yield'!$A:$J,MATCH(AC$1,'Combine Yield'!$A$1:$J$1,0),FALSE)</f>
        <v>7.1</v>
      </c>
      <c r="AD141">
        <f>VLOOKUP($B141,'Combine Yield'!$A:$J,MATCH(AD$1,'Combine Yield'!$A$1:$J$1,0),FALSE)</f>
        <v>12</v>
      </c>
      <c r="AE141">
        <f>VLOOKUP($B141,'Combine Yield'!$A:$J,MATCH(AE$1,'Combine Yield'!$A$1:$J$1,0),FALSE)</f>
        <v>62.4</v>
      </c>
      <c r="AF141">
        <f>VLOOKUP($B141,'Combine Yield'!$A:$J,MATCH(AF$1,'Combine Yield'!$A$1:$J$1,0),FALSE)</f>
        <v>525</v>
      </c>
    </row>
    <row r="142" spans="1:32" x14ac:dyDescent="0.3">
      <c r="A142" t="s">
        <v>362</v>
      </c>
      <c r="B142">
        <v>4257</v>
      </c>
      <c r="C142" t="s">
        <v>220</v>
      </c>
      <c r="D142" t="s">
        <v>221</v>
      </c>
      <c r="E142" t="s">
        <v>203</v>
      </c>
      <c r="F142" t="s">
        <v>222</v>
      </c>
      <c r="G142">
        <v>2</v>
      </c>
      <c r="H142">
        <v>10</v>
      </c>
      <c r="I142">
        <v>9</v>
      </c>
      <c r="J142" t="s">
        <v>183</v>
      </c>
      <c r="K142" s="26">
        <f>IF(VLOOKUP($B142,'Flowering Time'!$A:$H,MATCH(K$1,'Flowering Time'!$A$1:$H$1,0),FALSE)="","",VLOOKUP($B142,'Flowering Time'!$A:$H,MATCH(K$1,'Flowering Time'!$A$1:$H$1,0),FALSE))</f>
        <v>44761</v>
      </c>
      <c r="L142" t="str">
        <f>IF(VLOOKUP($B142,'Flowering Time'!$A:$H,MATCH(L$1,'Flowering Time'!$A$1:$H$1,0),FALSE)="","",VLOOKUP($B142,'Flowering Time'!$A:$H,MATCH(L$1,'Flowering Time'!$A$1:$H$1,0),FALSE))</f>
        <v>HJ</v>
      </c>
      <c r="M142" s="26">
        <f>IF(VLOOKUP($B142,'Flowering Time'!$A:$H,MATCH(M$1,'Flowering Time'!$A$1:$H$1,0),FALSE)="","",VLOOKUP($B142,'Flowering Time'!$A:$H,MATCH(M$1,'Flowering Time'!$A$1:$H$1,0),FALSE))</f>
        <v>44762</v>
      </c>
      <c r="N142" t="str">
        <f>IF(VLOOKUP($B142,'Flowering Time'!$A:$H,MATCH(N$1,'Flowering Time'!$A$1:$H$1,0),FALSE)="","",VLOOKUP($B142,'Flowering Time'!$A:$H,MATCH(N$1,'Flowering Time'!$A$1:$H$1,0),FALSE))</f>
        <v>HJ</v>
      </c>
      <c r="O142" t="str">
        <f>IF(VLOOKUP($B142,'Flowering Time'!$A:$H,MATCH(O$1,'Flowering Time'!$A$1:$H$1,0),FALSE)="","",VLOOKUP($B142,'Flowering Time'!$A:$H,MATCH(O$1,'Flowering Time'!$A$1:$H$1,0),FALSE))</f>
        <v>* Male flowering: 7/21.    *Female flowering: 7/23</v>
      </c>
      <c r="P142">
        <f>IF(VLOOKUP($B142,'Height and Leaf Dimensions'!$A:$O,MATCH(P$1,'Height and Leaf Dimensions'!$A$1:$O$1,0),FALSE)="","",VLOOKUP($B142,'Height and Leaf Dimensions'!$A:$O,MATCH(P$1,'Height and Leaf Dimensions'!$A$1:$O$1,0),FALSE))</f>
        <v>81.400000000000006</v>
      </c>
      <c r="Q142">
        <f>IF(VLOOKUP($B142,'Height and Leaf Dimensions'!$A:$O,MATCH(Q$1,'Height and Leaf Dimensions'!$A$1:$O$1,0),FALSE)="","",VLOOKUP($B142,'Height and Leaf Dimensions'!$A:$O,MATCH(Q$1,'Height and Leaf Dimensions'!$A$1:$O$1,0),FALSE))</f>
        <v>7.9</v>
      </c>
      <c r="R142">
        <f>IF(VLOOKUP($B142,'Height and Leaf Dimensions'!$A:$O,MATCH(R$1,'Height and Leaf Dimensions'!$A$1:$O$1,0),FALSE)="","",VLOOKUP($B142,'Height and Leaf Dimensions'!$A:$O,MATCH(R$1,'Height and Leaf Dimensions'!$A$1:$O$1,0),FALSE))</f>
        <v>80.7</v>
      </c>
      <c r="S142">
        <f>IF(VLOOKUP($B142,'Height and Leaf Dimensions'!$A:$O,MATCH(S$1,'Height and Leaf Dimensions'!$A$1:$O$1,0),FALSE)="","",VLOOKUP($B142,'Height and Leaf Dimensions'!$A:$O,MATCH(S$1,'Height and Leaf Dimensions'!$A$1:$O$1,0),FALSE))</f>
        <v>8.8000000000000007</v>
      </c>
      <c r="T142">
        <f>IF(VLOOKUP($B142,'Height and Leaf Dimensions'!$A:$O,MATCH(T$1,'Height and Leaf Dimensions'!$A$1:$O$1,0),FALSE)="","",VLOOKUP($B142,'Height and Leaf Dimensions'!$A:$O,MATCH(T$1,'Height and Leaf Dimensions'!$A$1:$O$1,0),FALSE))</f>
        <v>98</v>
      </c>
      <c r="U142">
        <f>IF(VLOOKUP($B142,'Height and Leaf Dimensions'!$A:$O,MATCH(U$1,'Height and Leaf Dimensions'!$A$1:$O$1,0),FALSE)="","",VLOOKUP($B142,'Height and Leaf Dimensions'!$A:$O,MATCH(U$1,'Height and Leaf Dimensions'!$A$1:$O$1,0),FALSE))</f>
        <v>185</v>
      </c>
      <c r="V142">
        <f>IF(VLOOKUP($B142,'Height and Leaf Dimensions'!$A:$O,MATCH(V$1,'Height and Leaf Dimensions'!$A$1:$O$1,0),FALSE)="","",VLOOKUP($B142,'Height and Leaf Dimensions'!$A:$O,MATCH(V$1,'Height and Leaf Dimensions'!$A$1:$O$1,0),FALSE))</f>
        <v>234</v>
      </c>
      <c r="W142">
        <f>IF(VLOOKUP($B142,'Height and Leaf Dimensions'!$A:$O,MATCH(W$1,'Height and Leaf Dimensions'!$A$1:$O$1,0),FALSE)="","",VLOOKUP($B142,'Height and Leaf Dimensions'!$A:$O,MATCH(W$1,'Height and Leaf Dimensions'!$A$1:$O$1,0),FALSE))</f>
        <v>90</v>
      </c>
      <c r="X142">
        <f>IF(VLOOKUP($B142,'Height and Leaf Dimensions'!$A:$O,MATCH(X$1,'Height and Leaf Dimensions'!$A$1:$O$1,0),FALSE)="","",VLOOKUP($B142,'Height and Leaf Dimensions'!$A:$O,MATCH(X$1,'Height and Leaf Dimensions'!$A$1:$O$1,0),FALSE))</f>
        <v>170</v>
      </c>
      <c r="Y142">
        <f>IF(VLOOKUP($B142,'Height and Leaf Dimensions'!$A:$O,MATCH(Y$1,'Height and Leaf Dimensions'!$A$1:$O$1,0),FALSE)="","",VLOOKUP($B142,'Height and Leaf Dimensions'!$A:$O,MATCH(Y$1,'Height and Leaf Dimensions'!$A$1:$O$1,0),FALSE))</f>
        <v>220</v>
      </c>
      <c r="Z142" t="str">
        <f>IF(VLOOKUP($B142,'Height and Leaf Dimensions'!$A:$O,MATCH(Z$1,'Height and Leaf Dimensions'!$A$1:$O$1,0),FALSE)="","",VLOOKUP($B142,'Height and Leaf Dimensions'!$A:$O,MATCH(Z$1,'Height and Leaf Dimensions'!$A$1:$O$1,0),FALSE))</f>
        <v>AI/ND/CH</v>
      </c>
      <c r="AA142" s="26">
        <f>IF(VLOOKUP($B142,'Height and Leaf Dimensions'!$A:$O,MATCH(AA$1,'Height and Leaf Dimensions'!$A$1:$O$1,0),FALSE)="","",VLOOKUP($B142,'Height and Leaf Dimensions'!$A:$O,MATCH(AA$1,'Height and Leaf Dimensions'!$A$1:$O$1,0),FALSE))</f>
        <v>44778</v>
      </c>
      <c r="AB142" s="20">
        <f>VLOOKUP($B142,'Combine Yield'!$A:$J,MATCH(AB$1,'Combine Yield'!$A$1:$J$1,0),FALSE)</f>
        <v>44844.502442129633</v>
      </c>
      <c r="AC142">
        <f>VLOOKUP($B142,'Combine Yield'!$A:$J,MATCH(AC$1,'Combine Yield'!$A$1:$J$1,0),FALSE)</f>
        <v>7.68</v>
      </c>
      <c r="AD142">
        <f>VLOOKUP($B142,'Combine Yield'!$A:$J,MATCH(AD$1,'Combine Yield'!$A$1:$J$1,0),FALSE)</f>
        <v>12.6</v>
      </c>
      <c r="AE142">
        <f>VLOOKUP($B142,'Combine Yield'!$A:$J,MATCH(AE$1,'Combine Yield'!$A$1:$J$1,0),FALSE)</f>
        <v>62.8</v>
      </c>
      <c r="AF142">
        <f>VLOOKUP($B142,'Combine Yield'!$A:$J,MATCH(AF$1,'Combine Yield'!$A$1:$J$1,0),FALSE)</f>
        <v>296</v>
      </c>
    </row>
    <row r="143" spans="1:32" x14ac:dyDescent="0.3">
      <c r="A143" t="s">
        <v>363</v>
      </c>
      <c r="B143">
        <v>4258</v>
      </c>
      <c r="C143" t="s">
        <v>220</v>
      </c>
      <c r="D143" t="s">
        <v>221</v>
      </c>
      <c r="E143" t="s">
        <v>203</v>
      </c>
      <c r="F143" t="s">
        <v>222</v>
      </c>
      <c r="G143">
        <v>2</v>
      </c>
      <c r="H143">
        <v>10</v>
      </c>
      <c r="I143">
        <v>10</v>
      </c>
      <c r="J143" t="s">
        <v>129</v>
      </c>
      <c r="K143" s="26">
        <f>IF(VLOOKUP($B143,'Flowering Time'!$A:$H,MATCH(K$1,'Flowering Time'!$A$1:$H$1,0),FALSE)="","",VLOOKUP($B143,'Flowering Time'!$A:$H,MATCH(K$1,'Flowering Time'!$A$1:$H$1,0),FALSE))</f>
        <v>44761</v>
      </c>
      <c r="L143" t="str">
        <f>IF(VLOOKUP($B143,'Flowering Time'!$A:$H,MATCH(L$1,'Flowering Time'!$A$1:$H$1,0),FALSE)="","",VLOOKUP($B143,'Flowering Time'!$A:$H,MATCH(L$1,'Flowering Time'!$A$1:$H$1,0),FALSE))</f>
        <v>Vla</v>
      </c>
      <c r="M143" s="26">
        <f>IF(VLOOKUP($B143,'Flowering Time'!$A:$H,MATCH(M$1,'Flowering Time'!$A$1:$H$1,0),FALSE)="","",VLOOKUP($B143,'Flowering Time'!$A:$H,MATCH(M$1,'Flowering Time'!$A$1:$H$1,0),FALSE))</f>
        <v>44762</v>
      </c>
      <c r="N143" t="str">
        <f>IF(VLOOKUP($B143,'Flowering Time'!$A:$H,MATCH(N$1,'Flowering Time'!$A$1:$H$1,0),FALSE)="","",VLOOKUP($B143,'Flowering Time'!$A:$H,MATCH(N$1,'Flowering Time'!$A$1:$H$1,0),FALSE))</f>
        <v>HJ</v>
      </c>
      <c r="O143" t="str">
        <f>IF(VLOOKUP($B143,'Flowering Time'!$A:$H,MATCH(O$1,'Flowering Time'!$A$1:$H$1,0),FALSE)="","",VLOOKUP($B143,'Flowering Time'!$A:$H,MATCH(O$1,'Flowering Time'!$A$1:$H$1,0),FALSE))</f>
        <v/>
      </c>
      <c r="P143">
        <f>IF(VLOOKUP($B143,'Height and Leaf Dimensions'!$A:$O,MATCH(P$1,'Height and Leaf Dimensions'!$A$1:$O$1,0),FALSE)="","",VLOOKUP($B143,'Height and Leaf Dimensions'!$A:$O,MATCH(P$1,'Height and Leaf Dimensions'!$A$1:$O$1,0),FALSE))</f>
        <v>83.1</v>
      </c>
      <c r="Q143">
        <f>IF(VLOOKUP($B143,'Height and Leaf Dimensions'!$A:$O,MATCH(Q$1,'Height and Leaf Dimensions'!$A$1:$O$1,0),FALSE)="","",VLOOKUP($B143,'Height and Leaf Dimensions'!$A:$O,MATCH(Q$1,'Height and Leaf Dimensions'!$A$1:$O$1,0),FALSE))</f>
        <v>8.9</v>
      </c>
      <c r="R143">
        <f>IF(VLOOKUP($B143,'Height and Leaf Dimensions'!$A:$O,MATCH(R$1,'Height and Leaf Dimensions'!$A$1:$O$1,0),FALSE)="","",VLOOKUP($B143,'Height and Leaf Dimensions'!$A:$O,MATCH(R$1,'Height and Leaf Dimensions'!$A$1:$O$1,0),FALSE))</f>
        <v>84</v>
      </c>
      <c r="S143">
        <f>IF(VLOOKUP($B143,'Height and Leaf Dimensions'!$A:$O,MATCH(S$1,'Height and Leaf Dimensions'!$A$1:$O$1,0),FALSE)="","",VLOOKUP($B143,'Height and Leaf Dimensions'!$A:$O,MATCH(S$1,'Height and Leaf Dimensions'!$A$1:$O$1,0),FALSE))</f>
        <v>8.1999999999999993</v>
      </c>
      <c r="T143">
        <f>IF(VLOOKUP($B143,'Height and Leaf Dimensions'!$A:$O,MATCH(T$1,'Height and Leaf Dimensions'!$A$1:$O$1,0),FALSE)="","",VLOOKUP($B143,'Height and Leaf Dimensions'!$A:$O,MATCH(T$1,'Height and Leaf Dimensions'!$A$1:$O$1,0),FALSE))</f>
        <v>90</v>
      </c>
      <c r="U143">
        <f>IF(VLOOKUP($B143,'Height and Leaf Dimensions'!$A:$O,MATCH(U$1,'Height and Leaf Dimensions'!$A$1:$O$1,0),FALSE)="","",VLOOKUP($B143,'Height and Leaf Dimensions'!$A:$O,MATCH(U$1,'Height and Leaf Dimensions'!$A$1:$O$1,0),FALSE))</f>
        <v>195</v>
      </c>
      <c r="V143">
        <f>IF(VLOOKUP($B143,'Height and Leaf Dimensions'!$A:$O,MATCH(V$1,'Height and Leaf Dimensions'!$A$1:$O$1,0),FALSE)="","",VLOOKUP($B143,'Height and Leaf Dimensions'!$A:$O,MATCH(V$1,'Height and Leaf Dimensions'!$A$1:$O$1,0),FALSE))</f>
        <v>245</v>
      </c>
      <c r="W143">
        <f>IF(VLOOKUP($B143,'Height and Leaf Dimensions'!$A:$O,MATCH(W$1,'Height and Leaf Dimensions'!$A$1:$O$1,0),FALSE)="","",VLOOKUP($B143,'Height and Leaf Dimensions'!$A:$O,MATCH(W$1,'Height and Leaf Dimensions'!$A$1:$O$1,0),FALSE))</f>
        <v>95</v>
      </c>
      <c r="X143">
        <f>IF(VLOOKUP($B143,'Height and Leaf Dimensions'!$A:$O,MATCH(X$1,'Height and Leaf Dimensions'!$A$1:$O$1,0),FALSE)="","",VLOOKUP($B143,'Height and Leaf Dimensions'!$A:$O,MATCH(X$1,'Height and Leaf Dimensions'!$A$1:$O$1,0),FALSE))</f>
        <v>190</v>
      </c>
      <c r="Y143">
        <f>IF(VLOOKUP($B143,'Height and Leaf Dimensions'!$A:$O,MATCH(Y$1,'Height and Leaf Dimensions'!$A$1:$O$1,0),FALSE)="","",VLOOKUP($B143,'Height and Leaf Dimensions'!$A:$O,MATCH(Y$1,'Height and Leaf Dimensions'!$A$1:$O$1,0),FALSE))</f>
        <v>240</v>
      </c>
      <c r="Z143" t="str">
        <f>IF(VLOOKUP($B143,'Height and Leaf Dimensions'!$A:$O,MATCH(Z$1,'Height and Leaf Dimensions'!$A$1:$O$1,0),FALSE)="","",VLOOKUP($B143,'Height and Leaf Dimensions'!$A:$O,MATCH(Z$1,'Height and Leaf Dimensions'!$A$1:$O$1,0),FALSE))</f>
        <v>AI/ND/CH</v>
      </c>
      <c r="AA143" s="26">
        <f>IF(VLOOKUP($B143,'Height and Leaf Dimensions'!$A:$O,MATCH(AA$1,'Height and Leaf Dimensions'!$A$1:$O$1,0),FALSE)="","",VLOOKUP($B143,'Height and Leaf Dimensions'!$A:$O,MATCH(AA$1,'Height and Leaf Dimensions'!$A$1:$O$1,0),FALSE))</f>
        <v>44778</v>
      </c>
      <c r="AB143" s="20">
        <f>VLOOKUP($B143,'Combine Yield'!$A:$J,MATCH(AB$1,'Combine Yield'!$A$1:$J$1,0),FALSE)</f>
        <v>44844.507245370369</v>
      </c>
      <c r="AC143">
        <f>VLOOKUP($B143,'Combine Yield'!$A:$J,MATCH(AC$1,'Combine Yield'!$A$1:$J$1,0),FALSE)</f>
        <v>2.94</v>
      </c>
      <c r="AD143">
        <f>VLOOKUP($B143,'Combine Yield'!$A:$J,MATCH(AD$1,'Combine Yield'!$A$1:$J$1,0),FALSE)</f>
        <v>12.2</v>
      </c>
      <c r="AE143">
        <f>VLOOKUP($B143,'Combine Yield'!$A:$J,MATCH(AE$1,'Combine Yield'!$A$1:$J$1,0),FALSE)</f>
        <v>62.4</v>
      </c>
      <c r="AF143">
        <f>VLOOKUP($B143,'Combine Yield'!$A:$J,MATCH(AF$1,'Combine Yield'!$A$1:$J$1,0),FALSE)</f>
        <v>313</v>
      </c>
    </row>
    <row r="144" spans="1:32" x14ac:dyDescent="0.3">
      <c r="A144" t="s">
        <v>364</v>
      </c>
      <c r="B144">
        <v>4259</v>
      </c>
      <c r="C144" t="s">
        <v>220</v>
      </c>
      <c r="D144" t="s">
        <v>221</v>
      </c>
      <c r="E144" t="s">
        <v>203</v>
      </c>
      <c r="F144" t="s">
        <v>222</v>
      </c>
      <c r="G144">
        <v>2</v>
      </c>
      <c r="H144">
        <v>10</v>
      </c>
      <c r="I144">
        <v>11</v>
      </c>
      <c r="J144" t="s">
        <v>123</v>
      </c>
      <c r="K144" s="26">
        <f>IF(VLOOKUP($B144,'Flowering Time'!$A:$H,MATCH(K$1,'Flowering Time'!$A$1:$H$1,0),FALSE)="","",VLOOKUP($B144,'Flowering Time'!$A:$H,MATCH(K$1,'Flowering Time'!$A$1:$H$1,0),FALSE))</f>
        <v>44763</v>
      </c>
      <c r="L144" t="str">
        <f>IF(VLOOKUP($B144,'Flowering Time'!$A:$H,MATCH(L$1,'Flowering Time'!$A$1:$H$1,0),FALSE)="","",VLOOKUP($B144,'Flowering Time'!$A:$H,MATCH(L$1,'Flowering Time'!$A$1:$H$1,0),FALSE))</f>
        <v>HJ</v>
      </c>
      <c r="M144" s="26">
        <f>IF(VLOOKUP($B144,'Flowering Time'!$A:$H,MATCH(M$1,'Flowering Time'!$A$1:$H$1,0),FALSE)="","",VLOOKUP($B144,'Flowering Time'!$A:$H,MATCH(M$1,'Flowering Time'!$A$1:$H$1,0),FALSE))</f>
        <v>44765</v>
      </c>
      <c r="N144" t="str">
        <f>IF(VLOOKUP($B144,'Flowering Time'!$A:$H,MATCH(N$1,'Flowering Time'!$A$1:$H$1,0),FALSE)="","",VLOOKUP($B144,'Flowering Time'!$A:$H,MATCH(N$1,'Flowering Time'!$A$1:$H$1,0),FALSE))</f>
        <v>Ravi</v>
      </c>
      <c r="O144" t="str">
        <f>IF(VLOOKUP($B144,'Flowering Time'!$A:$H,MATCH(O$1,'Flowering Time'!$A$1:$H$1,0),FALSE)="","",VLOOKUP($B144,'Flowering Time'!$A:$H,MATCH(O$1,'Flowering Time'!$A$1:$H$1,0),FALSE))</f>
        <v/>
      </c>
      <c r="P144">
        <f>IF(VLOOKUP($B144,'Height and Leaf Dimensions'!$A:$O,MATCH(P$1,'Height and Leaf Dimensions'!$A$1:$O$1,0),FALSE)="","",VLOOKUP($B144,'Height and Leaf Dimensions'!$A:$O,MATCH(P$1,'Height and Leaf Dimensions'!$A$1:$O$1,0),FALSE))</f>
        <v>88.1</v>
      </c>
      <c r="Q144">
        <f>IF(VLOOKUP($B144,'Height and Leaf Dimensions'!$A:$O,MATCH(Q$1,'Height and Leaf Dimensions'!$A$1:$O$1,0),FALSE)="","",VLOOKUP($B144,'Height and Leaf Dimensions'!$A:$O,MATCH(Q$1,'Height and Leaf Dimensions'!$A$1:$O$1,0),FALSE))</f>
        <v>7.6</v>
      </c>
      <c r="R144">
        <f>IF(VLOOKUP($B144,'Height and Leaf Dimensions'!$A:$O,MATCH(R$1,'Height and Leaf Dimensions'!$A$1:$O$1,0),FALSE)="","",VLOOKUP($B144,'Height and Leaf Dimensions'!$A:$O,MATCH(R$1,'Height and Leaf Dimensions'!$A$1:$O$1,0),FALSE))</f>
        <v>85.5</v>
      </c>
      <c r="S144">
        <f>IF(VLOOKUP($B144,'Height and Leaf Dimensions'!$A:$O,MATCH(S$1,'Height and Leaf Dimensions'!$A$1:$O$1,0),FALSE)="","",VLOOKUP($B144,'Height and Leaf Dimensions'!$A:$O,MATCH(S$1,'Height and Leaf Dimensions'!$A$1:$O$1,0),FALSE))</f>
        <v>7.8</v>
      </c>
      <c r="T144">
        <f>IF(VLOOKUP($B144,'Height and Leaf Dimensions'!$A:$O,MATCH(T$1,'Height and Leaf Dimensions'!$A$1:$O$1,0),FALSE)="","",VLOOKUP($B144,'Height and Leaf Dimensions'!$A:$O,MATCH(T$1,'Height and Leaf Dimensions'!$A$1:$O$1,0),FALSE))</f>
        <v>100</v>
      </c>
      <c r="U144">
        <f>IF(VLOOKUP($B144,'Height and Leaf Dimensions'!$A:$O,MATCH(U$1,'Height and Leaf Dimensions'!$A$1:$O$1,0),FALSE)="","",VLOOKUP($B144,'Height and Leaf Dimensions'!$A:$O,MATCH(U$1,'Height and Leaf Dimensions'!$A$1:$O$1,0),FALSE))</f>
        <v>202</v>
      </c>
      <c r="V144">
        <f>IF(VLOOKUP($B144,'Height and Leaf Dimensions'!$A:$O,MATCH(V$1,'Height and Leaf Dimensions'!$A$1:$O$1,0),FALSE)="","",VLOOKUP($B144,'Height and Leaf Dimensions'!$A:$O,MATCH(V$1,'Height and Leaf Dimensions'!$A$1:$O$1,0),FALSE))</f>
        <v>253</v>
      </c>
      <c r="W144">
        <f>IF(VLOOKUP($B144,'Height and Leaf Dimensions'!$A:$O,MATCH(W$1,'Height and Leaf Dimensions'!$A$1:$O$1,0),FALSE)="","",VLOOKUP($B144,'Height and Leaf Dimensions'!$A:$O,MATCH(W$1,'Height and Leaf Dimensions'!$A$1:$O$1,0),FALSE))</f>
        <v>108</v>
      </c>
      <c r="X144">
        <f>IF(VLOOKUP($B144,'Height and Leaf Dimensions'!$A:$O,MATCH(X$1,'Height and Leaf Dimensions'!$A$1:$O$1,0),FALSE)="","",VLOOKUP($B144,'Height and Leaf Dimensions'!$A:$O,MATCH(X$1,'Height and Leaf Dimensions'!$A$1:$O$1,0),FALSE))</f>
        <v>210</v>
      </c>
      <c r="Y144">
        <f>IF(VLOOKUP($B144,'Height and Leaf Dimensions'!$A:$O,MATCH(Y$1,'Height and Leaf Dimensions'!$A$1:$O$1,0),FALSE)="","",VLOOKUP($B144,'Height and Leaf Dimensions'!$A:$O,MATCH(Y$1,'Height and Leaf Dimensions'!$A$1:$O$1,0),FALSE))</f>
        <v>259</v>
      </c>
      <c r="Z144" t="str">
        <f>IF(VLOOKUP($B144,'Height and Leaf Dimensions'!$A:$O,MATCH(Z$1,'Height and Leaf Dimensions'!$A$1:$O$1,0),FALSE)="","",VLOOKUP($B144,'Height and Leaf Dimensions'!$A:$O,MATCH(Z$1,'Height and Leaf Dimensions'!$A$1:$O$1,0),FALSE))</f>
        <v>AI/ND/CH</v>
      </c>
      <c r="AA144" s="26">
        <f>IF(VLOOKUP($B144,'Height and Leaf Dimensions'!$A:$O,MATCH(AA$1,'Height and Leaf Dimensions'!$A$1:$O$1,0),FALSE)="","",VLOOKUP($B144,'Height and Leaf Dimensions'!$A:$O,MATCH(AA$1,'Height and Leaf Dimensions'!$A$1:$O$1,0),FALSE))</f>
        <v>44778</v>
      </c>
      <c r="AB144" s="20">
        <f>VLOOKUP($B144,'Combine Yield'!$A:$J,MATCH(AB$1,'Combine Yield'!$A$1:$J$1,0),FALSE)</f>
        <v>44844.553124999999</v>
      </c>
      <c r="AC144">
        <f>VLOOKUP($B144,'Combine Yield'!$A:$J,MATCH(AC$1,'Combine Yield'!$A$1:$J$1,0),FALSE)</f>
        <v>5.98</v>
      </c>
      <c r="AD144">
        <f>VLOOKUP($B144,'Combine Yield'!$A:$J,MATCH(AD$1,'Combine Yield'!$A$1:$J$1,0),FALSE)</f>
        <v>14.3</v>
      </c>
      <c r="AE144">
        <f>VLOOKUP($B144,'Combine Yield'!$A:$J,MATCH(AE$1,'Combine Yield'!$A$1:$J$1,0),FALSE)</f>
        <v>60.8</v>
      </c>
      <c r="AF144">
        <f>VLOOKUP($B144,'Combine Yield'!$A:$J,MATCH(AF$1,'Combine Yield'!$A$1:$J$1,0),FALSE)</f>
        <v>372</v>
      </c>
    </row>
    <row r="145" spans="1:32" x14ac:dyDescent="0.3">
      <c r="A145" t="s">
        <v>365</v>
      </c>
      <c r="B145">
        <v>4260</v>
      </c>
      <c r="C145" t="s">
        <v>220</v>
      </c>
      <c r="D145" t="s">
        <v>221</v>
      </c>
      <c r="E145" t="s">
        <v>203</v>
      </c>
      <c r="F145" t="s">
        <v>222</v>
      </c>
      <c r="G145">
        <v>2</v>
      </c>
      <c r="H145">
        <v>10</v>
      </c>
      <c r="I145">
        <v>12</v>
      </c>
      <c r="J145" t="s">
        <v>130</v>
      </c>
      <c r="K145" s="26">
        <f>IF(VLOOKUP($B145,'Flowering Time'!$A:$H,MATCH(K$1,'Flowering Time'!$A$1:$H$1,0),FALSE)="","",VLOOKUP($B145,'Flowering Time'!$A:$H,MATCH(K$1,'Flowering Time'!$A$1:$H$1,0),FALSE))</f>
        <v>44763</v>
      </c>
      <c r="L145" t="str">
        <f>IF(VLOOKUP($B145,'Flowering Time'!$A:$H,MATCH(L$1,'Flowering Time'!$A$1:$H$1,0),FALSE)="","",VLOOKUP($B145,'Flowering Time'!$A:$H,MATCH(L$1,'Flowering Time'!$A$1:$H$1,0),FALSE))</f>
        <v>HJ</v>
      </c>
      <c r="M145" s="26">
        <f>IF(VLOOKUP($B145,'Flowering Time'!$A:$H,MATCH(M$1,'Flowering Time'!$A$1:$H$1,0),FALSE)="","",VLOOKUP($B145,'Flowering Time'!$A:$H,MATCH(M$1,'Flowering Time'!$A$1:$H$1,0),FALSE))</f>
        <v>44766</v>
      </c>
      <c r="N145" t="str">
        <f>IF(VLOOKUP($B145,'Flowering Time'!$A:$H,MATCH(N$1,'Flowering Time'!$A$1:$H$1,0),FALSE)="","",VLOOKUP($B145,'Flowering Time'!$A:$H,MATCH(N$1,'Flowering Time'!$A$1:$H$1,0),FALSE))</f>
        <v>Tross</v>
      </c>
      <c r="O145" t="str">
        <f>IF(VLOOKUP($B145,'Flowering Time'!$A:$H,MATCH(O$1,'Flowering Time'!$A$1:$H$1,0),FALSE)="","",VLOOKUP($B145,'Flowering Time'!$A:$H,MATCH(O$1,'Flowering Time'!$A$1:$H$1,0),FALSE))</f>
        <v>Drought</v>
      </c>
      <c r="P145">
        <f>IF(VLOOKUP($B145,'Height and Leaf Dimensions'!$A:$O,MATCH(P$1,'Height and Leaf Dimensions'!$A$1:$O$1,0),FALSE)="","",VLOOKUP($B145,'Height and Leaf Dimensions'!$A:$O,MATCH(P$1,'Height and Leaf Dimensions'!$A$1:$O$1,0),FALSE))</f>
        <v>80.900000000000006</v>
      </c>
      <c r="Q145">
        <f>IF(VLOOKUP($B145,'Height and Leaf Dimensions'!$A:$O,MATCH(Q$1,'Height and Leaf Dimensions'!$A$1:$O$1,0),FALSE)="","",VLOOKUP($B145,'Height and Leaf Dimensions'!$A:$O,MATCH(Q$1,'Height and Leaf Dimensions'!$A$1:$O$1,0),FALSE))</f>
        <v>7.8</v>
      </c>
      <c r="R145">
        <f>IF(VLOOKUP($B145,'Height and Leaf Dimensions'!$A:$O,MATCH(R$1,'Height and Leaf Dimensions'!$A$1:$O$1,0),FALSE)="","",VLOOKUP($B145,'Height and Leaf Dimensions'!$A:$O,MATCH(R$1,'Height and Leaf Dimensions'!$A$1:$O$1,0),FALSE))</f>
        <v>79.7</v>
      </c>
      <c r="S145">
        <f>IF(VLOOKUP($B145,'Height and Leaf Dimensions'!$A:$O,MATCH(S$1,'Height and Leaf Dimensions'!$A$1:$O$1,0),FALSE)="","",VLOOKUP($B145,'Height and Leaf Dimensions'!$A:$O,MATCH(S$1,'Height and Leaf Dimensions'!$A$1:$O$1,0),FALSE))</f>
        <v>8.5</v>
      </c>
      <c r="T145">
        <f>IF(VLOOKUP($B145,'Height and Leaf Dimensions'!$A:$O,MATCH(T$1,'Height and Leaf Dimensions'!$A$1:$O$1,0),FALSE)="","",VLOOKUP($B145,'Height and Leaf Dimensions'!$A:$O,MATCH(T$1,'Height and Leaf Dimensions'!$A$1:$O$1,0),FALSE))</f>
        <v>93</v>
      </c>
      <c r="U145">
        <f>IF(VLOOKUP($B145,'Height and Leaf Dimensions'!$A:$O,MATCH(U$1,'Height and Leaf Dimensions'!$A$1:$O$1,0),FALSE)="","",VLOOKUP($B145,'Height and Leaf Dimensions'!$A:$O,MATCH(U$1,'Height and Leaf Dimensions'!$A$1:$O$1,0),FALSE))</f>
        <v>180</v>
      </c>
      <c r="V145">
        <f>IF(VLOOKUP($B145,'Height and Leaf Dimensions'!$A:$O,MATCH(V$1,'Height and Leaf Dimensions'!$A$1:$O$1,0),FALSE)="","",VLOOKUP($B145,'Height and Leaf Dimensions'!$A:$O,MATCH(V$1,'Height and Leaf Dimensions'!$A$1:$O$1,0),FALSE))</f>
        <v>221</v>
      </c>
      <c r="W145">
        <f>IF(VLOOKUP($B145,'Height and Leaf Dimensions'!$A:$O,MATCH(W$1,'Height and Leaf Dimensions'!$A$1:$O$1,0),FALSE)="","",VLOOKUP($B145,'Height and Leaf Dimensions'!$A:$O,MATCH(W$1,'Height and Leaf Dimensions'!$A$1:$O$1,0),FALSE))</f>
        <v>94</v>
      </c>
      <c r="X145">
        <f>IF(VLOOKUP($B145,'Height and Leaf Dimensions'!$A:$O,MATCH(X$1,'Height and Leaf Dimensions'!$A$1:$O$1,0),FALSE)="","",VLOOKUP($B145,'Height and Leaf Dimensions'!$A:$O,MATCH(X$1,'Height and Leaf Dimensions'!$A$1:$O$1,0),FALSE))</f>
        <v>149</v>
      </c>
      <c r="Y145">
        <f>IF(VLOOKUP($B145,'Height and Leaf Dimensions'!$A:$O,MATCH(Y$1,'Height and Leaf Dimensions'!$A$1:$O$1,0),FALSE)="","",VLOOKUP($B145,'Height and Leaf Dimensions'!$A:$O,MATCH(Y$1,'Height and Leaf Dimensions'!$A$1:$O$1,0),FALSE))</f>
        <v>190</v>
      </c>
      <c r="Z145" t="str">
        <f>IF(VLOOKUP($B145,'Height and Leaf Dimensions'!$A:$O,MATCH(Z$1,'Height and Leaf Dimensions'!$A$1:$O$1,0),FALSE)="","",VLOOKUP($B145,'Height and Leaf Dimensions'!$A:$O,MATCH(Z$1,'Height and Leaf Dimensions'!$A$1:$O$1,0),FALSE))</f>
        <v>AI/ND/CH</v>
      </c>
      <c r="AA145" s="26">
        <f>IF(VLOOKUP($B145,'Height and Leaf Dimensions'!$A:$O,MATCH(AA$1,'Height and Leaf Dimensions'!$A$1:$O$1,0),FALSE)="","",VLOOKUP($B145,'Height and Leaf Dimensions'!$A:$O,MATCH(AA$1,'Height and Leaf Dimensions'!$A$1:$O$1,0),FALSE))</f>
        <v>44778</v>
      </c>
      <c r="AB145" s="20">
        <f>VLOOKUP($B145,'Combine Yield'!$A:$J,MATCH(AB$1,'Combine Yield'!$A$1:$J$1,0),FALSE)</f>
        <v>44844.556643518517</v>
      </c>
      <c r="AC145">
        <f>VLOOKUP($B145,'Combine Yield'!$A:$J,MATCH(AC$1,'Combine Yield'!$A$1:$J$1,0),FALSE)</f>
        <v>2.27</v>
      </c>
      <c r="AD145">
        <f>VLOOKUP($B145,'Combine Yield'!$A:$J,MATCH(AD$1,'Combine Yield'!$A$1:$J$1,0),FALSE)</f>
        <v>12.1</v>
      </c>
      <c r="AE145">
        <f>VLOOKUP($B145,'Combine Yield'!$A:$J,MATCH(AE$1,'Combine Yield'!$A$1:$J$1,0),FALSE)</f>
        <v>62.6</v>
      </c>
      <c r="AF145">
        <f>VLOOKUP($B145,'Combine Yield'!$A:$J,MATCH(AF$1,'Combine Yield'!$A$1:$J$1,0),FALSE)</f>
        <v>389</v>
      </c>
    </row>
    <row r="146" spans="1:32" x14ac:dyDescent="0.3">
      <c r="A146" t="s">
        <v>366</v>
      </c>
      <c r="B146">
        <v>4261</v>
      </c>
      <c r="C146" t="s">
        <v>220</v>
      </c>
      <c r="D146" t="s">
        <v>221</v>
      </c>
      <c r="E146" t="s">
        <v>203</v>
      </c>
      <c r="F146" t="s">
        <v>222</v>
      </c>
      <c r="G146">
        <v>2</v>
      </c>
      <c r="H146">
        <v>10</v>
      </c>
      <c r="I146">
        <v>13</v>
      </c>
      <c r="J146" t="s">
        <v>196</v>
      </c>
      <c r="K146" s="26">
        <f>IF(VLOOKUP($B146,'Flowering Time'!$A:$H,MATCH(K$1,'Flowering Time'!$A$1:$H$1,0),FALSE)="","",VLOOKUP($B146,'Flowering Time'!$A:$H,MATCH(K$1,'Flowering Time'!$A$1:$H$1,0),FALSE))</f>
        <v>44763</v>
      </c>
      <c r="L146" t="str">
        <f>IF(VLOOKUP($B146,'Flowering Time'!$A:$H,MATCH(L$1,'Flowering Time'!$A$1:$H$1,0),FALSE)="","",VLOOKUP($B146,'Flowering Time'!$A:$H,MATCH(L$1,'Flowering Time'!$A$1:$H$1,0),FALSE))</f>
        <v>HJ</v>
      </c>
      <c r="M146" s="26">
        <f>IF(VLOOKUP($B146,'Flowering Time'!$A:$H,MATCH(M$1,'Flowering Time'!$A$1:$H$1,0),FALSE)="","",VLOOKUP($B146,'Flowering Time'!$A:$H,MATCH(M$1,'Flowering Time'!$A$1:$H$1,0),FALSE))</f>
        <v>44765</v>
      </c>
      <c r="N146" t="str">
        <f>IF(VLOOKUP($B146,'Flowering Time'!$A:$H,MATCH(N$1,'Flowering Time'!$A$1:$H$1,0),FALSE)="","",VLOOKUP($B146,'Flowering Time'!$A:$H,MATCH(N$1,'Flowering Time'!$A$1:$H$1,0),FALSE))</f>
        <v>Ravi</v>
      </c>
      <c r="O146" t="str">
        <f>IF(VLOOKUP($B146,'Flowering Time'!$A:$H,MATCH(O$1,'Flowering Time'!$A$1:$H$1,0),FALSE)="","",VLOOKUP($B146,'Flowering Time'!$A:$H,MATCH(O$1,'Flowering Time'!$A$1:$H$1,0),FALSE))</f>
        <v/>
      </c>
      <c r="P146">
        <f>IF(VLOOKUP($B146,'Height and Leaf Dimensions'!$A:$O,MATCH(P$1,'Height and Leaf Dimensions'!$A$1:$O$1,0),FALSE)="","",VLOOKUP($B146,'Height and Leaf Dimensions'!$A:$O,MATCH(P$1,'Height and Leaf Dimensions'!$A$1:$O$1,0),FALSE))</f>
        <v>84.3</v>
      </c>
      <c r="Q146">
        <f>IF(VLOOKUP($B146,'Height and Leaf Dimensions'!$A:$O,MATCH(Q$1,'Height and Leaf Dimensions'!$A$1:$O$1,0),FALSE)="","",VLOOKUP($B146,'Height and Leaf Dimensions'!$A:$O,MATCH(Q$1,'Height and Leaf Dimensions'!$A$1:$O$1,0),FALSE))</f>
        <v>7.9</v>
      </c>
      <c r="R146">
        <f>IF(VLOOKUP($B146,'Height and Leaf Dimensions'!$A:$O,MATCH(R$1,'Height and Leaf Dimensions'!$A$1:$O$1,0),FALSE)="","",VLOOKUP($B146,'Height and Leaf Dimensions'!$A:$O,MATCH(R$1,'Height and Leaf Dimensions'!$A$1:$O$1,0),FALSE))</f>
        <v>85.7</v>
      </c>
      <c r="S146">
        <f>IF(VLOOKUP($B146,'Height and Leaf Dimensions'!$A:$O,MATCH(S$1,'Height and Leaf Dimensions'!$A$1:$O$1,0),FALSE)="","",VLOOKUP($B146,'Height and Leaf Dimensions'!$A:$O,MATCH(S$1,'Height and Leaf Dimensions'!$A$1:$O$1,0),FALSE))</f>
        <v>9.4</v>
      </c>
      <c r="T146">
        <f>IF(VLOOKUP($B146,'Height and Leaf Dimensions'!$A:$O,MATCH(T$1,'Height and Leaf Dimensions'!$A$1:$O$1,0),FALSE)="","",VLOOKUP($B146,'Height and Leaf Dimensions'!$A:$O,MATCH(T$1,'Height and Leaf Dimensions'!$A$1:$O$1,0),FALSE))</f>
        <v>88</v>
      </c>
      <c r="U146">
        <f>IF(VLOOKUP($B146,'Height and Leaf Dimensions'!$A:$O,MATCH(U$1,'Height and Leaf Dimensions'!$A$1:$O$1,0),FALSE)="","",VLOOKUP($B146,'Height and Leaf Dimensions'!$A:$O,MATCH(U$1,'Height and Leaf Dimensions'!$A$1:$O$1,0),FALSE))</f>
        <v>177</v>
      </c>
      <c r="V146">
        <f>IF(VLOOKUP($B146,'Height and Leaf Dimensions'!$A:$O,MATCH(V$1,'Height and Leaf Dimensions'!$A$1:$O$1,0),FALSE)="","",VLOOKUP($B146,'Height and Leaf Dimensions'!$A:$O,MATCH(V$1,'Height and Leaf Dimensions'!$A$1:$O$1,0),FALSE))</f>
        <v>220</v>
      </c>
      <c r="W146">
        <f>IF(VLOOKUP($B146,'Height and Leaf Dimensions'!$A:$O,MATCH(W$1,'Height and Leaf Dimensions'!$A$1:$O$1,0),FALSE)="","",VLOOKUP($B146,'Height and Leaf Dimensions'!$A:$O,MATCH(W$1,'Height and Leaf Dimensions'!$A$1:$O$1,0),FALSE))</f>
        <v>90</v>
      </c>
      <c r="X146">
        <f>IF(VLOOKUP($B146,'Height and Leaf Dimensions'!$A:$O,MATCH(X$1,'Height and Leaf Dimensions'!$A$1:$O$1,0),FALSE)="","",VLOOKUP($B146,'Height and Leaf Dimensions'!$A:$O,MATCH(X$1,'Height and Leaf Dimensions'!$A$1:$O$1,0),FALSE))</f>
        <v>186</v>
      </c>
      <c r="Y146">
        <f>IF(VLOOKUP($B146,'Height and Leaf Dimensions'!$A:$O,MATCH(Y$1,'Height and Leaf Dimensions'!$A$1:$O$1,0),FALSE)="","",VLOOKUP($B146,'Height and Leaf Dimensions'!$A:$O,MATCH(Y$1,'Height and Leaf Dimensions'!$A$1:$O$1,0),FALSE))</f>
        <v>235</v>
      </c>
      <c r="Z146" t="str">
        <f>IF(VLOOKUP($B146,'Height and Leaf Dimensions'!$A:$O,MATCH(Z$1,'Height and Leaf Dimensions'!$A$1:$O$1,0),FALSE)="","",VLOOKUP($B146,'Height and Leaf Dimensions'!$A:$O,MATCH(Z$1,'Height and Leaf Dimensions'!$A$1:$O$1,0),FALSE))</f>
        <v>AI/ND/CH</v>
      </c>
      <c r="AA146" s="26">
        <f>IF(VLOOKUP($B146,'Height and Leaf Dimensions'!$A:$O,MATCH(AA$1,'Height and Leaf Dimensions'!$A$1:$O$1,0),FALSE)="","",VLOOKUP($B146,'Height and Leaf Dimensions'!$A:$O,MATCH(AA$1,'Height and Leaf Dimensions'!$A$1:$O$1,0),FALSE))</f>
        <v>44778</v>
      </c>
      <c r="AB146" s="20">
        <f>VLOOKUP($B146,'Combine Yield'!$A:$J,MATCH(AB$1,'Combine Yield'!$A$1:$J$1,0),FALSE)</f>
        <v>44844.570219907408</v>
      </c>
      <c r="AC146">
        <f>VLOOKUP($B146,'Combine Yield'!$A:$J,MATCH(AC$1,'Combine Yield'!$A$1:$J$1,0),FALSE)</f>
        <v>8.8699999999999992</v>
      </c>
      <c r="AD146">
        <f>VLOOKUP($B146,'Combine Yield'!$A:$J,MATCH(AD$1,'Combine Yield'!$A$1:$J$1,0),FALSE)</f>
        <v>12.2</v>
      </c>
      <c r="AE146">
        <f>VLOOKUP($B146,'Combine Yield'!$A:$J,MATCH(AE$1,'Combine Yield'!$A$1:$J$1,0),FALSE)</f>
        <v>62.5</v>
      </c>
      <c r="AF146">
        <f>VLOOKUP($B146,'Combine Yield'!$A:$J,MATCH(AF$1,'Combine Yield'!$A$1:$J$1,0),FALSE)</f>
        <v>448</v>
      </c>
    </row>
    <row r="147" spans="1:32" x14ac:dyDescent="0.3">
      <c r="A147" t="s">
        <v>367</v>
      </c>
      <c r="B147">
        <v>4262</v>
      </c>
      <c r="C147" t="s">
        <v>220</v>
      </c>
      <c r="D147" t="s">
        <v>221</v>
      </c>
      <c r="E147" t="s">
        <v>203</v>
      </c>
      <c r="F147" t="s">
        <v>222</v>
      </c>
      <c r="G147">
        <v>2</v>
      </c>
      <c r="H147">
        <v>10</v>
      </c>
      <c r="I147">
        <v>14</v>
      </c>
      <c r="J147" t="s">
        <v>163</v>
      </c>
      <c r="K147" s="26">
        <f>IF(VLOOKUP($B147,'Flowering Time'!$A:$H,MATCH(K$1,'Flowering Time'!$A$1:$H$1,0),FALSE)="","",VLOOKUP($B147,'Flowering Time'!$A:$H,MATCH(K$1,'Flowering Time'!$A$1:$H$1,0),FALSE))</f>
        <v>44762</v>
      </c>
      <c r="L147" t="str">
        <f>IF(VLOOKUP($B147,'Flowering Time'!$A:$H,MATCH(L$1,'Flowering Time'!$A$1:$H$1,0),FALSE)="","",VLOOKUP($B147,'Flowering Time'!$A:$H,MATCH(L$1,'Flowering Time'!$A$1:$H$1,0),FALSE))</f>
        <v>Vla</v>
      </c>
      <c r="M147" s="26">
        <f>IF(VLOOKUP($B147,'Flowering Time'!$A:$H,MATCH(M$1,'Flowering Time'!$A$1:$H$1,0),FALSE)="","",VLOOKUP($B147,'Flowering Time'!$A:$H,MATCH(M$1,'Flowering Time'!$A$1:$H$1,0),FALSE))</f>
        <v>44763</v>
      </c>
      <c r="N147" t="str">
        <f>IF(VLOOKUP($B147,'Flowering Time'!$A:$H,MATCH(N$1,'Flowering Time'!$A$1:$H$1,0),FALSE)="","",VLOOKUP($B147,'Flowering Time'!$A:$H,MATCH(N$1,'Flowering Time'!$A$1:$H$1,0),FALSE))</f>
        <v>HJ</v>
      </c>
      <c r="O147" t="str">
        <f>IF(VLOOKUP($B147,'Flowering Time'!$A:$H,MATCH(O$1,'Flowering Time'!$A$1:$H$1,0),FALSE)="","",VLOOKUP($B147,'Flowering Time'!$A:$H,MATCH(O$1,'Flowering Time'!$A$1:$H$1,0),FALSE))</f>
        <v/>
      </c>
      <c r="P147">
        <f>IF(VLOOKUP($B147,'Height and Leaf Dimensions'!$A:$O,MATCH(P$1,'Height and Leaf Dimensions'!$A$1:$O$1,0),FALSE)="","",VLOOKUP($B147,'Height and Leaf Dimensions'!$A:$O,MATCH(P$1,'Height and Leaf Dimensions'!$A$1:$O$1,0),FALSE))</f>
        <v>80.3</v>
      </c>
      <c r="Q147">
        <f>IF(VLOOKUP($B147,'Height and Leaf Dimensions'!$A:$O,MATCH(Q$1,'Height and Leaf Dimensions'!$A$1:$O$1,0),FALSE)="","",VLOOKUP($B147,'Height and Leaf Dimensions'!$A:$O,MATCH(Q$1,'Height and Leaf Dimensions'!$A$1:$O$1,0),FALSE))</f>
        <v>7.9</v>
      </c>
      <c r="R147">
        <f>IF(VLOOKUP($B147,'Height and Leaf Dimensions'!$A:$O,MATCH(R$1,'Height and Leaf Dimensions'!$A$1:$O$1,0),FALSE)="","",VLOOKUP($B147,'Height and Leaf Dimensions'!$A:$O,MATCH(R$1,'Height and Leaf Dimensions'!$A$1:$O$1,0),FALSE))</f>
        <v>83.1</v>
      </c>
      <c r="S147">
        <f>IF(VLOOKUP($B147,'Height and Leaf Dimensions'!$A:$O,MATCH(S$1,'Height and Leaf Dimensions'!$A$1:$O$1,0),FALSE)="","",VLOOKUP($B147,'Height and Leaf Dimensions'!$A:$O,MATCH(S$1,'Height and Leaf Dimensions'!$A$1:$O$1,0),FALSE))</f>
        <v>9</v>
      </c>
      <c r="T147">
        <f>IF(VLOOKUP($B147,'Height and Leaf Dimensions'!$A:$O,MATCH(T$1,'Height and Leaf Dimensions'!$A$1:$O$1,0),FALSE)="","",VLOOKUP($B147,'Height and Leaf Dimensions'!$A:$O,MATCH(T$1,'Height and Leaf Dimensions'!$A$1:$O$1,0),FALSE))</f>
        <v>110</v>
      </c>
      <c r="U147">
        <f>IF(VLOOKUP($B147,'Height and Leaf Dimensions'!$A:$O,MATCH(U$1,'Height and Leaf Dimensions'!$A$1:$O$1,0),FALSE)="","",VLOOKUP($B147,'Height and Leaf Dimensions'!$A:$O,MATCH(U$1,'Height and Leaf Dimensions'!$A$1:$O$1,0),FALSE))</f>
        <v>202</v>
      </c>
      <c r="V147">
        <f>IF(VLOOKUP($B147,'Height and Leaf Dimensions'!$A:$O,MATCH(V$1,'Height and Leaf Dimensions'!$A$1:$O$1,0),FALSE)="","",VLOOKUP($B147,'Height and Leaf Dimensions'!$A:$O,MATCH(V$1,'Height and Leaf Dimensions'!$A$1:$O$1,0),FALSE))</f>
        <v>257</v>
      </c>
      <c r="W147">
        <f>IF(VLOOKUP($B147,'Height and Leaf Dimensions'!$A:$O,MATCH(W$1,'Height and Leaf Dimensions'!$A$1:$O$1,0),FALSE)="","",VLOOKUP($B147,'Height and Leaf Dimensions'!$A:$O,MATCH(W$1,'Height and Leaf Dimensions'!$A$1:$O$1,0),FALSE))</f>
        <v>110</v>
      </c>
      <c r="X147">
        <f>IF(VLOOKUP($B147,'Height and Leaf Dimensions'!$A:$O,MATCH(X$1,'Height and Leaf Dimensions'!$A$1:$O$1,0),FALSE)="","",VLOOKUP($B147,'Height and Leaf Dimensions'!$A:$O,MATCH(X$1,'Height and Leaf Dimensions'!$A$1:$O$1,0),FALSE))</f>
        <v>210</v>
      </c>
      <c r="Y147">
        <f>IF(VLOOKUP($B147,'Height and Leaf Dimensions'!$A:$O,MATCH(Y$1,'Height and Leaf Dimensions'!$A$1:$O$1,0),FALSE)="","",VLOOKUP($B147,'Height and Leaf Dimensions'!$A:$O,MATCH(Y$1,'Height and Leaf Dimensions'!$A$1:$O$1,0),FALSE))</f>
        <v>259</v>
      </c>
      <c r="Z147" t="str">
        <f>IF(VLOOKUP($B147,'Height and Leaf Dimensions'!$A:$O,MATCH(Z$1,'Height and Leaf Dimensions'!$A$1:$O$1,0),FALSE)="","",VLOOKUP($B147,'Height and Leaf Dimensions'!$A:$O,MATCH(Z$1,'Height and Leaf Dimensions'!$A$1:$O$1,0),FALSE))</f>
        <v>AI/ND/CH</v>
      </c>
      <c r="AA147" s="26">
        <f>IF(VLOOKUP($B147,'Height and Leaf Dimensions'!$A:$O,MATCH(AA$1,'Height and Leaf Dimensions'!$A$1:$O$1,0),FALSE)="","",VLOOKUP($B147,'Height and Leaf Dimensions'!$A:$O,MATCH(AA$1,'Height and Leaf Dimensions'!$A$1:$O$1,0),FALSE))</f>
        <v>44778</v>
      </c>
      <c r="AB147" s="20">
        <f>VLOOKUP($B147,'Combine Yield'!$A:$J,MATCH(AB$1,'Combine Yield'!$A$1:$J$1,0),FALSE)</f>
        <v>44844.574317129627</v>
      </c>
      <c r="AC147">
        <f>VLOOKUP($B147,'Combine Yield'!$A:$J,MATCH(AC$1,'Combine Yield'!$A$1:$J$1,0),FALSE)</f>
        <v>5.52</v>
      </c>
      <c r="AD147">
        <f>VLOOKUP($B147,'Combine Yield'!$A:$J,MATCH(AD$1,'Combine Yield'!$A$1:$J$1,0),FALSE)</f>
        <v>12</v>
      </c>
      <c r="AE147">
        <f>VLOOKUP($B147,'Combine Yield'!$A:$J,MATCH(AE$1,'Combine Yield'!$A$1:$J$1,0),FALSE)</f>
        <v>62.5</v>
      </c>
      <c r="AF147">
        <f>VLOOKUP($B147,'Combine Yield'!$A:$J,MATCH(AF$1,'Combine Yield'!$A$1:$J$1,0),FALSE)</f>
        <v>465</v>
      </c>
    </row>
    <row r="148" spans="1:32" x14ac:dyDescent="0.3">
      <c r="A148" t="s">
        <v>368</v>
      </c>
      <c r="B148">
        <v>4263</v>
      </c>
      <c r="C148" t="s">
        <v>220</v>
      </c>
      <c r="D148" t="s">
        <v>221</v>
      </c>
      <c r="E148" t="s">
        <v>203</v>
      </c>
      <c r="F148" t="s">
        <v>222</v>
      </c>
      <c r="G148">
        <v>2</v>
      </c>
      <c r="H148">
        <v>10</v>
      </c>
      <c r="I148">
        <v>15</v>
      </c>
      <c r="J148" t="s">
        <v>113</v>
      </c>
      <c r="K148" s="26">
        <f>IF(VLOOKUP($B148,'Flowering Time'!$A:$H,MATCH(K$1,'Flowering Time'!$A$1:$H$1,0),FALSE)="","",VLOOKUP($B148,'Flowering Time'!$A:$H,MATCH(K$1,'Flowering Time'!$A$1:$H$1,0),FALSE))</f>
        <v>44765</v>
      </c>
      <c r="L148" t="str">
        <f>IF(VLOOKUP($B148,'Flowering Time'!$A:$H,MATCH(L$1,'Flowering Time'!$A$1:$H$1,0),FALSE)="","",VLOOKUP($B148,'Flowering Time'!$A:$H,MATCH(L$1,'Flowering Time'!$A$1:$H$1,0),FALSE))</f>
        <v>Ravi</v>
      </c>
      <c r="M148" s="26">
        <f>IF(VLOOKUP($B148,'Flowering Time'!$A:$H,MATCH(M$1,'Flowering Time'!$A$1:$H$1,0),FALSE)="","",VLOOKUP($B148,'Flowering Time'!$A:$H,MATCH(M$1,'Flowering Time'!$A$1:$H$1,0),FALSE))</f>
        <v>44765</v>
      </c>
      <c r="N148" t="str">
        <f>IF(VLOOKUP($B148,'Flowering Time'!$A:$H,MATCH(N$1,'Flowering Time'!$A$1:$H$1,0),FALSE)="","",VLOOKUP($B148,'Flowering Time'!$A:$H,MATCH(N$1,'Flowering Time'!$A$1:$H$1,0),FALSE))</f>
        <v>Ravi</v>
      </c>
      <c r="O148" t="str">
        <f>IF(VLOOKUP($B148,'Flowering Time'!$A:$H,MATCH(O$1,'Flowering Time'!$A$1:$H$1,0),FALSE)="","",VLOOKUP($B148,'Flowering Time'!$A:$H,MATCH(O$1,'Flowering Time'!$A$1:$H$1,0),FALSE))</f>
        <v/>
      </c>
      <c r="P148">
        <f>IF(VLOOKUP($B148,'Height and Leaf Dimensions'!$A:$O,MATCH(P$1,'Height and Leaf Dimensions'!$A$1:$O$1,0),FALSE)="","",VLOOKUP($B148,'Height and Leaf Dimensions'!$A:$O,MATCH(P$1,'Height and Leaf Dimensions'!$A$1:$O$1,0),FALSE))</f>
        <v>65.3</v>
      </c>
      <c r="Q148">
        <f>IF(VLOOKUP($B148,'Height and Leaf Dimensions'!$A:$O,MATCH(Q$1,'Height and Leaf Dimensions'!$A$1:$O$1,0),FALSE)="","",VLOOKUP($B148,'Height and Leaf Dimensions'!$A:$O,MATCH(Q$1,'Height and Leaf Dimensions'!$A$1:$O$1,0),FALSE))</f>
        <v>9.8000000000000007</v>
      </c>
      <c r="R148">
        <f>IF(VLOOKUP($B148,'Height and Leaf Dimensions'!$A:$O,MATCH(R$1,'Height and Leaf Dimensions'!$A$1:$O$1,0),FALSE)="","",VLOOKUP($B148,'Height and Leaf Dimensions'!$A:$O,MATCH(R$1,'Height and Leaf Dimensions'!$A$1:$O$1,0),FALSE))</f>
        <v>62.3</v>
      </c>
      <c r="S148">
        <f>IF(VLOOKUP($B148,'Height and Leaf Dimensions'!$A:$O,MATCH(S$1,'Height and Leaf Dimensions'!$A$1:$O$1,0),FALSE)="","",VLOOKUP($B148,'Height and Leaf Dimensions'!$A:$O,MATCH(S$1,'Height and Leaf Dimensions'!$A$1:$O$1,0),FALSE))</f>
        <v>8.1999999999999993</v>
      </c>
      <c r="T148">
        <f>IF(VLOOKUP($B148,'Height and Leaf Dimensions'!$A:$O,MATCH(T$1,'Height and Leaf Dimensions'!$A$1:$O$1,0),FALSE)="","",VLOOKUP($B148,'Height and Leaf Dimensions'!$A:$O,MATCH(T$1,'Height and Leaf Dimensions'!$A$1:$O$1,0),FALSE))</f>
        <v>90</v>
      </c>
      <c r="U148">
        <f>IF(VLOOKUP($B148,'Height and Leaf Dimensions'!$A:$O,MATCH(U$1,'Height and Leaf Dimensions'!$A$1:$O$1,0),FALSE)="","",VLOOKUP($B148,'Height and Leaf Dimensions'!$A:$O,MATCH(U$1,'Height and Leaf Dimensions'!$A$1:$O$1,0),FALSE))</f>
        <v>180</v>
      </c>
      <c r="V148">
        <f>IF(VLOOKUP($B148,'Height and Leaf Dimensions'!$A:$O,MATCH(V$1,'Height and Leaf Dimensions'!$A$1:$O$1,0),FALSE)="","",VLOOKUP($B148,'Height and Leaf Dimensions'!$A:$O,MATCH(V$1,'Height and Leaf Dimensions'!$A$1:$O$1,0),FALSE))</f>
        <v>221</v>
      </c>
      <c r="W148">
        <f>IF(VLOOKUP($B148,'Height and Leaf Dimensions'!$A:$O,MATCH(W$1,'Height and Leaf Dimensions'!$A$1:$O$1,0),FALSE)="","",VLOOKUP($B148,'Height and Leaf Dimensions'!$A:$O,MATCH(W$1,'Height and Leaf Dimensions'!$A$1:$O$1,0),FALSE))</f>
        <v>96</v>
      </c>
      <c r="X148">
        <f>IF(VLOOKUP($B148,'Height and Leaf Dimensions'!$A:$O,MATCH(X$1,'Height and Leaf Dimensions'!$A$1:$O$1,0),FALSE)="","",VLOOKUP($B148,'Height and Leaf Dimensions'!$A:$O,MATCH(X$1,'Height and Leaf Dimensions'!$A$1:$O$1,0),FALSE))</f>
        <v>168</v>
      </c>
      <c r="Y148">
        <f>IF(VLOOKUP($B148,'Height and Leaf Dimensions'!$A:$O,MATCH(Y$1,'Height and Leaf Dimensions'!$A$1:$O$1,0),FALSE)="","",VLOOKUP($B148,'Height and Leaf Dimensions'!$A:$O,MATCH(Y$1,'Height and Leaf Dimensions'!$A$1:$O$1,0),FALSE))</f>
        <v>205</v>
      </c>
      <c r="Z148" t="str">
        <f>IF(VLOOKUP($B148,'Height and Leaf Dimensions'!$A:$O,MATCH(Z$1,'Height and Leaf Dimensions'!$A$1:$O$1,0),FALSE)="","",VLOOKUP($B148,'Height and Leaf Dimensions'!$A:$O,MATCH(Z$1,'Height and Leaf Dimensions'!$A$1:$O$1,0),FALSE))</f>
        <v>AI/ND/CH</v>
      </c>
      <c r="AA148" s="26">
        <f>IF(VLOOKUP($B148,'Height and Leaf Dimensions'!$A:$O,MATCH(AA$1,'Height and Leaf Dimensions'!$A$1:$O$1,0),FALSE)="","",VLOOKUP($B148,'Height and Leaf Dimensions'!$A:$O,MATCH(AA$1,'Height and Leaf Dimensions'!$A$1:$O$1,0),FALSE))</f>
        <v>44778</v>
      </c>
      <c r="AB148" s="20">
        <f>VLOOKUP($B148,'Combine Yield'!$A:$J,MATCH(AB$1,'Combine Yield'!$A$1:$J$1,0),FALSE)</f>
        <v>44844.585972222223</v>
      </c>
      <c r="AC148">
        <f>VLOOKUP($B148,'Combine Yield'!$A:$J,MATCH(AC$1,'Combine Yield'!$A$1:$J$1,0),FALSE)</f>
        <v>9.58</v>
      </c>
      <c r="AD148">
        <f>VLOOKUP($B148,'Combine Yield'!$A:$J,MATCH(AD$1,'Combine Yield'!$A$1:$J$1,0),FALSE)</f>
        <v>12.2</v>
      </c>
      <c r="AE148">
        <f>VLOOKUP($B148,'Combine Yield'!$A:$J,MATCH(AE$1,'Combine Yield'!$A$1:$J$1,0),FALSE)</f>
        <v>62.4</v>
      </c>
      <c r="AF148">
        <f>VLOOKUP($B148,'Combine Yield'!$A:$J,MATCH(AF$1,'Combine Yield'!$A$1:$J$1,0),FALSE)</f>
        <v>524</v>
      </c>
    </row>
    <row r="149" spans="1:32" x14ac:dyDescent="0.3">
      <c r="A149" t="s">
        <v>369</v>
      </c>
      <c r="B149">
        <v>4264</v>
      </c>
      <c r="C149" t="s">
        <v>220</v>
      </c>
      <c r="D149" t="s">
        <v>221</v>
      </c>
      <c r="E149" t="s">
        <v>203</v>
      </c>
      <c r="F149" t="s">
        <v>222</v>
      </c>
      <c r="G149">
        <v>2</v>
      </c>
      <c r="H149">
        <v>11</v>
      </c>
      <c r="I149">
        <v>9</v>
      </c>
      <c r="J149" t="s">
        <v>185</v>
      </c>
      <c r="K149" s="26">
        <f>IF(VLOOKUP($B149,'Flowering Time'!$A:$H,MATCH(K$1,'Flowering Time'!$A$1:$H$1,0),FALSE)="","",VLOOKUP($B149,'Flowering Time'!$A:$H,MATCH(K$1,'Flowering Time'!$A$1:$H$1,0),FALSE))</f>
        <v>44760</v>
      </c>
      <c r="L149" t="str">
        <f>IF(VLOOKUP($B149,'Flowering Time'!$A:$H,MATCH(L$1,'Flowering Time'!$A$1:$H$1,0),FALSE)="","",VLOOKUP($B149,'Flowering Time'!$A:$H,MATCH(L$1,'Flowering Time'!$A$1:$H$1,0),FALSE))</f>
        <v>Vla</v>
      </c>
      <c r="M149" s="26">
        <f>IF(VLOOKUP($B149,'Flowering Time'!$A:$H,MATCH(M$1,'Flowering Time'!$A$1:$H$1,0),FALSE)="","",VLOOKUP($B149,'Flowering Time'!$A:$H,MATCH(M$1,'Flowering Time'!$A$1:$H$1,0),FALSE))</f>
        <v>44761</v>
      </c>
      <c r="N149" t="str">
        <f>IF(VLOOKUP($B149,'Flowering Time'!$A:$H,MATCH(N$1,'Flowering Time'!$A$1:$H$1,0),FALSE)="","",VLOOKUP($B149,'Flowering Time'!$A:$H,MATCH(N$1,'Flowering Time'!$A$1:$H$1,0),FALSE))</f>
        <v>Vla</v>
      </c>
      <c r="O149" t="str">
        <f>IF(VLOOKUP($B149,'Flowering Time'!$A:$H,MATCH(O$1,'Flowering Time'!$A$1:$H$1,0),FALSE)="","",VLOOKUP($B149,'Flowering Time'!$A:$H,MATCH(O$1,'Flowering Time'!$A$1:$H$1,0),FALSE))</f>
        <v/>
      </c>
      <c r="P149">
        <f>IF(VLOOKUP($B149,'Height and Leaf Dimensions'!$A:$O,MATCH(P$1,'Height and Leaf Dimensions'!$A$1:$O$1,0),FALSE)="","",VLOOKUP($B149,'Height and Leaf Dimensions'!$A:$O,MATCH(P$1,'Height and Leaf Dimensions'!$A$1:$O$1,0),FALSE))</f>
        <v>82.6</v>
      </c>
      <c r="Q149">
        <f>IF(VLOOKUP($B149,'Height and Leaf Dimensions'!$A:$O,MATCH(Q$1,'Height and Leaf Dimensions'!$A$1:$O$1,0),FALSE)="","",VLOOKUP($B149,'Height and Leaf Dimensions'!$A:$O,MATCH(Q$1,'Height and Leaf Dimensions'!$A$1:$O$1,0),FALSE))</f>
        <v>9.9</v>
      </c>
      <c r="R149">
        <f>IF(VLOOKUP($B149,'Height and Leaf Dimensions'!$A:$O,MATCH(R$1,'Height and Leaf Dimensions'!$A$1:$O$1,0),FALSE)="","",VLOOKUP($B149,'Height and Leaf Dimensions'!$A:$O,MATCH(R$1,'Height and Leaf Dimensions'!$A$1:$O$1,0),FALSE))</f>
        <v>73.5</v>
      </c>
      <c r="S149">
        <f>IF(VLOOKUP($B149,'Height and Leaf Dimensions'!$A:$O,MATCH(S$1,'Height and Leaf Dimensions'!$A$1:$O$1,0),FALSE)="","",VLOOKUP($B149,'Height and Leaf Dimensions'!$A:$O,MATCH(S$1,'Height and Leaf Dimensions'!$A$1:$O$1,0),FALSE))</f>
        <v>8.9</v>
      </c>
      <c r="T149">
        <f>IF(VLOOKUP($B149,'Height and Leaf Dimensions'!$A:$O,MATCH(T$1,'Height and Leaf Dimensions'!$A$1:$O$1,0),FALSE)="","",VLOOKUP($B149,'Height and Leaf Dimensions'!$A:$O,MATCH(T$1,'Height and Leaf Dimensions'!$A$1:$O$1,0),FALSE))</f>
        <v>81</v>
      </c>
      <c r="U149">
        <f>IF(VLOOKUP($B149,'Height and Leaf Dimensions'!$A:$O,MATCH(U$1,'Height and Leaf Dimensions'!$A$1:$O$1,0),FALSE)="","",VLOOKUP($B149,'Height and Leaf Dimensions'!$A:$O,MATCH(U$1,'Height and Leaf Dimensions'!$A$1:$O$1,0),FALSE))</f>
        <v>190</v>
      </c>
      <c r="V149">
        <f>IF(VLOOKUP($B149,'Height and Leaf Dimensions'!$A:$O,MATCH(V$1,'Height and Leaf Dimensions'!$A$1:$O$1,0),FALSE)="","",VLOOKUP($B149,'Height and Leaf Dimensions'!$A:$O,MATCH(V$1,'Height and Leaf Dimensions'!$A$1:$O$1,0),FALSE))</f>
        <v>239</v>
      </c>
      <c r="W149">
        <f>IF(VLOOKUP($B149,'Height and Leaf Dimensions'!$A:$O,MATCH(W$1,'Height and Leaf Dimensions'!$A$1:$O$1,0),FALSE)="","",VLOOKUP($B149,'Height and Leaf Dimensions'!$A:$O,MATCH(W$1,'Height and Leaf Dimensions'!$A$1:$O$1,0),FALSE))</f>
        <v>82</v>
      </c>
      <c r="X149">
        <f>IF(VLOOKUP($B149,'Height and Leaf Dimensions'!$A:$O,MATCH(X$1,'Height and Leaf Dimensions'!$A$1:$O$1,0),FALSE)="","",VLOOKUP($B149,'Height and Leaf Dimensions'!$A:$O,MATCH(X$1,'Height and Leaf Dimensions'!$A$1:$O$1,0),FALSE))</f>
        <v>180</v>
      </c>
      <c r="Y149">
        <f>IF(VLOOKUP($B149,'Height and Leaf Dimensions'!$A:$O,MATCH(Y$1,'Height and Leaf Dimensions'!$A$1:$O$1,0),FALSE)="","",VLOOKUP($B149,'Height and Leaf Dimensions'!$A:$O,MATCH(Y$1,'Height and Leaf Dimensions'!$A$1:$O$1,0),FALSE))</f>
        <v>224</v>
      </c>
      <c r="Z149" t="str">
        <f>IF(VLOOKUP($B149,'Height and Leaf Dimensions'!$A:$O,MATCH(Z$1,'Height and Leaf Dimensions'!$A$1:$O$1,0),FALSE)="","",VLOOKUP($B149,'Height and Leaf Dimensions'!$A:$O,MATCH(Z$1,'Height and Leaf Dimensions'!$A$1:$O$1,0),FALSE))</f>
        <v>AI/ND/CH</v>
      </c>
      <c r="AA149" s="26">
        <f>IF(VLOOKUP($B149,'Height and Leaf Dimensions'!$A:$O,MATCH(AA$1,'Height and Leaf Dimensions'!$A$1:$O$1,0),FALSE)="","",VLOOKUP($B149,'Height and Leaf Dimensions'!$A:$O,MATCH(AA$1,'Height and Leaf Dimensions'!$A$1:$O$1,0),FALSE))</f>
        <v>44778</v>
      </c>
      <c r="AB149" s="20">
        <f>VLOOKUP($B149,'Combine Yield'!$A:$J,MATCH(AB$1,'Combine Yield'!$A$1:$J$1,0),FALSE)</f>
        <v>44844.502175925925</v>
      </c>
      <c r="AC149">
        <f>VLOOKUP($B149,'Combine Yield'!$A:$J,MATCH(AC$1,'Combine Yield'!$A$1:$J$1,0),FALSE)</f>
        <v>8.98</v>
      </c>
      <c r="AD149">
        <f>VLOOKUP($B149,'Combine Yield'!$A:$J,MATCH(AD$1,'Combine Yield'!$A$1:$J$1,0),FALSE)</f>
        <v>12.5</v>
      </c>
      <c r="AE149">
        <f>VLOOKUP($B149,'Combine Yield'!$A:$J,MATCH(AE$1,'Combine Yield'!$A$1:$J$1,0),FALSE)</f>
        <v>62.8</v>
      </c>
      <c r="AF149">
        <f>VLOOKUP($B149,'Combine Yield'!$A:$J,MATCH(AF$1,'Combine Yield'!$A$1:$J$1,0),FALSE)</f>
        <v>295</v>
      </c>
    </row>
    <row r="150" spans="1:32" x14ac:dyDescent="0.3">
      <c r="A150" t="s">
        <v>370</v>
      </c>
      <c r="B150">
        <v>4265</v>
      </c>
      <c r="C150" t="s">
        <v>220</v>
      </c>
      <c r="D150" t="s">
        <v>221</v>
      </c>
      <c r="E150" t="s">
        <v>203</v>
      </c>
      <c r="F150" t="s">
        <v>222</v>
      </c>
      <c r="G150">
        <v>2</v>
      </c>
      <c r="H150">
        <v>11</v>
      </c>
      <c r="I150">
        <v>10</v>
      </c>
      <c r="J150" t="s">
        <v>155</v>
      </c>
      <c r="K150" s="26">
        <f>IF(VLOOKUP($B150,'Flowering Time'!$A:$H,MATCH(K$1,'Flowering Time'!$A$1:$H$1,0),FALSE)="","",VLOOKUP($B150,'Flowering Time'!$A:$H,MATCH(K$1,'Flowering Time'!$A$1:$H$1,0),FALSE))</f>
        <v>44761</v>
      </c>
      <c r="L150" t="str">
        <f>IF(VLOOKUP($B150,'Flowering Time'!$A:$H,MATCH(L$1,'Flowering Time'!$A$1:$H$1,0),FALSE)="","",VLOOKUP($B150,'Flowering Time'!$A:$H,MATCH(L$1,'Flowering Time'!$A$1:$H$1,0),FALSE))</f>
        <v>Vla</v>
      </c>
      <c r="M150" s="26">
        <f>IF(VLOOKUP($B150,'Flowering Time'!$A:$H,MATCH(M$1,'Flowering Time'!$A$1:$H$1,0),FALSE)="","",VLOOKUP($B150,'Flowering Time'!$A:$H,MATCH(M$1,'Flowering Time'!$A$1:$H$1,0),FALSE))</f>
        <v>44762</v>
      </c>
      <c r="N150" t="str">
        <f>IF(VLOOKUP($B150,'Flowering Time'!$A:$H,MATCH(N$1,'Flowering Time'!$A$1:$H$1,0),FALSE)="","",VLOOKUP($B150,'Flowering Time'!$A:$H,MATCH(N$1,'Flowering Time'!$A$1:$H$1,0),FALSE))</f>
        <v>HJ</v>
      </c>
      <c r="O150" t="str">
        <f>IF(VLOOKUP($B150,'Flowering Time'!$A:$H,MATCH(O$1,'Flowering Time'!$A$1:$H$1,0),FALSE)="","",VLOOKUP($B150,'Flowering Time'!$A:$H,MATCH(O$1,'Flowering Time'!$A$1:$H$1,0),FALSE))</f>
        <v/>
      </c>
      <c r="P150">
        <f>IF(VLOOKUP($B150,'Height and Leaf Dimensions'!$A:$O,MATCH(P$1,'Height and Leaf Dimensions'!$A$1:$O$1,0),FALSE)="","",VLOOKUP($B150,'Height and Leaf Dimensions'!$A:$O,MATCH(P$1,'Height and Leaf Dimensions'!$A$1:$O$1,0),FALSE))</f>
        <v>80.8</v>
      </c>
      <c r="Q150">
        <f>IF(VLOOKUP($B150,'Height and Leaf Dimensions'!$A:$O,MATCH(Q$1,'Height and Leaf Dimensions'!$A$1:$O$1,0),FALSE)="","",VLOOKUP($B150,'Height and Leaf Dimensions'!$A:$O,MATCH(Q$1,'Height and Leaf Dimensions'!$A$1:$O$1,0),FALSE))</f>
        <v>8.4</v>
      </c>
      <c r="R150">
        <f>IF(VLOOKUP($B150,'Height and Leaf Dimensions'!$A:$O,MATCH(R$1,'Height and Leaf Dimensions'!$A$1:$O$1,0),FALSE)="","",VLOOKUP($B150,'Height and Leaf Dimensions'!$A:$O,MATCH(R$1,'Height and Leaf Dimensions'!$A$1:$O$1,0),FALSE))</f>
        <v>85.9</v>
      </c>
      <c r="S150">
        <f>IF(VLOOKUP($B150,'Height and Leaf Dimensions'!$A:$O,MATCH(S$1,'Height and Leaf Dimensions'!$A$1:$O$1,0),FALSE)="","",VLOOKUP($B150,'Height and Leaf Dimensions'!$A:$O,MATCH(S$1,'Height and Leaf Dimensions'!$A$1:$O$1,0),FALSE))</f>
        <v>9.1999999999999993</v>
      </c>
      <c r="T150">
        <f>IF(VLOOKUP($B150,'Height and Leaf Dimensions'!$A:$O,MATCH(T$1,'Height and Leaf Dimensions'!$A$1:$O$1,0),FALSE)="","",VLOOKUP($B150,'Height and Leaf Dimensions'!$A:$O,MATCH(T$1,'Height and Leaf Dimensions'!$A$1:$O$1,0),FALSE))</f>
        <v>84</v>
      </c>
      <c r="U150">
        <f>IF(VLOOKUP($B150,'Height and Leaf Dimensions'!$A:$O,MATCH(U$1,'Height and Leaf Dimensions'!$A$1:$O$1,0),FALSE)="","",VLOOKUP($B150,'Height and Leaf Dimensions'!$A:$O,MATCH(U$1,'Height and Leaf Dimensions'!$A$1:$O$1,0),FALSE))</f>
        <v>172</v>
      </c>
      <c r="V150">
        <f>IF(VLOOKUP($B150,'Height and Leaf Dimensions'!$A:$O,MATCH(V$1,'Height and Leaf Dimensions'!$A$1:$O$1,0),FALSE)="","",VLOOKUP($B150,'Height and Leaf Dimensions'!$A:$O,MATCH(V$1,'Height and Leaf Dimensions'!$A$1:$O$1,0),FALSE))</f>
        <v>220</v>
      </c>
      <c r="W150">
        <f>IF(VLOOKUP($B150,'Height and Leaf Dimensions'!$A:$O,MATCH(W$1,'Height and Leaf Dimensions'!$A$1:$O$1,0),FALSE)="","",VLOOKUP($B150,'Height and Leaf Dimensions'!$A:$O,MATCH(W$1,'Height and Leaf Dimensions'!$A$1:$O$1,0),FALSE))</f>
        <v>78</v>
      </c>
      <c r="X150">
        <f>IF(VLOOKUP($B150,'Height and Leaf Dimensions'!$A:$O,MATCH(X$1,'Height and Leaf Dimensions'!$A$1:$O$1,0),FALSE)="","",VLOOKUP($B150,'Height and Leaf Dimensions'!$A:$O,MATCH(X$1,'Height and Leaf Dimensions'!$A$1:$O$1,0),FALSE))</f>
        <v>190</v>
      </c>
      <c r="Y150">
        <f>IF(VLOOKUP($B150,'Height and Leaf Dimensions'!$A:$O,MATCH(Y$1,'Height and Leaf Dimensions'!$A$1:$O$1,0),FALSE)="","",VLOOKUP($B150,'Height and Leaf Dimensions'!$A:$O,MATCH(Y$1,'Height and Leaf Dimensions'!$A$1:$O$1,0),FALSE))</f>
        <v>239</v>
      </c>
      <c r="Z150" t="str">
        <f>IF(VLOOKUP($B150,'Height and Leaf Dimensions'!$A:$O,MATCH(Z$1,'Height and Leaf Dimensions'!$A$1:$O$1,0),FALSE)="","",VLOOKUP($B150,'Height and Leaf Dimensions'!$A:$O,MATCH(Z$1,'Height and Leaf Dimensions'!$A$1:$O$1,0),FALSE))</f>
        <v>AI/ND/CH</v>
      </c>
      <c r="AA150" s="26">
        <f>IF(VLOOKUP($B150,'Height and Leaf Dimensions'!$A:$O,MATCH(AA$1,'Height and Leaf Dimensions'!$A$1:$O$1,0),FALSE)="","",VLOOKUP($B150,'Height and Leaf Dimensions'!$A:$O,MATCH(AA$1,'Height and Leaf Dimensions'!$A$1:$O$1,0),FALSE))</f>
        <v>44778</v>
      </c>
      <c r="AB150" s="20">
        <f>VLOOKUP($B150,'Combine Yield'!$A:$J,MATCH(AB$1,'Combine Yield'!$A$1:$J$1,0),FALSE)</f>
        <v>44844.507847222223</v>
      </c>
      <c r="AC150">
        <f>VLOOKUP($B150,'Combine Yield'!$A:$J,MATCH(AC$1,'Combine Yield'!$A$1:$J$1,0),FALSE)</f>
        <v>3.21</v>
      </c>
      <c r="AD150">
        <f>VLOOKUP($B150,'Combine Yield'!$A:$J,MATCH(AD$1,'Combine Yield'!$A$1:$J$1,0),FALSE)</f>
        <v>12.2</v>
      </c>
      <c r="AE150">
        <f>VLOOKUP($B150,'Combine Yield'!$A:$J,MATCH(AE$1,'Combine Yield'!$A$1:$J$1,0),FALSE)</f>
        <v>62.4</v>
      </c>
      <c r="AF150">
        <f>VLOOKUP($B150,'Combine Yield'!$A:$J,MATCH(AF$1,'Combine Yield'!$A$1:$J$1,0),FALSE)</f>
        <v>314</v>
      </c>
    </row>
    <row r="151" spans="1:32" x14ac:dyDescent="0.3">
      <c r="A151" t="s">
        <v>371</v>
      </c>
      <c r="B151">
        <v>4266</v>
      </c>
      <c r="C151" t="s">
        <v>220</v>
      </c>
      <c r="D151" t="s">
        <v>221</v>
      </c>
      <c r="E151" t="s">
        <v>203</v>
      </c>
      <c r="F151" t="s">
        <v>222</v>
      </c>
      <c r="G151">
        <v>2</v>
      </c>
      <c r="H151">
        <v>11</v>
      </c>
      <c r="I151">
        <v>11</v>
      </c>
      <c r="J151" t="s">
        <v>174</v>
      </c>
      <c r="K151" s="26">
        <f>IF(VLOOKUP($B151,'Flowering Time'!$A:$H,MATCH(K$1,'Flowering Time'!$A$1:$H$1,0),FALSE)="","",VLOOKUP($B151,'Flowering Time'!$A:$H,MATCH(K$1,'Flowering Time'!$A$1:$H$1,0),FALSE))</f>
        <v>44766</v>
      </c>
      <c r="L151" t="str">
        <f>IF(VLOOKUP($B151,'Flowering Time'!$A:$H,MATCH(L$1,'Flowering Time'!$A$1:$H$1,0),FALSE)="","",VLOOKUP($B151,'Flowering Time'!$A:$H,MATCH(L$1,'Flowering Time'!$A$1:$H$1,0),FALSE))</f>
        <v>Ravi</v>
      </c>
      <c r="M151" s="26">
        <f>IF(VLOOKUP($B151,'Flowering Time'!$A:$H,MATCH(M$1,'Flowering Time'!$A$1:$H$1,0),FALSE)="","",VLOOKUP($B151,'Flowering Time'!$A:$H,MATCH(M$1,'Flowering Time'!$A$1:$H$1,0),FALSE))</f>
        <v>44770</v>
      </c>
      <c r="N151" t="str">
        <f>IF(VLOOKUP($B151,'Flowering Time'!$A:$H,MATCH(N$1,'Flowering Time'!$A$1:$H$1,0),FALSE)="","",VLOOKUP($B151,'Flowering Time'!$A:$H,MATCH(N$1,'Flowering Time'!$A$1:$H$1,0),FALSE))</f>
        <v>Lina</v>
      </c>
      <c r="O151" t="str">
        <f>IF(VLOOKUP($B151,'Flowering Time'!$A:$H,MATCH(O$1,'Flowering Time'!$A$1:$H$1,0),FALSE)="","",VLOOKUP($B151,'Flowering Time'!$A:$H,MATCH(O$1,'Flowering Time'!$A$1:$H$1,0),FALSE))</f>
        <v/>
      </c>
      <c r="P151">
        <f>IF(VLOOKUP($B151,'Height and Leaf Dimensions'!$A:$O,MATCH(P$1,'Height and Leaf Dimensions'!$A$1:$O$1,0),FALSE)="","",VLOOKUP($B151,'Height and Leaf Dimensions'!$A:$O,MATCH(P$1,'Height and Leaf Dimensions'!$A$1:$O$1,0),FALSE))</f>
        <v>80.3</v>
      </c>
      <c r="Q151">
        <f>IF(VLOOKUP($B151,'Height and Leaf Dimensions'!$A:$O,MATCH(Q$1,'Height and Leaf Dimensions'!$A$1:$O$1,0),FALSE)="","",VLOOKUP($B151,'Height and Leaf Dimensions'!$A:$O,MATCH(Q$1,'Height and Leaf Dimensions'!$A$1:$O$1,0),FALSE))</f>
        <v>9.4</v>
      </c>
      <c r="R151">
        <f>IF(VLOOKUP($B151,'Height and Leaf Dimensions'!$A:$O,MATCH(R$1,'Height and Leaf Dimensions'!$A$1:$O$1,0),FALSE)="","",VLOOKUP($B151,'Height and Leaf Dimensions'!$A:$O,MATCH(R$1,'Height and Leaf Dimensions'!$A$1:$O$1,0),FALSE))</f>
        <v>86.1</v>
      </c>
      <c r="S151">
        <f>IF(VLOOKUP($B151,'Height and Leaf Dimensions'!$A:$O,MATCH(S$1,'Height and Leaf Dimensions'!$A$1:$O$1,0),FALSE)="","",VLOOKUP($B151,'Height and Leaf Dimensions'!$A:$O,MATCH(S$1,'Height and Leaf Dimensions'!$A$1:$O$1,0),FALSE))</f>
        <v>10</v>
      </c>
      <c r="T151">
        <f>IF(VLOOKUP($B151,'Height and Leaf Dimensions'!$A:$O,MATCH(T$1,'Height and Leaf Dimensions'!$A$1:$O$1,0),FALSE)="","",VLOOKUP($B151,'Height and Leaf Dimensions'!$A:$O,MATCH(T$1,'Height and Leaf Dimensions'!$A$1:$O$1,0),FALSE))</f>
        <v>90</v>
      </c>
      <c r="U151">
        <f>IF(VLOOKUP($B151,'Height and Leaf Dimensions'!$A:$O,MATCH(U$1,'Height and Leaf Dimensions'!$A$1:$O$1,0),FALSE)="","",VLOOKUP($B151,'Height and Leaf Dimensions'!$A:$O,MATCH(U$1,'Height and Leaf Dimensions'!$A$1:$O$1,0),FALSE))</f>
        <v>180</v>
      </c>
      <c r="V151">
        <f>IF(VLOOKUP($B151,'Height and Leaf Dimensions'!$A:$O,MATCH(V$1,'Height and Leaf Dimensions'!$A$1:$O$1,0),FALSE)="","",VLOOKUP($B151,'Height and Leaf Dimensions'!$A:$O,MATCH(V$1,'Height and Leaf Dimensions'!$A$1:$O$1,0),FALSE))</f>
        <v>230</v>
      </c>
      <c r="W151">
        <f>IF(VLOOKUP($B151,'Height and Leaf Dimensions'!$A:$O,MATCH(W$1,'Height and Leaf Dimensions'!$A$1:$O$1,0),FALSE)="","",VLOOKUP($B151,'Height and Leaf Dimensions'!$A:$O,MATCH(W$1,'Height and Leaf Dimensions'!$A$1:$O$1,0),FALSE))</f>
        <v>100</v>
      </c>
      <c r="X151">
        <f>IF(VLOOKUP($B151,'Height and Leaf Dimensions'!$A:$O,MATCH(X$1,'Height and Leaf Dimensions'!$A$1:$O$1,0),FALSE)="","",VLOOKUP($B151,'Height and Leaf Dimensions'!$A:$O,MATCH(X$1,'Height and Leaf Dimensions'!$A$1:$O$1,0),FALSE))</f>
        <v>202</v>
      </c>
      <c r="Y151">
        <f>IF(VLOOKUP($B151,'Height and Leaf Dimensions'!$A:$O,MATCH(Y$1,'Height and Leaf Dimensions'!$A$1:$O$1,0),FALSE)="","",VLOOKUP($B151,'Height and Leaf Dimensions'!$A:$O,MATCH(Y$1,'Height and Leaf Dimensions'!$A$1:$O$1,0),FALSE))</f>
        <v>258</v>
      </c>
      <c r="Z151" t="str">
        <f>IF(VLOOKUP($B151,'Height and Leaf Dimensions'!$A:$O,MATCH(Z$1,'Height and Leaf Dimensions'!$A$1:$O$1,0),FALSE)="","",VLOOKUP($B151,'Height and Leaf Dimensions'!$A:$O,MATCH(Z$1,'Height and Leaf Dimensions'!$A$1:$O$1,0),FALSE))</f>
        <v>AI/ND/CH</v>
      </c>
      <c r="AA151" s="26">
        <f>IF(VLOOKUP($B151,'Height and Leaf Dimensions'!$A:$O,MATCH(AA$1,'Height and Leaf Dimensions'!$A$1:$O$1,0),FALSE)="","",VLOOKUP($B151,'Height and Leaf Dimensions'!$A:$O,MATCH(AA$1,'Height and Leaf Dimensions'!$A$1:$O$1,0),FALSE))</f>
        <v>44778</v>
      </c>
      <c r="AB151" s="20">
        <f>VLOOKUP($B151,'Combine Yield'!$A:$J,MATCH(AB$1,'Combine Yield'!$A$1:$J$1,0),FALSE)</f>
        <v>44844.552928240744</v>
      </c>
      <c r="AC151">
        <f>VLOOKUP($B151,'Combine Yield'!$A:$J,MATCH(AC$1,'Combine Yield'!$A$1:$J$1,0),FALSE)</f>
        <v>1.63</v>
      </c>
      <c r="AD151">
        <f>VLOOKUP($B151,'Combine Yield'!$A:$J,MATCH(AD$1,'Combine Yield'!$A$1:$J$1,0),FALSE)</f>
        <v>13.1</v>
      </c>
      <c r="AE151">
        <f>VLOOKUP($B151,'Combine Yield'!$A:$J,MATCH(AE$1,'Combine Yield'!$A$1:$J$1,0),FALSE)</f>
        <v>61</v>
      </c>
      <c r="AF151">
        <f>VLOOKUP($B151,'Combine Yield'!$A:$J,MATCH(AF$1,'Combine Yield'!$A$1:$J$1,0),FALSE)</f>
        <v>371</v>
      </c>
    </row>
    <row r="152" spans="1:32" x14ac:dyDescent="0.3">
      <c r="A152" t="s">
        <v>372</v>
      </c>
      <c r="B152">
        <v>4267</v>
      </c>
      <c r="C152" t="s">
        <v>220</v>
      </c>
      <c r="D152" t="s">
        <v>221</v>
      </c>
      <c r="E152" t="s">
        <v>203</v>
      </c>
      <c r="F152" t="s">
        <v>222</v>
      </c>
      <c r="G152">
        <v>2</v>
      </c>
      <c r="H152">
        <v>11</v>
      </c>
      <c r="I152">
        <v>12</v>
      </c>
      <c r="J152" t="s">
        <v>170</v>
      </c>
      <c r="K152" s="26">
        <f>IF(VLOOKUP($B152,'Flowering Time'!$A:$H,MATCH(K$1,'Flowering Time'!$A$1:$H$1,0),FALSE)="","",VLOOKUP($B152,'Flowering Time'!$A:$H,MATCH(K$1,'Flowering Time'!$A$1:$H$1,0),FALSE))</f>
        <v>44760</v>
      </c>
      <c r="L152" t="str">
        <f>IF(VLOOKUP($B152,'Flowering Time'!$A:$H,MATCH(L$1,'Flowering Time'!$A$1:$H$1,0),FALSE)="","",VLOOKUP($B152,'Flowering Time'!$A:$H,MATCH(L$1,'Flowering Time'!$A$1:$H$1,0),FALSE))</f>
        <v>Vla</v>
      </c>
      <c r="M152" s="26">
        <f>IF(VLOOKUP($B152,'Flowering Time'!$A:$H,MATCH(M$1,'Flowering Time'!$A$1:$H$1,0),FALSE)="","",VLOOKUP($B152,'Flowering Time'!$A:$H,MATCH(M$1,'Flowering Time'!$A$1:$H$1,0),FALSE))</f>
        <v>44765</v>
      </c>
      <c r="N152" t="str">
        <f>IF(VLOOKUP($B152,'Flowering Time'!$A:$H,MATCH(N$1,'Flowering Time'!$A$1:$H$1,0),FALSE)="","",VLOOKUP($B152,'Flowering Time'!$A:$H,MATCH(N$1,'Flowering Time'!$A$1:$H$1,0),FALSE))</f>
        <v>Ravi</v>
      </c>
      <c r="O152" t="str">
        <f>IF(VLOOKUP($B152,'Flowering Time'!$A:$H,MATCH(O$1,'Flowering Time'!$A$1:$H$1,0),FALSE)="","",VLOOKUP($B152,'Flowering Time'!$A:$H,MATCH(O$1,'Flowering Time'!$A$1:$H$1,0),FALSE))</f>
        <v>Drought</v>
      </c>
      <c r="P152">
        <f>IF(VLOOKUP($B152,'Height and Leaf Dimensions'!$A:$O,MATCH(P$1,'Height and Leaf Dimensions'!$A$1:$O$1,0),FALSE)="","",VLOOKUP($B152,'Height and Leaf Dimensions'!$A:$O,MATCH(P$1,'Height and Leaf Dimensions'!$A$1:$O$1,0),FALSE))</f>
        <v>85.4</v>
      </c>
      <c r="Q152">
        <f>IF(VLOOKUP($B152,'Height and Leaf Dimensions'!$A:$O,MATCH(Q$1,'Height and Leaf Dimensions'!$A$1:$O$1,0),FALSE)="","",VLOOKUP($B152,'Height and Leaf Dimensions'!$A:$O,MATCH(Q$1,'Height and Leaf Dimensions'!$A$1:$O$1,0),FALSE))</f>
        <v>8.6999999999999993</v>
      </c>
      <c r="R152">
        <f>IF(VLOOKUP($B152,'Height and Leaf Dimensions'!$A:$O,MATCH(R$1,'Height and Leaf Dimensions'!$A$1:$O$1,0),FALSE)="","",VLOOKUP($B152,'Height and Leaf Dimensions'!$A:$O,MATCH(R$1,'Height and Leaf Dimensions'!$A$1:$O$1,0),FALSE))</f>
        <v>83.7</v>
      </c>
      <c r="S152">
        <f>IF(VLOOKUP($B152,'Height and Leaf Dimensions'!$A:$O,MATCH(S$1,'Height and Leaf Dimensions'!$A$1:$O$1,0),FALSE)="","",VLOOKUP($B152,'Height and Leaf Dimensions'!$A:$O,MATCH(S$1,'Height and Leaf Dimensions'!$A$1:$O$1,0),FALSE))</f>
        <v>8.3000000000000007</v>
      </c>
      <c r="T152">
        <f>IF(VLOOKUP($B152,'Height and Leaf Dimensions'!$A:$O,MATCH(T$1,'Height and Leaf Dimensions'!$A$1:$O$1,0),FALSE)="","",VLOOKUP($B152,'Height and Leaf Dimensions'!$A:$O,MATCH(T$1,'Height and Leaf Dimensions'!$A$1:$O$1,0),FALSE))</f>
        <v>88</v>
      </c>
      <c r="U152">
        <f>IF(VLOOKUP($B152,'Height and Leaf Dimensions'!$A:$O,MATCH(U$1,'Height and Leaf Dimensions'!$A$1:$O$1,0),FALSE)="","",VLOOKUP($B152,'Height and Leaf Dimensions'!$A:$O,MATCH(U$1,'Height and Leaf Dimensions'!$A$1:$O$1,0),FALSE))</f>
        <v>195</v>
      </c>
      <c r="V152">
        <f>IF(VLOOKUP($B152,'Height and Leaf Dimensions'!$A:$O,MATCH(V$1,'Height and Leaf Dimensions'!$A$1:$O$1,0),FALSE)="","",VLOOKUP($B152,'Height and Leaf Dimensions'!$A:$O,MATCH(V$1,'Height and Leaf Dimensions'!$A$1:$O$1,0),FALSE))</f>
        <v>245</v>
      </c>
      <c r="W152">
        <f>IF(VLOOKUP($B152,'Height and Leaf Dimensions'!$A:$O,MATCH(W$1,'Height and Leaf Dimensions'!$A$1:$O$1,0),FALSE)="","",VLOOKUP($B152,'Height and Leaf Dimensions'!$A:$O,MATCH(W$1,'Height and Leaf Dimensions'!$A$1:$O$1,0),FALSE))</f>
        <v>87</v>
      </c>
      <c r="X152">
        <f>IF(VLOOKUP($B152,'Height and Leaf Dimensions'!$A:$O,MATCH(X$1,'Height and Leaf Dimensions'!$A$1:$O$1,0),FALSE)="","",VLOOKUP($B152,'Height and Leaf Dimensions'!$A:$O,MATCH(X$1,'Height and Leaf Dimensions'!$A$1:$O$1,0),FALSE))</f>
        <v>191</v>
      </c>
      <c r="Y152">
        <f>IF(VLOOKUP($B152,'Height and Leaf Dimensions'!$A:$O,MATCH(Y$1,'Height and Leaf Dimensions'!$A$1:$O$1,0),FALSE)="","",VLOOKUP($B152,'Height and Leaf Dimensions'!$A:$O,MATCH(Y$1,'Height and Leaf Dimensions'!$A$1:$O$1,0),FALSE))</f>
        <v>245</v>
      </c>
      <c r="Z152" t="str">
        <f>IF(VLOOKUP($B152,'Height and Leaf Dimensions'!$A:$O,MATCH(Z$1,'Height and Leaf Dimensions'!$A$1:$O$1,0),FALSE)="","",VLOOKUP($B152,'Height and Leaf Dimensions'!$A:$O,MATCH(Z$1,'Height and Leaf Dimensions'!$A$1:$O$1,0),FALSE))</f>
        <v>AI/ND/CH</v>
      </c>
      <c r="AA152" s="26">
        <f>IF(VLOOKUP($B152,'Height and Leaf Dimensions'!$A:$O,MATCH(AA$1,'Height and Leaf Dimensions'!$A$1:$O$1,0),FALSE)="","",VLOOKUP($B152,'Height and Leaf Dimensions'!$A:$O,MATCH(AA$1,'Height and Leaf Dimensions'!$A$1:$O$1,0),FALSE))</f>
        <v>44778</v>
      </c>
      <c r="AB152" s="20">
        <f>VLOOKUP($B152,'Combine Yield'!$A:$J,MATCH(AB$1,'Combine Yield'!$A$1:$J$1,0),FALSE)</f>
        <v>44844.556886574072</v>
      </c>
      <c r="AC152">
        <f>VLOOKUP($B152,'Combine Yield'!$A:$J,MATCH(AC$1,'Combine Yield'!$A$1:$J$1,0),FALSE)</f>
        <v>3.73</v>
      </c>
      <c r="AD152">
        <f>VLOOKUP($B152,'Combine Yield'!$A:$J,MATCH(AD$1,'Combine Yield'!$A$1:$J$1,0),FALSE)</f>
        <v>12.9</v>
      </c>
      <c r="AE152">
        <f>VLOOKUP($B152,'Combine Yield'!$A:$J,MATCH(AE$1,'Combine Yield'!$A$1:$J$1,0),FALSE)</f>
        <v>61.7</v>
      </c>
      <c r="AF152">
        <f>VLOOKUP($B152,'Combine Yield'!$A:$J,MATCH(AF$1,'Combine Yield'!$A$1:$J$1,0),FALSE)</f>
        <v>390</v>
      </c>
    </row>
    <row r="153" spans="1:32" x14ac:dyDescent="0.3">
      <c r="A153" t="s">
        <v>373</v>
      </c>
      <c r="B153">
        <v>4268</v>
      </c>
      <c r="C153" t="s">
        <v>220</v>
      </c>
      <c r="D153" t="s">
        <v>221</v>
      </c>
      <c r="E153" t="s">
        <v>203</v>
      </c>
      <c r="F153" t="s">
        <v>222</v>
      </c>
      <c r="G153">
        <v>2</v>
      </c>
      <c r="H153">
        <v>11</v>
      </c>
      <c r="I153">
        <v>13</v>
      </c>
      <c r="J153" t="s">
        <v>192</v>
      </c>
      <c r="K153" s="26">
        <f>IF(VLOOKUP($B153,'Flowering Time'!$A:$H,MATCH(K$1,'Flowering Time'!$A$1:$H$1,0),FALSE)="","",VLOOKUP($B153,'Flowering Time'!$A:$H,MATCH(K$1,'Flowering Time'!$A$1:$H$1,0),FALSE))</f>
        <v>44763</v>
      </c>
      <c r="L153" t="str">
        <f>IF(VLOOKUP($B153,'Flowering Time'!$A:$H,MATCH(L$1,'Flowering Time'!$A$1:$H$1,0),FALSE)="","",VLOOKUP($B153,'Flowering Time'!$A:$H,MATCH(L$1,'Flowering Time'!$A$1:$H$1,0),FALSE))</f>
        <v>HJ</v>
      </c>
      <c r="M153" s="26">
        <f>IF(VLOOKUP($B153,'Flowering Time'!$A:$H,MATCH(M$1,'Flowering Time'!$A$1:$H$1,0),FALSE)="","",VLOOKUP($B153,'Flowering Time'!$A:$H,MATCH(M$1,'Flowering Time'!$A$1:$H$1,0),FALSE))</f>
        <v>44763</v>
      </c>
      <c r="N153" t="str">
        <f>IF(VLOOKUP($B153,'Flowering Time'!$A:$H,MATCH(N$1,'Flowering Time'!$A$1:$H$1,0),FALSE)="","",VLOOKUP($B153,'Flowering Time'!$A:$H,MATCH(N$1,'Flowering Time'!$A$1:$H$1,0),FALSE))</f>
        <v>HJ</v>
      </c>
      <c r="O153" t="str">
        <f>IF(VLOOKUP($B153,'Flowering Time'!$A:$H,MATCH(O$1,'Flowering Time'!$A$1:$H$1,0),FALSE)="","",VLOOKUP($B153,'Flowering Time'!$A:$H,MATCH(O$1,'Flowering Time'!$A$1:$H$1,0),FALSE))</f>
        <v/>
      </c>
      <c r="P153">
        <f>IF(VLOOKUP($B153,'Height and Leaf Dimensions'!$A:$O,MATCH(P$1,'Height and Leaf Dimensions'!$A$1:$O$1,0),FALSE)="","",VLOOKUP($B153,'Height and Leaf Dimensions'!$A:$O,MATCH(P$1,'Height and Leaf Dimensions'!$A$1:$O$1,0),FALSE))</f>
        <v>74</v>
      </c>
      <c r="Q153">
        <f>IF(VLOOKUP($B153,'Height and Leaf Dimensions'!$A:$O,MATCH(Q$1,'Height and Leaf Dimensions'!$A$1:$O$1,0),FALSE)="","",VLOOKUP($B153,'Height and Leaf Dimensions'!$A:$O,MATCH(Q$1,'Height and Leaf Dimensions'!$A$1:$O$1,0),FALSE))</f>
        <v>9.1999999999999993</v>
      </c>
      <c r="R153">
        <f>IF(VLOOKUP($B153,'Height and Leaf Dimensions'!$A:$O,MATCH(R$1,'Height and Leaf Dimensions'!$A$1:$O$1,0),FALSE)="","",VLOOKUP($B153,'Height and Leaf Dimensions'!$A:$O,MATCH(R$1,'Height and Leaf Dimensions'!$A$1:$O$1,0),FALSE))</f>
        <v>72.8</v>
      </c>
      <c r="S153">
        <f>IF(VLOOKUP($B153,'Height and Leaf Dimensions'!$A:$O,MATCH(S$1,'Height and Leaf Dimensions'!$A$1:$O$1,0),FALSE)="","",VLOOKUP($B153,'Height and Leaf Dimensions'!$A:$O,MATCH(S$1,'Height and Leaf Dimensions'!$A$1:$O$1,0),FALSE))</f>
        <v>8.9</v>
      </c>
      <c r="T153">
        <f>IF(VLOOKUP($B153,'Height and Leaf Dimensions'!$A:$O,MATCH(T$1,'Height and Leaf Dimensions'!$A$1:$O$1,0),FALSE)="","",VLOOKUP($B153,'Height and Leaf Dimensions'!$A:$O,MATCH(T$1,'Height and Leaf Dimensions'!$A$1:$O$1,0),FALSE))</f>
        <v>75</v>
      </c>
      <c r="U153">
        <f>IF(VLOOKUP($B153,'Height and Leaf Dimensions'!$A:$O,MATCH(U$1,'Height and Leaf Dimensions'!$A$1:$O$1,0),FALSE)="","",VLOOKUP($B153,'Height and Leaf Dimensions'!$A:$O,MATCH(U$1,'Height and Leaf Dimensions'!$A$1:$O$1,0),FALSE))</f>
        <v>171</v>
      </c>
      <c r="V153">
        <f>IF(VLOOKUP($B153,'Height and Leaf Dimensions'!$A:$O,MATCH(V$1,'Height and Leaf Dimensions'!$A$1:$O$1,0),FALSE)="","",VLOOKUP($B153,'Height and Leaf Dimensions'!$A:$O,MATCH(V$1,'Height and Leaf Dimensions'!$A$1:$O$1,0),FALSE))</f>
        <v>225</v>
      </c>
      <c r="W153">
        <f>IF(VLOOKUP($B153,'Height and Leaf Dimensions'!$A:$O,MATCH(W$1,'Height and Leaf Dimensions'!$A$1:$O$1,0),FALSE)="","",VLOOKUP($B153,'Height and Leaf Dimensions'!$A:$O,MATCH(W$1,'Height and Leaf Dimensions'!$A$1:$O$1,0),FALSE))</f>
        <v>80</v>
      </c>
      <c r="X153">
        <f>IF(VLOOKUP($B153,'Height and Leaf Dimensions'!$A:$O,MATCH(X$1,'Height and Leaf Dimensions'!$A$1:$O$1,0),FALSE)="","",VLOOKUP($B153,'Height and Leaf Dimensions'!$A:$O,MATCH(X$1,'Height and Leaf Dimensions'!$A$1:$O$1,0),FALSE))</f>
        <v>177</v>
      </c>
      <c r="Y153">
        <f>IF(VLOOKUP($B153,'Height and Leaf Dimensions'!$A:$O,MATCH(Y$1,'Height and Leaf Dimensions'!$A$1:$O$1,0),FALSE)="","",VLOOKUP($B153,'Height and Leaf Dimensions'!$A:$O,MATCH(Y$1,'Height and Leaf Dimensions'!$A$1:$O$1,0),FALSE))</f>
        <v>225</v>
      </c>
      <c r="Z153" t="str">
        <f>IF(VLOOKUP($B153,'Height and Leaf Dimensions'!$A:$O,MATCH(Z$1,'Height and Leaf Dimensions'!$A$1:$O$1,0),FALSE)="","",VLOOKUP($B153,'Height and Leaf Dimensions'!$A:$O,MATCH(Z$1,'Height and Leaf Dimensions'!$A$1:$O$1,0),FALSE))</f>
        <v>AI/ND/CH</v>
      </c>
      <c r="AA153" s="26">
        <f>IF(VLOOKUP($B153,'Height and Leaf Dimensions'!$A:$O,MATCH(AA$1,'Height and Leaf Dimensions'!$A$1:$O$1,0),FALSE)="","",VLOOKUP($B153,'Height and Leaf Dimensions'!$A:$O,MATCH(AA$1,'Height and Leaf Dimensions'!$A$1:$O$1,0),FALSE))</f>
        <v>44778</v>
      </c>
      <c r="AB153" s="20">
        <f>VLOOKUP($B153,'Combine Yield'!$A:$J,MATCH(AB$1,'Combine Yield'!$A$1:$J$1,0),FALSE)</f>
        <v>44844.570011574076</v>
      </c>
      <c r="AC153">
        <f>VLOOKUP($B153,'Combine Yield'!$A:$J,MATCH(AC$1,'Combine Yield'!$A$1:$J$1,0),FALSE)</f>
        <v>6.42</v>
      </c>
      <c r="AD153">
        <f>VLOOKUP($B153,'Combine Yield'!$A:$J,MATCH(AD$1,'Combine Yield'!$A$1:$J$1,0),FALSE)</f>
        <v>12.4</v>
      </c>
      <c r="AE153">
        <f>VLOOKUP($B153,'Combine Yield'!$A:$J,MATCH(AE$1,'Combine Yield'!$A$1:$J$1,0),FALSE)</f>
        <v>62.3</v>
      </c>
      <c r="AF153">
        <f>VLOOKUP($B153,'Combine Yield'!$A:$J,MATCH(AF$1,'Combine Yield'!$A$1:$J$1,0),FALSE)</f>
        <v>447</v>
      </c>
    </row>
    <row r="154" spans="1:32" x14ac:dyDescent="0.3">
      <c r="A154" t="s">
        <v>374</v>
      </c>
      <c r="B154">
        <v>4269</v>
      </c>
      <c r="C154" t="s">
        <v>220</v>
      </c>
      <c r="D154" t="s">
        <v>221</v>
      </c>
      <c r="E154" t="s">
        <v>203</v>
      </c>
      <c r="F154" t="s">
        <v>222</v>
      </c>
      <c r="G154">
        <v>2</v>
      </c>
      <c r="H154">
        <v>11</v>
      </c>
      <c r="I154">
        <v>14</v>
      </c>
      <c r="J154" t="s">
        <v>142</v>
      </c>
      <c r="K154" s="26">
        <f>IF(VLOOKUP($B154,'Flowering Time'!$A:$H,MATCH(K$1,'Flowering Time'!$A$1:$H$1,0),FALSE)="","",VLOOKUP($B154,'Flowering Time'!$A:$H,MATCH(K$1,'Flowering Time'!$A$1:$H$1,0),FALSE))</f>
        <v>44766</v>
      </c>
      <c r="L154" t="str">
        <f>IF(VLOOKUP($B154,'Flowering Time'!$A:$H,MATCH(L$1,'Flowering Time'!$A$1:$H$1,0),FALSE)="","",VLOOKUP($B154,'Flowering Time'!$A:$H,MATCH(L$1,'Flowering Time'!$A$1:$H$1,0),FALSE))</f>
        <v>Ravi</v>
      </c>
      <c r="M154" s="26">
        <f>IF(VLOOKUP($B154,'Flowering Time'!$A:$H,MATCH(M$1,'Flowering Time'!$A$1:$H$1,0),FALSE)="","",VLOOKUP($B154,'Flowering Time'!$A:$H,MATCH(M$1,'Flowering Time'!$A$1:$H$1,0),FALSE))</f>
        <v>44767</v>
      </c>
      <c r="N154" t="str">
        <f>IF(VLOOKUP($B154,'Flowering Time'!$A:$H,MATCH(N$1,'Flowering Time'!$A$1:$H$1,0),FALSE)="","",VLOOKUP($B154,'Flowering Time'!$A:$H,MATCH(N$1,'Flowering Time'!$A$1:$H$1,0),FALSE))</f>
        <v>Tross</v>
      </c>
      <c r="O154" t="str">
        <f>IF(VLOOKUP($B154,'Flowering Time'!$A:$H,MATCH(O$1,'Flowering Time'!$A$1:$H$1,0),FALSE)="","",VLOOKUP($B154,'Flowering Time'!$A:$H,MATCH(O$1,'Flowering Time'!$A$1:$H$1,0),FALSE))</f>
        <v/>
      </c>
      <c r="P154">
        <f>IF(VLOOKUP($B154,'Height and Leaf Dimensions'!$A:$O,MATCH(P$1,'Height and Leaf Dimensions'!$A$1:$O$1,0),FALSE)="","",VLOOKUP($B154,'Height and Leaf Dimensions'!$A:$O,MATCH(P$1,'Height and Leaf Dimensions'!$A$1:$O$1,0),FALSE))</f>
        <v>79.099999999999994</v>
      </c>
      <c r="Q154">
        <f>IF(VLOOKUP($B154,'Height and Leaf Dimensions'!$A:$O,MATCH(Q$1,'Height and Leaf Dimensions'!$A$1:$O$1,0),FALSE)="","",VLOOKUP($B154,'Height and Leaf Dimensions'!$A:$O,MATCH(Q$1,'Height and Leaf Dimensions'!$A$1:$O$1,0),FALSE))</f>
        <v>10.199999999999999</v>
      </c>
      <c r="R154">
        <f>IF(VLOOKUP($B154,'Height and Leaf Dimensions'!$A:$O,MATCH(R$1,'Height and Leaf Dimensions'!$A$1:$O$1,0),FALSE)="","",VLOOKUP($B154,'Height and Leaf Dimensions'!$A:$O,MATCH(R$1,'Height and Leaf Dimensions'!$A$1:$O$1,0),FALSE))</f>
        <v>82.2</v>
      </c>
      <c r="S154">
        <f>IF(VLOOKUP($B154,'Height and Leaf Dimensions'!$A:$O,MATCH(S$1,'Height and Leaf Dimensions'!$A$1:$O$1,0),FALSE)="","",VLOOKUP($B154,'Height and Leaf Dimensions'!$A:$O,MATCH(S$1,'Height and Leaf Dimensions'!$A$1:$O$1,0),FALSE))</f>
        <v>9.6999999999999993</v>
      </c>
      <c r="T154">
        <f>IF(VLOOKUP($B154,'Height and Leaf Dimensions'!$A:$O,MATCH(T$1,'Height and Leaf Dimensions'!$A$1:$O$1,0),FALSE)="","",VLOOKUP($B154,'Height and Leaf Dimensions'!$A:$O,MATCH(T$1,'Height and Leaf Dimensions'!$A$1:$O$1,0),FALSE))</f>
        <v>100</v>
      </c>
      <c r="U154">
        <f>IF(VLOOKUP($B154,'Height and Leaf Dimensions'!$A:$O,MATCH(U$1,'Height and Leaf Dimensions'!$A$1:$O$1,0),FALSE)="","",VLOOKUP($B154,'Height and Leaf Dimensions'!$A:$O,MATCH(U$1,'Height and Leaf Dimensions'!$A$1:$O$1,0),FALSE))</f>
        <v>195</v>
      </c>
      <c r="V154">
        <f>IF(VLOOKUP($B154,'Height and Leaf Dimensions'!$A:$O,MATCH(V$1,'Height and Leaf Dimensions'!$A$1:$O$1,0),FALSE)="","",VLOOKUP($B154,'Height and Leaf Dimensions'!$A:$O,MATCH(V$1,'Height and Leaf Dimensions'!$A$1:$O$1,0),FALSE))</f>
        <v>240</v>
      </c>
      <c r="W154">
        <f>IF(VLOOKUP($B154,'Height and Leaf Dimensions'!$A:$O,MATCH(W$1,'Height and Leaf Dimensions'!$A$1:$O$1,0),FALSE)="","",VLOOKUP($B154,'Height and Leaf Dimensions'!$A:$O,MATCH(W$1,'Height and Leaf Dimensions'!$A$1:$O$1,0),FALSE))</f>
        <v>105</v>
      </c>
      <c r="X154">
        <f>IF(VLOOKUP($B154,'Height and Leaf Dimensions'!$A:$O,MATCH(X$1,'Height and Leaf Dimensions'!$A$1:$O$1,0),FALSE)="","",VLOOKUP($B154,'Height and Leaf Dimensions'!$A:$O,MATCH(X$1,'Height and Leaf Dimensions'!$A$1:$O$1,0),FALSE))</f>
        <v>195</v>
      </c>
      <c r="Y154">
        <f>IF(VLOOKUP($B154,'Height and Leaf Dimensions'!$A:$O,MATCH(Y$1,'Height and Leaf Dimensions'!$A$1:$O$1,0),FALSE)="","",VLOOKUP($B154,'Height and Leaf Dimensions'!$A:$O,MATCH(Y$1,'Height and Leaf Dimensions'!$A$1:$O$1,0),FALSE))</f>
        <v>242</v>
      </c>
      <c r="Z154" t="str">
        <f>IF(VLOOKUP($B154,'Height and Leaf Dimensions'!$A:$O,MATCH(Z$1,'Height and Leaf Dimensions'!$A$1:$O$1,0),FALSE)="","",VLOOKUP($B154,'Height and Leaf Dimensions'!$A:$O,MATCH(Z$1,'Height and Leaf Dimensions'!$A$1:$O$1,0),FALSE))</f>
        <v>AI/ND/CH</v>
      </c>
      <c r="AA154" s="26">
        <f>IF(VLOOKUP($B154,'Height and Leaf Dimensions'!$A:$O,MATCH(AA$1,'Height and Leaf Dimensions'!$A$1:$O$1,0),FALSE)="","",VLOOKUP($B154,'Height and Leaf Dimensions'!$A:$O,MATCH(AA$1,'Height and Leaf Dimensions'!$A$1:$O$1,0),FALSE))</f>
        <v>44778</v>
      </c>
      <c r="AB154" s="20">
        <f>VLOOKUP($B154,'Combine Yield'!$A:$J,MATCH(AB$1,'Combine Yield'!$A$1:$J$1,0),FALSE)</f>
        <v>44844.574537037035</v>
      </c>
      <c r="AC154">
        <f>VLOOKUP($B154,'Combine Yield'!$A:$J,MATCH(AC$1,'Combine Yield'!$A$1:$J$1,0),FALSE)</f>
        <v>7.92</v>
      </c>
      <c r="AD154">
        <f>VLOOKUP($B154,'Combine Yield'!$A:$J,MATCH(AD$1,'Combine Yield'!$A$1:$J$1,0),FALSE)</f>
        <v>12.9</v>
      </c>
      <c r="AE154">
        <f>VLOOKUP($B154,'Combine Yield'!$A:$J,MATCH(AE$1,'Combine Yield'!$A$1:$J$1,0),FALSE)</f>
        <v>61.7</v>
      </c>
      <c r="AF154">
        <f>VLOOKUP($B154,'Combine Yield'!$A:$J,MATCH(AF$1,'Combine Yield'!$A$1:$J$1,0),FALSE)</f>
        <v>466</v>
      </c>
    </row>
    <row r="155" spans="1:32" x14ac:dyDescent="0.3">
      <c r="A155" t="s">
        <v>375</v>
      </c>
      <c r="B155">
        <v>4270</v>
      </c>
      <c r="C155" t="s">
        <v>220</v>
      </c>
      <c r="D155" t="s">
        <v>221</v>
      </c>
      <c r="E155" t="s">
        <v>203</v>
      </c>
      <c r="F155" t="s">
        <v>222</v>
      </c>
      <c r="G155">
        <v>2</v>
      </c>
      <c r="H155">
        <v>11</v>
      </c>
      <c r="I155">
        <v>15</v>
      </c>
      <c r="J155" t="s">
        <v>176</v>
      </c>
      <c r="K155" s="26">
        <f>IF(VLOOKUP($B155,'Flowering Time'!$A:$H,MATCH(K$1,'Flowering Time'!$A$1:$H$1,0),FALSE)="","",VLOOKUP($B155,'Flowering Time'!$A:$H,MATCH(K$1,'Flowering Time'!$A$1:$H$1,0),FALSE))</f>
        <v>44759</v>
      </c>
      <c r="L155" t="str">
        <f>IF(VLOOKUP($B155,'Flowering Time'!$A:$H,MATCH(L$1,'Flowering Time'!$A$1:$H$1,0),FALSE)="","",VLOOKUP($B155,'Flowering Time'!$A:$H,MATCH(L$1,'Flowering Time'!$A$1:$H$1,0),FALSE))</f>
        <v>Vla</v>
      </c>
      <c r="M155" s="26">
        <f>IF(VLOOKUP($B155,'Flowering Time'!$A:$H,MATCH(M$1,'Flowering Time'!$A$1:$H$1,0),FALSE)="","",VLOOKUP($B155,'Flowering Time'!$A:$H,MATCH(M$1,'Flowering Time'!$A$1:$H$1,0),FALSE))</f>
        <v>44761</v>
      </c>
      <c r="N155" t="str">
        <f>IF(VLOOKUP($B155,'Flowering Time'!$A:$H,MATCH(N$1,'Flowering Time'!$A$1:$H$1,0),FALSE)="","",VLOOKUP($B155,'Flowering Time'!$A:$H,MATCH(N$1,'Flowering Time'!$A$1:$H$1,0),FALSE))</f>
        <v>Vla</v>
      </c>
      <c r="O155" t="str">
        <f>IF(VLOOKUP($B155,'Flowering Time'!$A:$H,MATCH(O$1,'Flowering Time'!$A$1:$H$1,0),FALSE)="","",VLOOKUP($B155,'Flowering Time'!$A:$H,MATCH(O$1,'Flowering Time'!$A$1:$H$1,0),FALSE))</f>
        <v/>
      </c>
      <c r="P155">
        <f>IF(VLOOKUP($B155,'Height and Leaf Dimensions'!$A:$O,MATCH(P$1,'Height and Leaf Dimensions'!$A$1:$O$1,0),FALSE)="","",VLOOKUP($B155,'Height and Leaf Dimensions'!$A:$O,MATCH(P$1,'Height and Leaf Dimensions'!$A$1:$O$1,0),FALSE))</f>
        <v>89.2</v>
      </c>
      <c r="Q155">
        <f>IF(VLOOKUP($B155,'Height and Leaf Dimensions'!$A:$O,MATCH(Q$1,'Height and Leaf Dimensions'!$A$1:$O$1,0),FALSE)="","",VLOOKUP($B155,'Height and Leaf Dimensions'!$A:$O,MATCH(Q$1,'Height and Leaf Dimensions'!$A$1:$O$1,0),FALSE))</f>
        <v>8.6</v>
      </c>
      <c r="R155">
        <f>IF(VLOOKUP($B155,'Height and Leaf Dimensions'!$A:$O,MATCH(R$1,'Height and Leaf Dimensions'!$A$1:$O$1,0),FALSE)="","",VLOOKUP($B155,'Height and Leaf Dimensions'!$A:$O,MATCH(R$1,'Height and Leaf Dimensions'!$A$1:$O$1,0),FALSE))</f>
        <v>87.8</v>
      </c>
      <c r="S155">
        <f>IF(VLOOKUP($B155,'Height and Leaf Dimensions'!$A:$O,MATCH(S$1,'Height and Leaf Dimensions'!$A$1:$O$1,0),FALSE)="","",VLOOKUP($B155,'Height and Leaf Dimensions'!$A:$O,MATCH(S$1,'Height and Leaf Dimensions'!$A$1:$O$1,0),FALSE))</f>
        <v>8.6</v>
      </c>
      <c r="T155">
        <f>IF(VLOOKUP($B155,'Height and Leaf Dimensions'!$A:$O,MATCH(T$1,'Height and Leaf Dimensions'!$A$1:$O$1,0),FALSE)="","",VLOOKUP($B155,'Height and Leaf Dimensions'!$A:$O,MATCH(T$1,'Height and Leaf Dimensions'!$A$1:$O$1,0),FALSE))</f>
        <v>98</v>
      </c>
      <c r="U155">
        <f>IF(VLOOKUP($B155,'Height and Leaf Dimensions'!$A:$O,MATCH(U$1,'Height and Leaf Dimensions'!$A$1:$O$1,0),FALSE)="","",VLOOKUP($B155,'Height and Leaf Dimensions'!$A:$O,MATCH(U$1,'Height and Leaf Dimensions'!$A$1:$O$1,0),FALSE))</f>
        <v>200</v>
      </c>
      <c r="V155">
        <f>IF(VLOOKUP($B155,'Height and Leaf Dimensions'!$A:$O,MATCH(V$1,'Height and Leaf Dimensions'!$A$1:$O$1,0),FALSE)="","",VLOOKUP($B155,'Height and Leaf Dimensions'!$A:$O,MATCH(V$1,'Height and Leaf Dimensions'!$A$1:$O$1,0),FALSE))</f>
        <v>250</v>
      </c>
      <c r="W155">
        <f>IF(VLOOKUP($B155,'Height and Leaf Dimensions'!$A:$O,MATCH(W$1,'Height and Leaf Dimensions'!$A$1:$O$1,0),FALSE)="","",VLOOKUP($B155,'Height and Leaf Dimensions'!$A:$O,MATCH(W$1,'Height and Leaf Dimensions'!$A$1:$O$1,0),FALSE))</f>
        <v>95</v>
      </c>
      <c r="X155">
        <f>IF(VLOOKUP($B155,'Height and Leaf Dimensions'!$A:$O,MATCH(X$1,'Height and Leaf Dimensions'!$A$1:$O$1,0),FALSE)="","",VLOOKUP($B155,'Height and Leaf Dimensions'!$A:$O,MATCH(X$1,'Height and Leaf Dimensions'!$A$1:$O$1,0),FALSE))</f>
        <v>188</v>
      </c>
      <c r="Y155">
        <f>IF(VLOOKUP($B155,'Height and Leaf Dimensions'!$A:$O,MATCH(Y$1,'Height and Leaf Dimensions'!$A$1:$O$1,0),FALSE)="","",VLOOKUP($B155,'Height and Leaf Dimensions'!$A:$O,MATCH(Y$1,'Height and Leaf Dimensions'!$A$1:$O$1,0),FALSE))</f>
        <v>249</v>
      </c>
      <c r="Z155" t="str">
        <f>IF(VLOOKUP($B155,'Height and Leaf Dimensions'!$A:$O,MATCH(Z$1,'Height and Leaf Dimensions'!$A$1:$O$1,0),FALSE)="","",VLOOKUP($B155,'Height and Leaf Dimensions'!$A:$O,MATCH(Z$1,'Height and Leaf Dimensions'!$A$1:$O$1,0),FALSE))</f>
        <v>AI/ND/CH</v>
      </c>
      <c r="AA155" s="26">
        <f>IF(VLOOKUP($B155,'Height and Leaf Dimensions'!$A:$O,MATCH(AA$1,'Height and Leaf Dimensions'!$A$1:$O$1,0),FALSE)="","",VLOOKUP($B155,'Height and Leaf Dimensions'!$A:$O,MATCH(AA$1,'Height and Leaf Dimensions'!$A$1:$O$1,0),FALSE))</f>
        <v>44778</v>
      </c>
      <c r="AB155" s="20">
        <f>VLOOKUP($B155,'Combine Yield'!$A:$J,MATCH(AB$1,'Combine Yield'!$A$1:$J$1,0),FALSE)</f>
        <v>44844.585775462961</v>
      </c>
      <c r="AC155">
        <f>VLOOKUP($B155,'Combine Yield'!$A:$J,MATCH(AC$1,'Combine Yield'!$A$1:$J$1,0),FALSE)</f>
        <v>8.25</v>
      </c>
      <c r="AD155">
        <f>VLOOKUP($B155,'Combine Yield'!$A:$J,MATCH(AD$1,'Combine Yield'!$A$1:$J$1,0),FALSE)</f>
        <v>12.6</v>
      </c>
      <c r="AE155">
        <f>VLOOKUP($B155,'Combine Yield'!$A:$J,MATCH(AE$1,'Combine Yield'!$A$1:$J$1,0),FALSE)</f>
        <v>62</v>
      </c>
      <c r="AF155">
        <f>VLOOKUP($B155,'Combine Yield'!$A:$J,MATCH(AF$1,'Combine Yield'!$A$1:$J$1,0),FALSE)</f>
        <v>523</v>
      </c>
    </row>
    <row r="156" spans="1:32" x14ac:dyDescent="0.3">
      <c r="A156" t="s">
        <v>376</v>
      </c>
      <c r="B156">
        <v>4271</v>
      </c>
      <c r="C156" t="s">
        <v>220</v>
      </c>
      <c r="D156" t="s">
        <v>221</v>
      </c>
      <c r="E156" t="s">
        <v>203</v>
      </c>
      <c r="F156" t="s">
        <v>222</v>
      </c>
      <c r="G156">
        <v>2</v>
      </c>
      <c r="H156">
        <v>12</v>
      </c>
      <c r="I156">
        <v>9</v>
      </c>
      <c r="J156" t="s">
        <v>125</v>
      </c>
      <c r="K156" s="26">
        <f>IF(VLOOKUP($B156,'Flowering Time'!$A:$H,MATCH(K$1,'Flowering Time'!$A$1:$H$1,0),FALSE)="","",VLOOKUP($B156,'Flowering Time'!$A:$H,MATCH(K$1,'Flowering Time'!$A$1:$H$1,0),FALSE))</f>
        <v>44759</v>
      </c>
      <c r="L156" t="str">
        <f>IF(VLOOKUP($B156,'Flowering Time'!$A:$H,MATCH(L$1,'Flowering Time'!$A$1:$H$1,0),FALSE)="","",VLOOKUP($B156,'Flowering Time'!$A:$H,MATCH(L$1,'Flowering Time'!$A$1:$H$1,0),FALSE))</f>
        <v>Vla</v>
      </c>
      <c r="M156" s="26">
        <f>IF(VLOOKUP($B156,'Flowering Time'!$A:$H,MATCH(M$1,'Flowering Time'!$A$1:$H$1,0),FALSE)="","",VLOOKUP($B156,'Flowering Time'!$A:$H,MATCH(M$1,'Flowering Time'!$A$1:$H$1,0),FALSE))</f>
        <v>44761</v>
      </c>
      <c r="N156" t="str">
        <f>IF(VLOOKUP($B156,'Flowering Time'!$A:$H,MATCH(N$1,'Flowering Time'!$A$1:$H$1,0),FALSE)="","",VLOOKUP($B156,'Flowering Time'!$A:$H,MATCH(N$1,'Flowering Time'!$A$1:$H$1,0),FALSE))</f>
        <v>Vla</v>
      </c>
      <c r="O156" t="str">
        <f>IF(VLOOKUP($B156,'Flowering Time'!$A:$H,MATCH(O$1,'Flowering Time'!$A$1:$H$1,0),FALSE)="","",VLOOKUP($B156,'Flowering Time'!$A:$H,MATCH(O$1,'Flowering Time'!$A$1:$H$1,0),FALSE))</f>
        <v/>
      </c>
      <c r="P156">
        <f>IF(VLOOKUP($B156,'Height and Leaf Dimensions'!$A:$O,MATCH(P$1,'Height and Leaf Dimensions'!$A$1:$O$1,0),FALSE)="","",VLOOKUP($B156,'Height and Leaf Dimensions'!$A:$O,MATCH(P$1,'Height and Leaf Dimensions'!$A$1:$O$1,0),FALSE))</f>
        <v>73.900000000000006</v>
      </c>
      <c r="Q156">
        <f>IF(VLOOKUP($B156,'Height and Leaf Dimensions'!$A:$O,MATCH(Q$1,'Height and Leaf Dimensions'!$A$1:$O$1,0),FALSE)="","",VLOOKUP($B156,'Height and Leaf Dimensions'!$A:$O,MATCH(Q$1,'Height and Leaf Dimensions'!$A$1:$O$1,0),FALSE))</f>
        <v>7.7</v>
      </c>
      <c r="R156">
        <f>IF(VLOOKUP($B156,'Height and Leaf Dimensions'!$A:$O,MATCH(R$1,'Height and Leaf Dimensions'!$A$1:$O$1,0),FALSE)="","",VLOOKUP($B156,'Height and Leaf Dimensions'!$A:$O,MATCH(R$1,'Height and Leaf Dimensions'!$A$1:$O$1,0),FALSE))</f>
        <v>82.2</v>
      </c>
      <c r="S156">
        <f>IF(VLOOKUP($B156,'Height and Leaf Dimensions'!$A:$O,MATCH(S$1,'Height and Leaf Dimensions'!$A$1:$O$1,0),FALSE)="","",VLOOKUP($B156,'Height and Leaf Dimensions'!$A:$O,MATCH(S$1,'Height and Leaf Dimensions'!$A$1:$O$1,0),FALSE))</f>
        <v>7.9</v>
      </c>
      <c r="T156">
        <f>IF(VLOOKUP($B156,'Height and Leaf Dimensions'!$A:$O,MATCH(T$1,'Height and Leaf Dimensions'!$A$1:$O$1,0),FALSE)="","",VLOOKUP($B156,'Height and Leaf Dimensions'!$A:$O,MATCH(T$1,'Height and Leaf Dimensions'!$A$1:$O$1,0),FALSE))</f>
        <v>79</v>
      </c>
      <c r="U156">
        <f>IF(VLOOKUP($B156,'Height and Leaf Dimensions'!$A:$O,MATCH(U$1,'Height and Leaf Dimensions'!$A$1:$O$1,0),FALSE)="","",VLOOKUP($B156,'Height and Leaf Dimensions'!$A:$O,MATCH(U$1,'Height and Leaf Dimensions'!$A$1:$O$1,0),FALSE))</f>
        <v>170</v>
      </c>
      <c r="V156">
        <f>IF(VLOOKUP($B156,'Height and Leaf Dimensions'!$A:$O,MATCH(V$1,'Height and Leaf Dimensions'!$A$1:$O$1,0),FALSE)="","",VLOOKUP($B156,'Height and Leaf Dimensions'!$A:$O,MATCH(V$1,'Height and Leaf Dimensions'!$A$1:$O$1,0),FALSE))</f>
        <v>209</v>
      </c>
      <c r="W156">
        <f>IF(VLOOKUP($B156,'Height and Leaf Dimensions'!$A:$O,MATCH(W$1,'Height and Leaf Dimensions'!$A$1:$O$1,0),FALSE)="","",VLOOKUP($B156,'Height and Leaf Dimensions'!$A:$O,MATCH(W$1,'Height and Leaf Dimensions'!$A$1:$O$1,0),FALSE))</f>
        <v>80</v>
      </c>
      <c r="X156">
        <f>IF(VLOOKUP($B156,'Height and Leaf Dimensions'!$A:$O,MATCH(X$1,'Height and Leaf Dimensions'!$A$1:$O$1,0),FALSE)="","",VLOOKUP($B156,'Height and Leaf Dimensions'!$A:$O,MATCH(X$1,'Height and Leaf Dimensions'!$A$1:$O$1,0),FALSE))</f>
        <v>180</v>
      </c>
      <c r="Y156">
        <f>IF(VLOOKUP($B156,'Height and Leaf Dimensions'!$A:$O,MATCH(Y$1,'Height and Leaf Dimensions'!$A$1:$O$1,0),FALSE)="","",VLOOKUP($B156,'Height and Leaf Dimensions'!$A:$O,MATCH(Y$1,'Height and Leaf Dimensions'!$A$1:$O$1,0),FALSE))</f>
        <v>228</v>
      </c>
      <c r="Z156" t="str">
        <f>IF(VLOOKUP($B156,'Height and Leaf Dimensions'!$A:$O,MATCH(Z$1,'Height and Leaf Dimensions'!$A$1:$O$1,0),FALSE)="","",VLOOKUP($B156,'Height and Leaf Dimensions'!$A:$O,MATCH(Z$1,'Height and Leaf Dimensions'!$A$1:$O$1,0),FALSE))</f>
        <v>AI/ND/CH</v>
      </c>
      <c r="AA156" s="26">
        <f>IF(VLOOKUP($B156,'Height and Leaf Dimensions'!$A:$O,MATCH(AA$1,'Height and Leaf Dimensions'!$A$1:$O$1,0),FALSE)="","",VLOOKUP($B156,'Height and Leaf Dimensions'!$A:$O,MATCH(AA$1,'Height and Leaf Dimensions'!$A$1:$O$1,0),FALSE))</f>
        <v>44778</v>
      </c>
      <c r="AB156" s="20">
        <f>VLOOKUP($B156,'Combine Yield'!$A:$J,MATCH(AB$1,'Combine Yield'!$A$1:$J$1,0),FALSE)</f>
        <v>44844.501921296294</v>
      </c>
      <c r="AC156">
        <f>VLOOKUP($B156,'Combine Yield'!$A:$J,MATCH(AC$1,'Combine Yield'!$A$1:$J$1,0),FALSE)</f>
        <v>5.44</v>
      </c>
      <c r="AD156">
        <f>VLOOKUP($B156,'Combine Yield'!$A:$J,MATCH(AD$1,'Combine Yield'!$A$1:$J$1,0),FALSE)</f>
        <v>12.6</v>
      </c>
      <c r="AE156">
        <f>VLOOKUP($B156,'Combine Yield'!$A:$J,MATCH(AE$1,'Combine Yield'!$A$1:$J$1,0),FALSE)</f>
        <v>62.7</v>
      </c>
      <c r="AF156">
        <f>VLOOKUP($B156,'Combine Yield'!$A:$J,MATCH(AF$1,'Combine Yield'!$A$1:$J$1,0),FALSE)</f>
        <v>294</v>
      </c>
    </row>
    <row r="157" spans="1:32" x14ac:dyDescent="0.3">
      <c r="A157" t="s">
        <v>377</v>
      </c>
      <c r="B157">
        <v>4272</v>
      </c>
      <c r="C157" t="s">
        <v>220</v>
      </c>
      <c r="D157" t="s">
        <v>221</v>
      </c>
      <c r="E157" t="s">
        <v>203</v>
      </c>
      <c r="F157" t="s">
        <v>222</v>
      </c>
      <c r="G157">
        <v>2</v>
      </c>
      <c r="H157">
        <v>12</v>
      </c>
      <c r="I157">
        <v>10</v>
      </c>
      <c r="J157" t="s">
        <v>182</v>
      </c>
      <c r="K157" s="26">
        <f>IF(VLOOKUP($B157,'Flowering Time'!$A:$H,MATCH(K$1,'Flowering Time'!$A$1:$H$1,0),FALSE)="","",VLOOKUP($B157,'Flowering Time'!$A:$H,MATCH(K$1,'Flowering Time'!$A$1:$H$1,0),FALSE))</f>
        <v>44760</v>
      </c>
      <c r="L157" t="str">
        <f>IF(VLOOKUP($B157,'Flowering Time'!$A:$H,MATCH(L$1,'Flowering Time'!$A$1:$H$1,0),FALSE)="","",VLOOKUP($B157,'Flowering Time'!$A:$H,MATCH(L$1,'Flowering Time'!$A$1:$H$1,0),FALSE))</f>
        <v>Vla</v>
      </c>
      <c r="M157" s="26">
        <f>IF(VLOOKUP($B157,'Flowering Time'!$A:$H,MATCH(M$1,'Flowering Time'!$A$1:$H$1,0),FALSE)="","",VLOOKUP($B157,'Flowering Time'!$A:$H,MATCH(M$1,'Flowering Time'!$A$1:$H$1,0),FALSE))</f>
        <v>44767</v>
      </c>
      <c r="N157" t="str">
        <f>IF(VLOOKUP($B157,'Flowering Time'!$A:$H,MATCH(N$1,'Flowering Time'!$A$1:$H$1,0),FALSE)="","",VLOOKUP($B157,'Flowering Time'!$A:$H,MATCH(N$1,'Flowering Time'!$A$1:$H$1,0),FALSE))</f>
        <v>Tross</v>
      </c>
      <c r="O157" t="str">
        <f>IF(VLOOKUP($B157,'Flowering Time'!$A:$H,MATCH(O$1,'Flowering Time'!$A$1:$H$1,0),FALSE)="","",VLOOKUP($B157,'Flowering Time'!$A:$H,MATCH(O$1,'Flowering Time'!$A$1:$H$1,0),FALSE))</f>
        <v/>
      </c>
      <c r="P157">
        <f>IF(VLOOKUP($B157,'Height and Leaf Dimensions'!$A:$O,MATCH(P$1,'Height and Leaf Dimensions'!$A$1:$O$1,0),FALSE)="","",VLOOKUP($B157,'Height and Leaf Dimensions'!$A:$O,MATCH(P$1,'Height and Leaf Dimensions'!$A$1:$O$1,0),FALSE))</f>
        <v>92.4</v>
      </c>
      <c r="Q157">
        <f>IF(VLOOKUP($B157,'Height and Leaf Dimensions'!$A:$O,MATCH(Q$1,'Height and Leaf Dimensions'!$A$1:$O$1,0),FALSE)="","",VLOOKUP($B157,'Height and Leaf Dimensions'!$A:$O,MATCH(Q$1,'Height and Leaf Dimensions'!$A$1:$O$1,0),FALSE))</f>
        <v>9.1</v>
      </c>
      <c r="R157">
        <f>IF(VLOOKUP($B157,'Height and Leaf Dimensions'!$A:$O,MATCH(R$1,'Height and Leaf Dimensions'!$A$1:$O$1,0),FALSE)="","",VLOOKUP($B157,'Height and Leaf Dimensions'!$A:$O,MATCH(R$1,'Height and Leaf Dimensions'!$A$1:$O$1,0),FALSE))</f>
        <v>87.4</v>
      </c>
      <c r="S157">
        <f>IF(VLOOKUP($B157,'Height and Leaf Dimensions'!$A:$O,MATCH(S$1,'Height and Leaf Dimensions'!$A$1:$O$1,0),FALSE)="","",VLOOKUP($B157,'Height and Leaf Dimensions'!$A:$O,MATCH(S$1,'Height and Leaf Dimensions'!$A$1:$O$1,0),FALSE))</f>
        <v>8.6999999999999993</v>
      </c>
      <c r="T157">
        <f>IF(VLOOKUP($B157,'Height and Leaf Dimensions'!$A:$O,MATCH(T$1,'Height and Leaf Dimensions'!$A$1:$O$1,0),FALSE)="","",VLOOKUP($B157,'Height and Leaf Dimensions'!$A:$O,MATCH(T$1,'Height and Leaf Dimensions'!$A$1:$O$1,0),FALSE))</f>
        <v>94</v>
      </c>
      <c r="U157">
        <f>IF(VLOOKUP($B157,'Height and Leaf Dimensions'!$A:$O,MATCH(U$1,'Height and Leaf Dimensions'!$A$1:$O$1,0),FALSE)="","",VLOOKUP($B157,'Height and Leaf Dimensions'!$A:$O,MATCH(U$1,'Height and Leaf Dimensions'!$A$1:$O$1,0),FALSE))</f>
        <v>210</v>
      </c>
      <c r="V157">
        <f>IF(VLOOKUP($B157,'Height and Leaf Dimensions'!$A:$O,MATCH(V$1,'Height and Leaf Dimensions'!$A$1:$O$1,0),FALSE)="","",VLOOKUP($B157,'Height and Leaf Dimensions'!$A:$O,MATCH(V$1,'Height and Leaf Dimensions'!$A$1:$O$1,0),FALSE))</f>
        <v>256</v>
      </c>
      <c r="W157">
        <f>IF(VLOOKUP($B157,'Height and Leaf Dimensions'!$A:$O,MATCH(W$1,'Height and Leaf Dimensions'!$A$1:$O$1,0),FALSE)="","",VLOOKUP($B157,'Height and Leaf Dimensions'!$A:$O,MATCH(W$1,'Height and Leaf Dimensions'!$A$1:$O$1,0),FALSE))</f>
        <v>96</v>
      </c>
      <c r="X157">
        <f>IF(VLOOKUP($B157,'Height and Leaf Dimensions'!$A:$O,MATCH(X$1,'Height and Leaf Dimensions'!$A$1:$O$1,0),FALSE)="","",VLOOKUP($B157,'Height and Leaf Dimensions'!$A:$O,MATCH(X$1,'Height and Leaf Dimensions'!$A$1:$O$1,0),FALSE))</f>
        <v>200</v>
      </c>
      <c r="Y157">
        <f>IF(VLOOKUP($B157,'Height and Leaf Dimensions'!$A:$O,MATCH(Y$1,'Height and Leaf Dimensions'!$A$1:$O$1,0),FALSE)="","",VLOOKUP($B157,'Height and Leaf Dimensions'!$A:$O,MATCH(Y$1,'Height and Leaf Dimensions'!$A$1:$O$1,0),FALSE))</f>
        <v>250</v>
      </c>
      <c r="Z157" t="str">
        <f>IF(VLOOKUP($B157,'Height and Leaf Dimensions'!$A:$O,MATCH(Z$1,'Height and Leaf Dimensions'!$A$1:$O$1,0),FALSE)="","",VLOOKUP($B157,'Height and Leaf Dimensions'!$A:$O,MATCH(Z$1,'Height and Leaf Dimensions'!$A$1:$O$1,0),FALSE))</f>
        <v>AI/ND/CH</v>
      </c>
      <c r="AA157" s="26">
        <f>IF(VLOOKUP($B157,'Height and Leaf Dimensions'!$A:$O,MATCH(AA$1,'Height and Leaf Dimensions'!$A$1:$O$1,0),FALSE)="","",VLOOKUP($B157,'Height and Leaf Dimensions'!$A:$O,MATCH(AA$1,'Height and Leaf Dimensions'!$A$1:$O$1,0),FALSE))</f>
        <v>44778</v>
      </c>
      <c r="AB157" s="20">
        <f>VLOOKUP($B157,'Combine Yield'!$A:$J,MATCH(AB$1,'Combine Yield'!$A$1:$J$1,0),FALSE)</f>
        <v>44844.508067129631</v>
      </c>
      <c r="AC157">
        <f>VLOOKUP($B157,'Combine Yield'!$A:$J,MATCH(AC$1,'Combine Yield'!$A$1:$J$1,0),FALSE)</f>
        <v>4.76</v>
      </c>
      <c r="AD157">
        <f>VLOOKUP($B157,'Combine Yield'!$A:$J,MATCH(AD$1,'Combine Yield'!$A$1:$J$1,0),FALSE)</f>
        <v>12.4</v>
      </c>
      <c r="AE157">
        <f>VLOOKUP($B157,'Combine Yield'!$A:$J,MATCH(AE$1,'Combine Yield'!$A$1:$J$1,0),FALSE)</f>
        <v>62.3</v>
      </c>
      <c r="AF157">
        <f>VLOOKUP($B157,'Combine Yield'!$A:$J,MATCH(AF$1,'Combine Yield'!$A$1:$J$1,0),FALSE)</f>
        <v>315</v>
      </c>
    </row>
    <row r="158" spans="1:32" x14ac:dyDescent="0.3">
      <c r="A158" t="s">
        <v>378</v>
      </c>
      <c r="B158">
        <v>4273</v>
      </c>
      <c r="C158" t="s">
        <v>220</v>
      </c>
      <c r="D158" t="s">
        <v>221</v>
      </c>
      <c r="E158" t="s">
        <v>203</v>
      </c>
      <c r="F158" t="s">
        <v>222</v>
      </c>
      <c r="G158">
        <v>2</v>
      </c>
      <c r="H158">
        <v>12</v>
      </c>
      <c r="I158">
        <v>11</v>
      </c>
      <c r="J158" t="s">
        <v>164</v>
      </c>
      <c r="K158" s="26">
        <f>IF(VLOOKUP($B158,'Flowering Time'!$A:$H,MATCH(K$1,'Flowering Time'!$A$1:$H$1,0),FALSE)="","",VLOOKUP($B158,'Flowering Time'!$A:$H,MATCH(K$1,'Flowering Time'!$A$1:$H$1,0),FALSE))</f>
        <v>44763</v>
      </c>
      <c r="L158" t="str">
        <f>IF(VLOOKUP($B158,'Flowering Time'!$A:$H,MATCH(L$1,'Flowering Time'!$A$1:$H$1,0),FALSE)="","",VLOOKUP($B158,'Flowering Time'!$A:$H,MATCH(L$1,'Flowering Time'!$A$1:$H$1,0),FALSE))</f>
        <v>HJ</v>
      </c>
      <c r="M158" s="26">
        <f>IF(VLOOKUP($B158,'Flowering Time'!$A:$H,MATCH(M$1,'Flowering Time'!$A$1:$H$1,0),FALSE)="","",VLOOKUP($B158,'Flowering Time'!$A:$H,MATCH(M$1,'Flowering Time'!$A$1:$H$1,0),FALSE))</f>
        <v>44767</v>
      </c>
      <c r="N158" t="str">
        <f>IF(VLOOKUP($B158,'Flowering Time'!$A:$H,MATCH(N$1,'Flowering Time'!$A$1:$H$1,0),FALSE)="","",VLOOKUP($B158,'Flowering Time'!$A:$H,MATCH(N$1,'Flowering Time'!$A$1:$H$1,0),FALSE))</f>
        <v>Tross</v>
      </c>
      <c r="O158" t="str">
        <f>IF(VLOOKUP($B158,'Flowering Time'!$A:$H,MATCH(O$1,'Flowering Time'!$A$1:$H$1,0),FALSE)="","",VLOOKUP($B158,'Flowering Time'!$A:$H,MATCH(O$1,'Flowering Time'!$A$1:$H$1,0),FALSE))</f>
        <v/>
      </c>
      <c r="P158">
        <f>IF(VLOOKUP($B158,'Height and Leaf Dimensions'!$A:$O,MATCH(P$1,'Height and Leaf Dimensions'!$A$1:$O$1,0),FALSE)="","",VLOOKUP($B158,'Height and Leaf Dimensions'!$A:$O,MATCH(P$1,'Height and Leaf Dimensions'!$A$1:$O$1,0),FALSE))</f>
        <v>86.8</v>
      </c>
      <c r="Q158">
        <f>IF(VLOOKUP($B158,'Height and Leaf Dimensions'!$A:$O,MATCH(Q$1,'Height and Leaf Dimensions'!$A$1:$O$1,0),FALSE)="","",VLOOKUP($B158,'Height and Leaf Dimensions'!$A:$O,MATCH(Q$1,'Height and Leaf Dimensions'!$A$1:$O$1,0),FALSE))</f>
        <v>9.1</v>
      </c>
      <c r="R158">
        <f>IF(VLOOKUP($B158,'Height and Leaf Dimensions'!$A:$O,MATCH(R$1,'Height and Leaf Dimensions'!$A$1:$O$1,0),FALSE)="","",VLOOKUP($B158,'Height and Leaf Dimensions'!$A:$O,MATCH(R$1,'Height and Leaf Dimensions'!$A$1:$O$1,0),FALSE))</f>
        <v>84</v>
      </c>
      <c r="S158">
        <f>IF(VLOOKUP($B158,'Height and Leaf Dimensions'!$A:$O,MATCH(S$1,'Height and Leaf Dimensions'!$A$1:$O$1,0),FALSE)="","",VLOOKUP($B158,'Height and Leaf Dimensions'!$A:$O,MATCH(S$1,'Height and Leaf Dimensions'!$A$1:$O$1,0),FALSE))</f>
        <v>8.6</v>
      </c>
      <c r="T158">
        <f>IF(VLOOKUP($B158,'Height and Leaf Dimensions'!$A:$O,MATCH(T$1,'Height and Leaf Dimensions'!$A$1:$O$1,0),FALSE)="","",VLOOKUP($B158,'Height and Leaf Dimensions'!$A:$O,MATCH(T$1,'Height and Leaf Dimensions'!$A$1:$O$1,0),FALSE))</f>
        <v>91</v>
      </c>
      <c r="U158">
        <f>IF(VLOOKUP($B158,'Height and Leaf Dimensions'!$A:$O,MATCH(U$1,'Height and Leaf Dimensions'!$A$1:$O$1,0),FALSE)="","",VLOOKUP($B158,'Height and Leaf Dimensions'!$A:$O,MATCH(U$1,'Height and Leaf Dimensions'!$A$1:$O$1,0),FALSE))</f>
        <v>203</v>
      </c>
      <c r="V158">
        <f>IF(VLOOKUP($B158,'Height and Leaf Dimensions'!$A:$O,MATCH(V$1,'Height and Leaf Dimensions'!$A$1:$O$1,0),FALSE)="","",VLOOKUP($B158,'Height and Leaf Dimensions'!$A:$O,MATCH(V$1,'Height and Leaf Dimensions'!$A$1:$O$1,0),FALSE))</f>
        <v>260</v>
      </c>
      <c r="W158">
        <f>IF(VLOOKUP($B158,'Height and Leaf Dimensions'!$A:$O,MATCH(W$1,'Height and Leaf Dimensions'!$A$1:$O$1,0),FALSE)="","",VLOOKUP($B158,'Height and Leaf Dimensions'!$A:$O,MATCH(W$1,'Height and Leaf Dimensions'!$A$1:$O$1,0),FALSE))</f>
        <v>100</v>
      </c>
      <c r="X158">
        <f>IF(VLOOKUP($B158,'Height and Leaf Dimensions'!$A:$O,MATCH(X$1,'Height and Leaf Dimensions'!$A$1:$O$1,0),FALSE)="","",VLOOKUP($B158,'Height and Leaf Dimensions'!$A:$O,MATCH(X$1,'Height and Leaf Dimensions'!$A$1:$O$1,0),FALSE))</f>
        <v>201</v>
      </c>
      <c r="Y158">
        <f>IF(VLOOKUP($B158,'Height and Leaf Dimensions'!$A:$O,MATCH(Y$1,'Height and Leaf Dimensions'!$A$1:$O$1,0),FALSE)="","",VLOOKUP($B158,'Height and Leaf Dimensions'!$A:$O,MATCH(Y$1,'Height and Leaf Dimensions'!$A$1:$O$1,0),FALSE))</f>
        <v>255</v>
      </c>
      <c r="Z158" t="str">
        <f>IF(VLOOKUP($B158,'Height and Leaf Dimensions'!$A:$O,MATCH(Z$1,'Height and Leaf Dimensions'!$A$1:$O$1,0),FALSE)="","",VLOOKUP($B158,'Height and Leaf Dimensions'!$A:$O,MATCH(Z$1,'Height and Leaf Dimensions'!$A$1:$O$1,0),FALSE))</f>
        <v>AI/ND/CH</v>
      </c>
      <c r="AA158" s="26">
        <f>IF(VLOOKUP($B158,'Height and Leaf Dimensions'!$A:$O,MATCH(AA$1,'Height and Leaf Dimensions'!$A$1:$O$1,0),FALSE)="","",VLOOKUP($B158,'Height and Leaf Dimensions'!$A:$O,MATCH(AA$1,'Height and Leaf Dimensions'!$A$1:$O$1,0),FALSE))</f>
        <v>44778</v>
      </c>
      <c r="AB158" s="20">
        <f>VLOOKUP($B158,'Combine Yield'!$A:$J,MATCH(AB$1,'Combine Yield'!$A$1:$J$1,0),FALSE)</f>
        <v>44844.552719907406</v>
      </c>
      <c r="AC158">
        <f>VLOOKUP($B158,'Combine Yield'!$A:$J,MATCH(AC$1,'Combine Yield'!$A$1:$J$1,0),FALSE)</f>
        <v>4.87</v>
      </c>
      <c r="AD158">
        <f>VLOOKUP($B158,'Combine Yield'!$A:$J,MATCH(AD$1,'Combine Yield'!$A$1:$J$1,0),FALSE)</f>
        <v>12.5</v>
      </c>
      <c r="AE158">
        <f>VLOOKUP($B158,'Combine Yield'!$A:$J,MATCH(AE$1,'Combine Yield'!$A$1:$J$1,0),FALSE)</f>
        <v>62.4</v>
      </c>
      <c r="AF158">
        <f>VLOOKUP($B158,'Combine Yield'!$A:$J,MATCH(AF$1,'Combine Yield'!$A$1:$J$1,0),FALSE)</f>
        <v>370</v>
      </c>
    </row>
    <row r="159" spans="1:32" x14ac:dyDescent="0.3">
      <c r="A159" t="s">
        <v>379</v>
      </c>
      <c r="B159">
        <v>4274</v>
      </c>
      <c r="C159" t="s">
        <v>220</v>
      </c>
      <c r="D159" t="s">
        <v>221</v>
      </c>
      <c r="E159" t="s">
        <v>203</v>
      </c>
      <c r="F159" t="s">
        <v>222</v>
      </c>
      <c r="G159">
        <v>2</v>
      </c>
      <c r="H159">
        <v>12</v>
      </c>
      <c r="I159">
        <v>12</v>
      </c>
      <c r="J159" t="s">
        <v>114</v>
      </c>
      <c r="K159" s="26">
        <f>IF(VLOOKUP($B159,'Flowering Time'!$A:$H,MATCH(K$1,'Flowering Time'!$A$1:$H$1,0),FALSE)="","",VLOOKUP($B159,'Flowering Time'!$A:$H,MATCH(K$1,'Flowering Time'!$A$1:$H$1,0),FALSE))</f>
        <v>44761</v>
      </c>
      <c r="L159" t="str">
        <f>IF(VLOOKUP($B159,'Flowering Time'!$A:$H,MATCH(L$1,'Flowering Time'!$A$1:$H$1,0),FALSE)="","",VLOOKUP($B159,'Flowering Time'!$A:$H,MATCH(L$1,'Flowering Time'!$A$1:$H$1,0),FALSE))</f>
        <v>Lina</v>
      </c>
      <c r="M159" s="26">
        <f>IF(VLOOKUP($B159,'Flowering Time'!$A:$H,MATCH(M$1,'Flowering Time'!$A$1:$H$1,0),FALSE)="","",VLOOKUP($B159,'Flowering Time'!$A:$H,MATCH(M$1,'Flowering Time'!$A$1:$H$1,0),FALSE))</f>
        <v>44767</v>
      </c>
      <c r="N159" t="str">
        <f>IF(VLOOKUP($B159,'Flowering Time'!$A:$H,MATCH(N$1,'Flowering Time'!$A$1:$H$1,0),FALSE)="","",VLOOKUP($B159,'Flowering Time'!$A:$H,MATCH(N$1,'Flowering Time'!$A$1:$H$1,0),FALSE))</f>
        <v>Tross</v>
      </c>
      <c r="O159" t="str">
        <f>IF(VLOOKUP($B159,'Flowering Time'!$A:$H,MATCH(O$1,'Flowering Time'!$A$1:$H$1,0),FALSE)="","",VLOOKUP($B159,'Flowering Time'!$A:$H,MATCH(O$1,'Flowering Time'!$A$1:$H$1,0),FALSE))</f>
        <v/>
      </c>
      <c r="P159">
        <f>IF(VLOOKUP($B159,'Height and Leaf Dimensions'!$A:$O,MATCH(P$1,'Height and Leaf Dimensions'!$A$1:$O$1,0),FALSE)="","",VLOOKUP($B159,'Height and Leaf Dimensions'!$A:$O,MATCH(P$1,'Height and Leaf Dimensions'!$A$1:$O$1,0),FALSE))</f>
        <v>75.5</v>
      </c>
      <c r="Q159">
        <f>IF(VLOOKUP($B159,'Height and Leaf Dimensions'!$A:$O,MATCH(Q$1,'Height and Leaf Dimensions'!$A$1:$O$1,0),FALSE)="","",VLOOKUP($B159,'Height and Leaf Dimensions'!$A:$O,MATCH(Q$1,'Height and Leaf Dimensions'!$A$1:$O$1,0),FALSE))</f>
        <v>8.1</v>
      </c>
      <c r="R159">
        <f>IF(VLOOKUP($B159,'Height and Leaf Dimensions'!$A:$O,MATCH(R$1,'Height and Leaf Dimensions'!$A$1:$O$1,0),FALSE)="","",VLOOKUP($B159,'Height and Leaf Dimensions'!$A:$O,MATCH(R$1,'Height and Leaf Dimensions'!$A$1:$O$1,0),FALSE))</f>
        <v>78.900000000000006</v>
      </c>
      <c r="S159">
        <f>IF(VLOOKUP($B159,'Height and Leaf Dimensions'!$A:$O,MATCH(S$1,'Height and Leaf Dimensions'!$A$1:$O$1,0),FALSE)="","",VLOOKUP($B159,'Height and Leaf Dimensions'!$A:$O,MATCH(S$1,'Height and Leaf Dimensions'!$A$1:$O$1,0),FALSE))</f>
        <v>8.6999999999999993</v>
      </c>
      <c r="T159">
        <f>IF(VLOOKUP($B159,'Height and Leaf Dimensions'!$A:$O,MATCH(T$1,'Height and Leaf Dimensions'!$A$1:$O$1,0),FALSE)="","",VLOOKUP($B159,'Height and Leaf Dimensions'!$A:$O,MATCH(T$1,'Height and Leaf Dimensions'!$A$1:$O$1,0),FALSE))</f>
        <v>105</v>
      </c>
      <c r="U159">
        <f>IF(VLOOKUP($B159,'Height and Leaf Dimensions'!$A:$O,MATCH(U$1,'Height and Leaf Dimensions'!$A$1:$O$1,0),FALSE)="","",VLOOKUP($B159,'Height and Leaf Dimensions'!$A:$O,MATCH(U$1,'Height and Leaf Dimensions'!$A$1:$O$1,0),FALSE))</f>
        <v>169</v>
      </c>
      <c r="V159">
        <f>IF(VLOOKUP($B159,'Height and Leaf Dimensions'!$A:$O,MATCH(V$1,'Height and Leaf Dimensions'!$A$1:$O$1,0),FALSE)="","",VLOOKUP($B159,'Height and Leaf Dimensions'!$A:$O,MATCH(V$1,'Height and Leaf Dimensions'!$A$1:$O$1,0),FALSE))</f>
        <v>220</v>
      </c>
      <c r="W159">
        <f>IF(VLOOKUP($B159,'Height and Leaf Dimensions'!$A:$O,MATCH(W$1,'Height and Leaf Dimensions'!$A$1:$O$1,0),FALSE)="","",VLOOKUP($B159,'Height and Leaf Dimensions'!$A:$O,MATCH(W$1,'Height and Leaf Dimensions'!$A$1:$O$1,0),FALSE))</f>
        <v>100</v>
      </c>
      <c r="X159">
        <f>IF(VLOOKUP($B159,'Height and Leaf Dimensions'!$A:$O,MATCH(X$1,'Height and Leaf Dimensions'!$A$1:$O$1,0),FALSE)="","",VLOOKUP($B159,'Height and Leaf Dimensions'!$A:$O,MATCH(X$1,'Height and Leaf Dimensions'!$A$1:$O$1,0),FALSE))</f>
        <v>181</v>
      </c>
      <c r="Y159">
        <f>IF(VLOOKUP($B159,'Height and Leaf Dimensions'!$A:$O,MATCH(Y$1,'Height and Leaf Dimensions'!$A$1:$O$1,0),FALSE)="","",VLOOKUP($B159,'Height and Leaf Dimensions'!$A:$O,MATCH(Y$1,'Height and Leaf Dimensions'!$A$1:$O$1,0),FALSE))</f>
        <v>221</v>
      </c>
      <c r="Z159" t="str">
        <f>IF(VLOOKUP($B159,'Height and Leaf Dimensions'!$A:$O,MATCH(Z$1,'Height and Leaf Dimensions'!$A$1:$O$1,0),FALSE)="","",VLOOKUP($B159,'Height and Leaf Dimensions'!$A:$O,MATCH(Z$1,'Height and Leaf Dimensions'!$A$1:$O$1,0),FALSE))</f>
        <v>AI/ND/CH</v>
      </c>
      <c r="AA159" s="26">
        <f>IF(VLOOKUP($B159,'Height and Leaf Dimensions'!$A:$O,MATCH(AA$1,'Height and Leaf Dimensions'!$A$1:$O$1,0),FALSE)="","",VLOOKUP($B159,'Height and Leaf Dimensions'!$A:$O,MATCH(AA$1,'Height and Leaf Dimensions'!$A$1:$O$1,0),FALSE))</f>
        <v>44778</v>
      </c>
      <c r="AB159" s="20">
        <f>VLOOKUP($B159,'Combine Yield'!$A:$J,MATCH(AB$1,'Combine Yield'!$A$1:$J$1,0),FALSE)</f>
        <v>44844.557083333333</v>
      </c>
      <c r="AC159">
        <f>VLOOKUP($B159,'Combine Yield'!$A:$J,MATCH(AC$1,'Combine Yield'!$A$1:$J$1,0),FALSE)</f>
        <v>3.87</v>
      </c>
      <c r="AD159">
        <f>VLOOKUP($B159,'Combine Yield'!$A:$J,MATCH(AD$1,'Combine Yield'!$A$1:$J$1,0),FALSE)</f>
        <v>12.8</v>
      </c>
      <c r="AE159">
        <f>VLOOKUP($B159,'Combine Yield'!$A:$J,MATCH(AE$1,'Combine Yield'!$A$1:$J$1,0),FALSE)</f>
        <v>62.1</v>
      </c>
      <c r="AF159">
        <f>VLOOKUP($B159,'Combine Yield'!$A:$J,MATCH(AF$1,'Combine Yield'!$A$1:$J$1,0),FALSE)</f>
        <v>391</v>
      </c>
    </row>
    <row r="160" spans="1:32" x14ac:dyDescent="0.3">
      <c r="A160" t="s">
        <v>380</v>
      </c>
      <c r="B160">
        <v>4275</v>
      </c>
      <c r="C160" t="s">
        <v>220</v>
      </c>
      <c r="D160" t="s">
        <v>221</v>
      </c>
      <c r="E160" t="s">
        <v>203</v>
      </c>
      <c r="F160" t="s">
        <v>222</v>
      </c>
      <c r="G160">
        <v>2</v>
      </c>
      <c r="H160">
        <v>12</v>
      </c>
      <c r="I160">
        <v>13</v>
      </c>
      <c r="J160" t="s">
        <v>166</v>
      </c>
      <c r="K160" s="26">
        <f>IF(VLOOKUP($B160,'Flowering Time'!$A:$H,MATCH(K$1,'Flowering Time'!$A$1:$H$1,0),FALSE)="","",VLOOKUP($B160,'Flowering Time'!$A:$H,MATCH(K$1,'Flowering Time'!$A$1:$H$1,0),FALSE))</f>
        <v>44761</v>
      </c>
      <c r="L160" t="str">
        <f>IF(VLOOKUP($B160,'Flowering Time'!$A:$H,MATCH(L$1,'Flowering Time'!$A$1:$H$1,0),FALSE)="","",VLOOKUP($B160,'Flowering Time'!$A:$H,MATCH(L$1,'Flowering Time'!$A$1:$H$1,0),FALSE))</f>
        <v>Lina</v>
      </c>
      <c r="M160" s="26">
        <f>IF(VLOOKUP($B160,'Flowering Time'!$A:$H,MATCH(M$1,'Flowering Time'!$A$1:$H$1,0),FALSE)="","",VLOOKUP($B160,'Flowering Time'!$A:$H,MATCH(M$1,'Flowering Time'!$A$1:$H$1,0),FALSE))</f>
        <v>44763</v>
      </c>
      <c r="N160" t="str">
        <f>IF(VLOOKUP($B160,'Flowering Time'!$A:$H,MATCH(N$1,'Flowering Time'!$A$1:$H$1,0),FALSE)="","",VLOOKUP($B160,'Flowering Time'!$A:$H,MATCH(N$1,'Flowering Time'!$A$1:$H$1,0),FALSE))</f>
        <v>HJ</v>
      </c>
      <c r="O160" t="str">
        <f>IF(VLOOKUP($B160,'Flowering Time'!$A:$H,MATCH(O$1,'Flowering Time'!$A$1:$H$1,0),FALSE)="","",VLOOKUP($B160,'Flowering Time'!$A:$H,MATCH(O$1,'Flowering Time'!$A$1:$H$1,0),FALSE))</f>
        <v/>
      </c>
      <c r="P160">
        <f>IF(VLOOKUP($B160,'Height and Leaf Dimensions'!$A:$O,MATCH(P$1,'Height and Leaf Dimensions'!$A$1:$O$1,0),FALSE)="","",VLOOKUP($B160,'Height and Leaf Dimensions'!$A:$O,MATCH(P$1,'Height and Leaf Dimensions'!$A$1:$O$1,0),FALSE))</f>
        <v>77</v>
      </c>
      <c r="Q160">
        <f>IF(VLOOKUP($B160,'Height and Leaf Dimensions'!$A:$O,MATCH(Q$1,'Height and Leaf Dimensions'!$A$1:$O$1,0),FALSE)="","",VLOOKUP($B160,'Height and Leaf Dimensions'!$A:$O,MATCH(Q$1,'Height and Leaf Dimensions'!$A$1:$O$1,0),FALSE))</f>
        <v>8.8000000000000007</v>
      </c>
      <c r="R160">
        <f>IF(VLOOKUP($B160,'Height and Leaf Dimensions'!$A:$O,MATCH(R$1,'Height and Leaf Dimensions'!$A$1:$O$1,0),FALSE)="","",VLOOKUP($B160,'Height and Leaf Dimensions'!$A:$O,MATCH(R$1,'Height and Leaf Dimensions'!$A$1:$O$1,0),FALSE))</f>
        <v>70.099999999999994</v>
      </c>
      <c r="S160">
        <f>IF(VLOOKUP($B160,'Height and Leaf Dimensions'!$A:$O,MATCH(S$1,'Height and Leaf Dimensions'!$A$1:$O$1,0),FALSE)="","",VLOOKUP($B160,'Height and Leaf Dimensions'!$A:$O,MATCH(S$1,'Height and Leaf Dimensions'!$A$1:$O$1,0),FALSE))</f>
        <v>8.6</v>
      </c>
      <c r="T160">
        <f>IF(VLOOKUP($B160,'Height and Leaf Dimensions'!$A:$O,MATCH(T$1,'Height and Leaf Dimensions'!$A$1:$O$1,0),FALSE)="","",VLOOKUP($B160,'Height and Leaf Dimensions'!$A:$O,MATCH(T$1,'Height and Leaf Dimensions'!$A$1:$O$1,0),FALSE))</f>
        <v>80</v>
      </c>
      <c r="U160">
        <f>IF(VLOOKUP($B160,'Height and Leaf Dimensions'!$A:$O,MATCH(U$1,'Height and Leaf Dimensions'!$A$1:$O$1,0),FALSE)="","",VLOOKUP($B160,'Height and Leaf Dimensions'!$A:$O,MATCH(U$1,'Height and Leaf Dimensions'!$A$1:$O$1,0),FALSE))</f>
        <v>164</v>
      </c>
      <c r="V160">
        <f>IF(VLOOKUP($B160,'Height and Leaf Dimensions'!$A:$O,MATCH(V$1,'Height and Leaf Dimensions'!$A$1:$O$1,0),FALSE)="","",VLOOKUP($B160,'Height and Leaf Dimensions'!$A:$O,MATCH(V$1,'Height and Leaf Dimensions'!$A$1:$O$1,0),FALSE))</f>
        <v>221</v>
      </c>
      <c r="W160">
        <f>IF(VLOOKUP($B160,'Height and Leaf Dimensions'!$A:$O,MATCH(W$1,'Height and Leaf Dimensions'!$A$1:$O$1,0),FALSE)="","",VLOOKUP($B160,'Height and Leaf Dimensions'!$A:$O,MATCH(W$1,'Height and Leaf Dimensions'!$A$1:$O$1,0),FALSE))</f>
        <v>82</v>
      </c>
      <c r="X160">
        <f>IF(VLOOKUP($B160,'Height and Leaf Dimensions'!$A:$O,MATCH(X$1,'Height and Leaf Dimensions'!$A$1:$O$1,0),FALSE)="","",VLOOKUP($B160,'Height and Leaf Dimensions'!$A:$O,MATCH(X$1,'Height and Leaf Dimensions'!$A$1:$O$1,0),FALSE))</f>
        <v>161</v>
      </c>
      <c r="Y160">
        <f>IF(VLOOKUP($B160,'Height and Leaf Dimensions'!$A:$O,MATCH(Y$1,'Height and Leaf Dimensions'!$A$1:$O$1,0),FALSE)="","",VLOOKUP($B160,'Height and Leaf Dimensions'!$A:$O,MATCH(Y$1,'Height and Leaf Dimensions'!$A$1:$O$1,0),FALSE))</f>
        <v>201</v>
      </c>
      <c r="Z160" t="str">
        <f>IF(VLOOKUP($B160,'Height and Leaf Dimensions'!$A:$O,MATCH(Z$1,'Height and Leaf Dimensions'!$A$1:$O$1,0),FALSE)="","",VLOOKUP($B160,'Height and Leaf Dimensions'!$A:$O,MATCH(Z$1,'Height and Leaf Dimensions'!$A$1:$O$1,0),FALSE))</f>
        <v>AI/ND/CH</v>
      </c>
      <c r="AA160" s="26">
        <f>IF(VLOOKUP($B160,'Height and Leaf Dimensions'!$A:$O,MATCH(AA$1,'Height and Leaf Dimensions'!$A$1:$O$1,0),FALSE)="","",VLOOKUP($B160,'Height and Leaf Dimensions'!$A:$O,MATCH(AA$1,'Height and Leaf Dimensions'!$A$1:$O$1,0),FALSE))</f>
        <v>44778</v>
      </c>
      <c r="AB160" s="20">
        <f>VLOOKUP($B160,'Combine Yield'!$A:$J,MATCH(AB$1,'Combine Yield'!$A$1:$J$1,0),FALSE)</f>
        <v>44844.569780092592</v>
      </c>
      <c r="AC160">
        <f>VLOOKUP($B160,'Combine Yield'!$A:$J,MATCH(AC$1,'Combine Yield'!$A$1:$J$1,0),FALSE)</f>
        <v>4.8600000000000003</v>
      </c>
      <c r="AD160">
        <f>VLOOKUP($B160,'Combine Yield'!$A:$J,MATCH(AD$1,'Combine Yield'!$A$1:$J$1,0),FALSE)</f>
        <v>13.3</v>
      </c>
      <c r="AE160">
        <f>VLOOKUP($B160,'Combine Yield'!$A:$J,MATCH(AE$1,'Combine Yield'!$A$1:$J$1,0),FALSE)</f>
        <v>61.5</v>
      </c>
      <c r="AF160">
        <f>VLOOKUP($B160,'Combine Yield'!$A:$J,MATCH(AF$1,'Combine Yield'!$A$1:$J$1,0),FALSE)</f>
        <v>446</v>
      </c>
    </row>
    <row r="161" spans="1:32" x14ac:dyDescent="0.3">
      <c r="A161" t="s">
        <v>381</v>
      </c>
      <c r="B161">
        <v>4276</v>
      </c>
      <c r="C161" t="s">
        <v>220</v>
      </c>
      <c r="D161" t="s">
        <v>221</v>
      </c>
      <c r="E161" t="s">
        <v>203</v>
      </c>
      <c r="F161" t="s">
        <v>222</v>
      </c>
      <c r="G161">
        <v>2</v>
      </c>
      <c r="H161">
        <v>12</v>
      </c>
      <c r="I161">
        <v>14</v>
      </c>
      <c r="J161" t="s">
        <v>126</v>
      </c>
      <c r="K161" s="26">
        <f>IF(VLOOKUP($B161,'Flowering Time'!$A:$H,MATCH(K$1,'Flowering Time'!$A$1:$H$1,0),FALSE)="","",VLOOKUP($B161,'Flowering Time'!$A:$H,MATCH(K$1,'Flowering Time'!$A$1:$H$1,0),FALSE))</f>
        <v>44765</v>
      </c>
      <c r="L161" t="str">
        <f>IF(VLOOKUP($B161,'Flowering Time'!$A:$H,MATCH(L$1,'Flowering Time'!$A$1:$H$1,0),FALSE)="","",VLOOKUP($B161,'Flowering Time'!$A:$H,MATCH(L$1,'Flowering Time'!$A$1:$H$1,0),FALSE))</f>
        <v>Ravi</v>
      </c>
      <c r="M161" s="26">
        <f>IF(VLOOKUP($B161,'Flowering Time'!$A:$H,MATCH(M$1,'Flowering Time'!$A$1:$H$1,0),FALSE)="","",VLOOKUP($B161,'Flowering Time'!$A:$H,MATCH(M$1,'Flowering Time'!$A$1:$H$1,0),FALSE))</f>
        <v>44765</v>
      </c>
      <c r="N161" t="str">
        <f>IF(VLOOKUP($B161,'Flowering Time'!$A:$H,MATCH(N$1,'Flowering Time'!$A$1:$H$1,0),FALSE)="","",VLOOKUP($B161,'Flowering Time'!$A:$H,MATCH(N$1,'Flowering Time'!$A$1:$H$1,0),FALSE))</f>
        <v>Ravi</v>
      </c>
      <c r="O161" t="str">
        <f>IF(VLOOKUP($B161,'Flowering Time'!$A:$H,MATCH(O$1,'Flowering Time'!$A$1:$H$1,0),FALSE)="","",VLOOKUP($B161,'Flowering Time'!$A:$H,MATCH(O$1,'Flowering Time'!$A$1:$H$1,0),FALSE))</f>
        <v/>
      </c>
      <c r="P161">
        <f>IF(VLOOKUP($B161,'Height and Leaf Dimensions'!$A:$O,MATCH(P$1,'Height and Leaf Dimensions'!$A$1:$O$1,0),FALSE)="","",VLOOKUP($B161,'Height and Leaf Dimensions'!$A:$O,MATCH(P$1,'Height and Leaf Dimensions'!$A$1:$O$1,0),FALSE))</f>
        <v>72.7</v>
      </c>
      <c r="Q161">
        <f>IF(VLOOKUP($B161,'Height and Leaf Dimensions'!$A:$O,MATCH(Q$1,'Height and Leaf Dimensions'!$A$1:$O$1,0),FALSE)="","",VLOOKUP($B161,'Height and Leaf Dimensions'!$A:$O,MATCH(Q$1,'Height and Leaf Dimensions'!$A$1:$O$1,0),FALSE))</f>
        <v>11</v>
      </c>
      <c r="R161">
        <f>IF(VLOOKUP($B161,'Height and Leaf Dimensions'!$A:$O,MATCH(R$1,'Height and Leaf Dimensions'!$A$1:$O$1,0),FALSE)="","",VLOOKUP($B161,'Height and Leaf Dimensions'!$A:$O,MATCH(R$1,'Height and Leaf Dimensions'!$A$1:$O$1,0),FALSE))</f>
        <v>66.599999999999994</v>
      </c>
      <c r="S161">
        <f>IF(VLOOKUP($B161,'Height and Leaf Dimensions'!$A:$O,MATCH(S$1,'Height and Leaf Dimensions'!$A$1:$O$1,0),FALSE)="","",VLOOKUP($B161,'Height and Leaf Dimensions'!$A:$O,MATCH(S$1,'Height and Leaf Dimensions'!$A$1:$O$1,0),FALSE))</f>
        <v>10.6</v>
      </c>
      <c r="T161">
        <f>IF(VLOOKUP($B161,'Height and Leaf Dimensions'!$A:$O,MATCH(T$1,'Height and Leaf Dimensions'!$A$1:$O$1,0),FALSE)="","",VLOOKUP($B161,'Height and Leaf Dimensions'!$A:$O,MATCH(T$1,'Height and Leaf Dimensions'!$A$1:$O$1,0),FALSE))</f>
        <v>80</v>
      </c>
      <c r="U161">
        <f>IF(VLOOKUP($B161,'Height and Leaf Dimensions'!$A:$O,MATCH(U$1,'Height and Leaf Dimensions'!$A$1:$O$1,0),FALSE)="","",VLOOKUP($B161,'Height and Leaf Dimensions'!$A:$O,MATCH(U$1,'Height and Leaf Dimensions'!$A$1:$O$1,0),FALSE))</f>
        <v>170</v>
      </c>
      <c r="V161">
        <f>IF(VLOOKUP($B161,'Height and Leaf Dimensions'!$A:$O,MATCH(V$1,'Height and Leaf Dimensions'!$A$1:$O$1,0),FALSE)="","",VLOOKUP($B161,'Height and Leaf Dimensions'!$A:$O,MATCH(V$1,'Height and Leaf Dimensions'!$A$1:$O$1,0),FALSE))</f>
        <v>220</v>
      </c>
      <c r="W161">
        <f>IF(VLOOKUP($B161,'Height and Leaf Dimensions'!$A:$O,MATCH(W$1,'Height and Leaf Dimensions'!$A$1:$O$1,0),FALSE)="","",VLOOKUP($B161,'Height and Leaf Dimensions'!$A:$O,MATCH(W$1,'Height and Leaf Dimensions'!$A$1:$O$1,0),FALSE))</f>
        <v>80</v>
      </c>
      <c r="X161">
        <f>IF(VLOOKUP($B161,'Height and Leaf Dimensions'!$A:$O,MATCH(X$1,'Height and Leaf Dimensions'!$A$1:$O$1,0),FALSE)="","",VLOOKUP($B161,'Height and Leaf Dimensions'!$A:$O,MATCH(X$1,'Height and Leaf Dimensions'!$A$1:$O$1,0),FALSE))</f>
        <v>167</v>
      </c>
      <c r="Y161">
        <f>IF(VLOOKUP($B161,'Height and Leaf Dimensions'!$A:$O,MATCH(Y$1,'Height and Leaf Dimensions'!$A$1:$O$1,0),FALSE)="","",VLOOKUP($B161,'Height and Leaf Dimensions'!$A:$O,MATCH(Y$1,'Height and Leaf Dimensions'!$A$1:$O$1,0),FALSE))</f>
        <v>215</v>
      </c>
      <c r="Z161" t="str">
        <f>IF(VLOOKUP($B161,'Height and Leaf Dimensions'!$A:$O,MATCH(Z$1,'Height and Leaf Dimensions'!$A$1:$O$1,0),FALSE)="","",VLOOKUP($B161,'Height and Leaf Dimensions'!$A:$O,MATCH(Z$1,'Height and Leaf Dimensions'!$A$1:$O$1,0),FALSE))</f>
        <v>AI/ND/CH</v>
      </c>
      <c r="AA161" s="26">
        <f>IF(VLOOKUP($B161,'Height and Leaf Dimensions'!$A:$O,MATCH(AA$1,'Height and Leaf Dimensions'!$A$1:$O$1,0),FALSE)="","",VLOOKUP($B161,'Height and Leaf Dimensions'!$A:$O,MATCH(AA$1,'Height and Leaf Dimensions'!$A$1:$O$1,0),FALSE))</f>
        <v>44778</v>
      </c>
      <c r="AB161" s="20">
        <f>VLOOKUP($B161,'Combine Yield'!$A:$J,MATCH(AB$1,'Combine Yield'!$A$1:$J$1,0),FALSE)</f>
        <v>44844.574756944443</v>
      </c>
      <c r="AC161">
        <f>VLOOKUP($B161,'Combine Yield'!$A:$J,MATCH(AC$1,'Combine Yield'!$A$1:$J$1,0),FALSE)</f>
        <v>4.13</v>
      </c>
      <c r="AD161">
        <f>VLOOKUP($B161,'Combine Yield'!$A:$J,MATCH(AD$1,'Combine Yield'!$A$1:$J$1,0),FALSE)</f>
        <v>12.3</v>
      </c>
      <c r="AE161">
        <f>VLOOKUP($B161,'Combine Yield'!$A:$J,MATCH(AE$1,'Combine Yield'!$A$1:$J$1,0),FALSE)</f>
        <v>61.9</v>
      </c>
      <c r="AF161">
        <f>VLOOKUP($B161,'Combine Yield'!$A:$J,MATCH(AF$1,'Combine Yield'!$A$1:$J$1,0),FALSE)</f>
        <v>467</v>
      </c>
    </row>
    <row r="162" spans="1:32" x14ac:dyDescent="0.3">
      <c r="A162" t="s">
        <v>382</v>
      </c>
      <c r="B162">
        <v>4277</v>
      </c>
      <c r="C162" t="s">
        <v>220</v>
      </c>
      <c r="D162" t="s">
        <v>221</v>
      </c>
      <c r="E162" t="s">
        <v>203</v>
      </c>
      <c r="F162" t="s">
        <v>222</v>
      </c>
      <c r="G162">
        <v>2</v>
      </c>
      <c r="H162">
        <v>12</v>
      </c>
      <c r="I162">
        <v>15</v>
      </c>
      <c r="J162" t="s">
        <v>152</v>
      </c>
      <c r="K162" s="26">
        <f>IF(VLOOKUP($B162,'Flowering Time'!$A:$H,MATCH(K$1,'Flowering Time'!$A$1:$H$1,0),FALSE)="","",VLOOKUP($B162,'Flowering Time'!$A:$H,MATCH(K$1,'Flowering Time'!$A$1:$H$1,0),FALSE))</f>
        <v>44756</v>
      </c>
      <c r="L162" t="str">
        <f>IF(VLOOKUP($B162,'Flowering Time'!$A:$H,MATCH(L$1,'Flowering Time'!$A$1:$H$1,0),FALSE)="","",VLOOKUP($B162,'Flowering Time'!$A:$H,MATCH(L$1,'Flowering Time'!$A$1:$H$1,0),FALSE))</f>
        <v>Lina</v>
      </c>
      <c r="M162" s="26">
        <f>IF(VLOOKUP($B162,'Flowering Time'!$A:$H,MATCH(M$1,'Flowering Time'!$A$1:$H$1,0),FALSE)="","",VLOOKUP($B162,'Flowering Time'!$A:$H,MATCH(M$1,'Flowering Time'!$A$1:$H$1,0),FALSE))</f>
        <v>44760</v>
      </c>
      <c r="N162" t="str">
        <f>IF(VLOOKUP($B162,'Flowering Time'!$A:$H,MATCH(N$1,'Flowering Time'!$A$1:$H$1,0),FALSE)="","",VLOOKUP($B162,'Flowering Time'!$A:$H,MATCH(N$1,'Flowering Time'!$A$1:$H$1,0),FALSE))</f>
        <v>Lina</v>
      </c>
      <c r="O162" t="str">
        <f>IF(VLOOKUP($B162,'Flowering Time'!$A:$H,MATCH(O$1,'Flowering Time'!$A$1:$H$1,0),FALSE)="","",VLOOKUP($B162,'Flowering Time'!$A:$H,MATCH(O$1,'Flowering Time'!$A$1:$H$1,0),FALSE))</f>
        <v/>
      </c>
      <c r="P162">
        <f>IF(VLOOKUP($B162,'Height and Leaf Dimensions'!$A:$O,MATCH(P$1,'Height and Leaf Dimensions'!$A$1:$O$1,0),FALSE)="","",VLOOKUP($B162,'Height and Leaf Dimensions'!$A:$O,MATCH(P$1,'Height and Leaf Dimensions'!$A$1:$O$1,0),FALSE))</f>
        <v>79.599999999999994</v>
      </c>
      <c r="Q162">
        <f>IF(VLOOKUP($B162,'Height and Leaf Dimensions'!$A:$O,MATCH(Q$1,'Height and Leaf Dimensions'!$A$1:$O$1,0),FALSE)="","",VLOOKUP($B162,'Height and Leaf Dimensions'!$A:$O,MATCH(Q$1,'Height and Leaf Dimensions'!$A$1:$O$1,0),FALSE))</f>
        <v>9.9</v>
      </c>
      <c r="R162">
        <f>IF(VLOOKUP($B162,'Height and Leaf Dimensions'!$A:$O,MATCH(R$1,'Height and Leaf Dimensions'!$A$1:$O$1,0),FALSE)="","",VLOOKUP($B162,'Height and Leaf Dimensions'!$A:$O,MATCH(R$1,'Height and Leaf Dimensions'!$A$1:$O$1,0),FALSE))</f>
        <v>78</v>
      </c>
      <c r="S162">
        <f>IF(VLOOKUP($B162,'Height and Leaf Dimensions'!$A:$O,MATCH(S$1,'Height and Leaf Dimensions'!$A$1:$O$1,0),FALSE)="","",VLOOKUP($B162,'Height and Leaf Dimensions'!$A:$O,MATCH(S$1,'Height and Leaf Dimensions'!$A$1:$O$1,0),FALSE))</f>
        <v>8.5</v>
      </c>
      <c r="T162">
        <f>IF(VLOOKUP($B162,'Height and Leaf Dimensions'!$A:$O,MATCH(T$1,'Height and Leaf Dimensions'!$A$1:$O$1,0),FALSE)="","",VLOOKUP($B162,'Height and Leaf Dimensions'!$A:$O,MATCH(T$1,'Height and Leaf Dimensions'!$A$1:$O$1,0),FALSE))</f>
        <v>90</v>
      </c>
      <c r="U162">
        <f>IF(VLOOKUP($B162,'Height and Leaf Dimensions'!$A:$O,MATCH(U$1,'Height and Leaf Dimensions'!$A$1:$O$1,0),FALSE)="","",VLOOKUP($B162,'Height and Leaf Dimensions'!$A:$O,MATCH(U$1,'Height and Leaf Dimensions'!$A$1:$O$1,0),FALSE))</f>
        <v>160</v>
      </c>
      <c r="V162">
        <f>IF(VLOOKUP($B162,'Height and Leaf Dimensions'!$A:$O,MATCH(V$1,'Height and Leaf Dimensions'!$A$1:$O$1,0),FALSE)="","",VLOOKUP($B162,'Height and Leaf Dimensions'!$A:$O,MATCH(V$1,'Height and Leaf Dimensions'!$A$1:$O$1,0),FALSE))</f>
        <v>231</v>
      </c>
      <c r="W162">
        <f>IF(VLOOKUP($B162,'Height and Leaf Dimensions'!$A:$O,MATCH(W$1,'Height and Leaf Dimensions'!$A$1:$O$1,0),FALSE)="","",VLOOKUP($B162,'Height and Leaf Dimensions'!$A:$O,MATCH(W$1,'Height and Leaf Dimensions'!$A$1:$O$1,0),FALSE))</f>
        <v>90</v>
      </c>
      <c r="X162">
        <f>IF(VLOOKUP($B162,'Height and Leaf Dimensions'!$A:$O,MATCH(X$1,'Height and Leaf Dimensions'!$A$1:$O$1,0),FALSE)="","",VLOOKUP($B162,'Height and Leaf Dimensions'!$A:$O,MATCH(X$1,'Height and Leaf Dimensions'!$A$1:$O$1,0),FALSE))</f>
        <v>190</v>
      </c>
      <c r="Y162">
        <f>IF(VLOOKUP($B162,'Height and Leaf Dimensions'!$A:$O,MATCH(Y$1,'Height and Leaf Dimensions'!$A$1:$O$1,0),FALSE)="","",VLOOKUP($B162,'Height and Leaf Dimensions'!$A:$O,MATCH(Y$1,'Height and Leaf Dimensions'!$A$1:$O$1,0),FALSE))</f>
        <v>240</v>
      </c>
      <c r="Z162" t="str">
        <f>IF(VLOOKUP($B162,'Height and Leaf Dimensions'!$A:$O,MATCH(Z$1,'Height and Leaf Dimensions'!$A$1:$O$1,0),FALSE)="","",VLOOKUP($B162,'Height and Leaf Dimensions'!$A:$O,MATCH(Z$1,'Height and Leaf Dimensions'!$A$1:$O$1,0),FALSE))</f>
        <v>AI/ND/CH</v>
      </c>
      <c r="AA162" s="26">
        <f>IF(VLOOKUP($B162,'Height and Leaf Dimensions'!$A:$O,MATCH(AA$1,'Height and Leaf Dimensions'!$A$1:$O$1,0),FALSE)="","",VLOOKUP($B162,'Height and Leaf Dimensions'!$A:$O,MATCH(AA$1,'Height and Leaf Dimensions'!$A$1:$O$1,0),FALSE))</f>
        <v>44778</v>
      </c>
      <c r="AB162" s="20">
        <f>VLOOKUP($B162,'Combine Yield'!$A:$J,MATCH(AB$1,'Combine Yield'!$A$1:$J$1,0),FALSE)</f>
        <v>44844.58556712963</v>
      </c>
      <c r="AC162">
        <f>VLOOKUP($B162,'Combine Yield'!$A:$J,MATCH(AC$1,'Combine Yield'!$A$1:$J$1,0),FALSE)</f>
        <v>5.6</v>
      </c>
      <c r="AD162">
        <f>VLOOKUP($B162,'Combine Yield'!$A:$J,MATCH(AD$1,'Combine Yield'!$A$1:$J$1,0),FALSE)</f>
        <v>12.7</v>
      </c>
      <c r="AE162">
        <f>VLOOKUP($B162,'Combine Yield'!$A:$J,MATCH(AE$1,'Combine Yield'!$A$1:$J$1,0),FALSE)</f>
        <v>61.9</v>
      </c>
      <c r="AF162">
        <f>VLOOKUP($B162,'Combine Yield'!$A:$J,MATCH(AF$1,'Combine Yield'!$A$1:$J$1,0),FALSE)</f>
        <v>522</v>
      </c>
    </row>
    <row r="163" spans="1:32" x14ac:dyDescent="0.3">
      <c r="A163" t="s">
        <v>383</v>
      </c>
      <c r="B163">
        <v>4278</v>
      </c>
      <c r="C163" t="s">
        <v>220</v>
      </c>
      <c r="D163" t="s">
        <v>221</v>
      </c>
      <c r="E163" t="s">
        <v>203</v>
      </c>
      <c r="F163" t="s">
        <v>222</v>
      </c>
      <c r="G163">
        <v>2</v>
      </c>
      <c r="H163">
        <v>13</v>
      </c>
      <c r="I163">
        <v>9</v>
      </c>
      <c r="J163" t="s">
        <v>171</v>
      </c>
      <c r="K163" s="26">
        <f>IF(VLOOKUP($B163,'Flowering Time'!$A:$H,MATCH(K$1,'Flowering Time'!$A$1:$H$1,0),FALSE)="","",VLOOKUP($B163,'Flowering Time'!$A:$H,MATCH(K$1,'Flowering Time'!$A$1:$H$1,0),FALSE))</f>
        <v>44760</v>
      </c>
      <c r="L163" t="str">
        <f>IF(VLOOKUP($B163,'Flowering Time'!$A:$H,MATCH(L$1,'Flowering Time'!$A$1:$H$1,0),FALSE)="","",VLOOKUP($B163,'Flowering Time'!$A:$H,MATCH(L$1,'Flowering Time'!$A$1:$H$1,0),FALSE))</f>
        <v>Lina</v>
      </c>
      <c r="M163" s="26">
        <f>IF(VLOOKUP($B163,'Flowering Time'!$A:$H,MATCH(M$1,'Flowering Time'!$A$1:$H$1,0),FALSE)="","",VLOOKUP($B163,'Flowering Time'!$A:$H,MATCH(M$1,'Flowering Time'!$A$1:$H$1,0),FALSE))</f>
        <v>44762</v>
      </c>
      <c r="N163" t="str">
        <f>IF(VLOOKUP($B163,'Flowering Time'!$A:$H,MATCH(N$1,'Flowering Time'!$A$1:$H$1,0),FALSE)="","",VLOOKUP($B163,'Flowering Time'!$A:$H,MATCH(N$1,'Flowering Time'!$A$1:$H$1,0),FALSE))</f>
        <v>HJ</v>
      </c>
      <c r="O163" t="str">
        <f>IF(VLOOKUP($B163,'Flowering Time'!$A:$H,MATCH(O$1,'Flowering Time'!$A$1:$H$1,0),FALSE)="","",VLOOKUP($B163,'Flowering Time'!$A:$H,MATCH(O$1,'Flowering Time'!$A$1:$H$1,0),FALSE))</f>
        <v/>
      </c>
      <c r="P163">
        <f>IF(VLOOKUP($B163,'Height and Leaf Dimensions'!$A:$O,MATCH(P$1,'Height and Leaf Dimensions'!$A$1:$O$1,0),FALSE)="","",VLOOKUP($B163,'Height and Leaf Dimensions'!$A:$O,MATCH(P$1,'Height and Leaf Dimensions'!$A$1:$O$1,0),FALSE))</f>
        <v>72.599999999999994</v>
      </c>
      <c r="Q163">
        <f>IF(VLOOKUP($B163,'Height and Leaf Dimensions'!$A:$O,MATCH(Q$1,'Height and Leaf Dimensions'!$A$1:$O$1,0),FALSE)="","",VLOOKUP($B163,'Height and Leaf Dimensions'!$A:$O,MATCH(Q$1,'Height and Leaf Dimensions'!$A$1:$O$1,0),FALSE))</f>
        <v>10.7</v>
      </c>
      <c r="R163">
        <f>IF(VLOOKUP($B163,'Height and Leaf Dimensions'!$A:$O,MATCH(R$1,'Height and Leaf Dimensions'!$A$1:$O$1,0),FALSE)="","",VLOOKUP($B163,'Height and Leaf Dimensions'!$A:$O,MATCH(R$1,'Height and Leaf Dimensions'!$A$1:$O$1,0),FALSE))</f>
        <v>73.2</v>
      </c>
      <c r="S163">
        <f>IF(VLOOKUP($B163,'Height and Leaf Dimensions'!$A:$O,MATCH(S$1,'Height and Leaf Dimensions'!$A$1:$O$1,0),FALSE)="","",VLOOKUP($B163,'Height and Leaf Dimensions'!$A:$O,MATCH(S$1,'Height and Leaf Dimensions'!$A$1:$O$1,0),FALSE))</f>
        <v>11.1</v>
      </c>
      <c r="T163">
        <f>IF(VLOOKUP($B163,'Height and Leaf Dimensions'!$A:$O,MATCH(T$1,'Height and Leaf Dimensions'!$A$1:$O$1,0),FALSE)="","",VLOOKUP($B163,'Height and Leaf Dimensions'!$A:$O,MATCH(T$1,'Height and Leaf Dimensions'!$A$1:$O$1,0),FALSE))</f>
        <v>77</v>
      </c>
      <c r="U163">
        <f>IF(VLOOKUP($B163,'Height and Leaf Dimensions'!$A:$O,MATCH(U$1,'Height and Leaf Dimensions'!$A$1:$O$1,0),FALSE)="","",VLOOKUP($B163,'Height and Leaf Dimensions'!$A:$O,MATCH(U$1,'Height and Leaf Dimensions'!$A$1:$O$1,0),FALSE))</f>
        <v>166</v>
      </c>
      <c r="V163">
        <f>IF(VLOOKUP($B163,'Height and Leaf Dimensions'!$A:$O,MATCH(V$1,'Height and Leaf Dimensions'!$A$1:$O$1,0),FALSE)="","",VLOOKUP($B163,'Height and Leaf Dimensions'!$A:$O,MATCH(V$1,'Height and Leaf Dimensions'!$A$1:$O$1,0),FALSE))</f>
        <v>204</v>
      </c>
      <c r="W163">
        <f>IF(VLOOKUP($B163,'Height and Leaf Dimensions'!$A:$O,MATCH(W$1,'Height and Leaf Dimensions'!$A$1:$O$1,0),FALSE)="","",VLOOKUP($B163,'Height and Leaf Dimensions'!$A:$O,MATCH(W$1,'Height and Leaf Dimensions'!$A$1:$O$1,0),FALSE))</f>
        <v>65</v>
      </c>
      <c r="X163">
        <f>IF(VLOOKUP($B163,'Height and Leaf Dimensions'!$A:$O,MATCH(X$1,'Height and Leaf Dimensions'!$A$1:$O$1,0),FALSE)="","",VLOOKUP($B163,'Height and Leaf Dimensions'!$A:$O,MATCH(X$1,'Height and Leaf Dimensions'!$A$1:$O$1,0),FALSE))</f>
        <v>149</v>
      </c>
      <c r="Y163">
        <f>IF(VLOOKUP($B163,'Height and Leaf Dimensions'!$A:$O,MATCH(Y$1,'Height and Leaf Dimensions'!$A$1:$O$1,0),FALSE)="","",VLOOKUP($B163,'Height and Leaf Dimensions'!$A:$O,MATCH(Y$1,'Height and Leaf Dimensions'!$A$1:$O$1,0),FALSE))</f>
        <v>189</v>
      </c>
      <c r="Z163" t="str">
        <f>IF(VLOOKUP($B163,'Height and Leaf Dimensions'!$A:$O,MATCH(Z$1,'Height and Leaf Dimensions'!$A$1:$O$1,0),FALSE)="","",VLOOKUP($B163,'Height and Leaf Dimensions'!$A:$O,MATCH(Z$1,'Height and Leaf Dimensions'!$A$1:$O$1,0),FALSE))</f>
        <v>AI/ND/CH</v>
      </c>
      <c r="AA163" s="26">
        <f>IF(VLOOKUP($B163,'Height and Leaf Dimensions'!$A:$O,MATCH(AA$1,'Height and Leaf Dimensions'!$A$1:$O$1,0),FALSE)="","",VLOOKUP($B163,'Height and Leaf Dimensions'!$A:$O,MATCH(AA$1,'Height and Leaf Dimensions'!$A$1:$O$1,0),FALSE))</f>
        <v>44778</v>
      </c>
      <c r="AB163" s="20">
        <f>VLOOKUP($B163,'Combine Yield'!$A:$J,MATCH(AB$1,'Combine Yield'!$A$1:$J$1,0),FALSE)</f>
        <v>44844.501655092594</v>
      </c>
      <c r="AC163">
        <f>VLOOKUP($B163,'Combine Yield'!$A:$J,MATCH(AC$1,'Combine Yield'!$A$1:$J$1,0),FALSE)</f>
        <v>8.65</v>
      </c>
      <c r="AD163">
        <f>VLOOKUP($B163,'Combine Yield'!$A:$J,MATCH(AD$1,'Combine Yield'!$A$1:$J$1,0),FALSE)</f>
        <v>13.6</v>
      </c>
      <c r="AE163">
        <f>VLOOKUP($B163,'Combine Yield'!$A:$J,MATCH(AE$1,'Combine Yield'!$A$1:$J$1,0),FALSE)</f>
        <v>61.9</v>
      </c>
      <c r="AF163">
        <f>VLOOKUP($B163,'Combine Yield'!$A:$J,MATCH(AF$1,'Combine Yield'!$A$1:$J$1,0),FALSE)</f>
        <v>293</v>
      </c>
    </row>
    <row r="164" spans="1:32" x14ac:dyDescent="0.3">
      <c r="A164" t="s">
        <v>384</v>
      </c>
      <c r="B164">
        <v>4279</v>
      </c>
      <c r="C164" t="s">
        <v>220</v>
      </c>
      <c r="D164" t="s">
        <v>221</v>
      </c>
      <c r="E164" t="s">
        <v>203</v>
      </c>
      <c r="F164" t="s">
        <v>222</v>
      </c>
      <c r="G164">
        <v>2</v>
      </c>
      <c r="H164">
        <v>13</v>
      </c>
      <c r="I164">
        <v>10</v>
      </c>
      <c r="J164" t="s">
        <v>136</v>
      </c>
      <c r="K164" s="26">
        <f>IF(VLOOKUP($B164,'Flowering Time'!$A:$H,MATCH(K$1,'Flowering Time'!$A$1:$H$1,0),FALSE)="","",VLOOKUP($B164,'Flowering Time'!$A:$H,MATCH(K$1,'Flowering Time'!$A$1:$H$1,0),FALSE))</f>
        <v>44757</v>
      </c>
      <c r="L164" t="str">
        <f>IF(VLOOKUP($B164,'Flowering Time'!$A:$H,MATCH(L$1,'Flowering Time'!$A$1:$H$1,0),FALSE)="","",VLOOKUP($B164,'Flowering Time'!$A:$H,MATCH(L$1,'Flowering Time'!$A$1:$H$1,0),FALSE))</f>
        <v>Deniz</v>
      </c>
      <c r="M164" s="26">
        <f>IF(VLOOKUP($B164,'Flowering Time'!$A:$H,MATCH(M$1,'Flowering Time'!$A$1:$H$1,0),FALSE)="","",VLOOKUP($B164,'Flowering Time'!$A:$H,MATCH(M$1,'Flowering Time'!$A$1:$H$1,0),FALSE))</f>
        <v>44759</v>
      </c>
      <c r="N164" t="str">
        <f>IF(VLOOKUP($B164,'Flowering Time'!$A:$H,MATCH(N$1,'Flowering Time'!$A$1:$H$1,0),FALSE)="","",VLOOKUP($B164,'Flowering Time'!$A:$H,MATCH(N$1,'Flowering Time'!$A$1:$H$1,0),FALSE))</f>
        <v>HJ</v>
      </c>
      <c r="O164" t="str">
        <f>IF(VLOOKUP($B164,'Flowering Time'!$A:$H,MATCH(O$1,'Flowering Time'!$A$1:$H$1,0),FALSE)="","",VLOOKUP($B164,'Flowering Time'!$A:$H,MATCH(O$1,'Flowering Time'!$A$1:$H$1,0),FALSE))</f>
        <v/>
      </c>
      <c r="P164">
        <f>IF(VLOOKUP($B164,'Height and Leaf Dimensions'!$A:$O,MATCH(P$1,'Height and Leaf Dimensions'!$A$1:$O$1,0),FALSE)="","",VLOOKUP($B164,'Height and Leaf Dimensions'!$A:$O,MATCH(P$1,'Height and Leaf Dimensions'!$A$1:$O$1,0),FALSE))</f>
        <v>79.8</v>
      </c>
      <c r="Q164">
        <f>IF(VLOOKUP($B164,'Height and Leaf Dimensions'!$A:$O,MATCH(Q$1,'Height and Leaf Dimensions'!$A$1:$O$1,0),FALSE)="","",VLOOKUP($B164,'Height and Leaf Dimensions'!$A:$O,MATCH(Q$1,'Height and Leaf Dimensions'!$A$1:$O$1,0),FALSE))</f>
        <v>9</v>
      </c>
      <c r="R164">
        <f>IF(VLOOKUP($B164,'Height and Leaf Dimensions'!$A:$O,MATCH(R$1,'Height and Leaf Dimensions'!$A$1:$O$1,0),FALSE)="","",VLOOKUP($B164,'Height and Leaf Dimensions'!$A:$O,MATCH(R$1,'Height and Leaf Dimensions'!$A$1:$O$1,0),FALSE))</f>
        <v>70.099999999999994</v>
      </c>
      <c r="S164">
        <f>IF(VLOOKUP($B164,'Height and Leaf Dimensions'!$A:$O,MATCH(S$1,'Height and Leaf Dimensions'!$A$1:$O$1,0),FALSE)="","",VLOOKUP($B164,'Height and Leaf Dimensions'!$A:$O,MATCH(S$1,'Height and Leaf Dimensions'!$A$1:$O$1,0),FALSE))</f>
        <v>8.6</v>
      </c>
      <c r="T164">
        <f>IF(VLOOKUP($B164,'Height and Leaf Dimensions'!$A:$O,MATCH(T$1,'Height and Leaf Dimensions'!$A$1:$O$1,0),FALSE)="","",VLOOKUP($B164,'Height and Leaf Dimensions'!$A:$O,MATCH(T$1,'Height and Leaf Dimensions'!$A$1:$O$1,0),FALSE))</f>
        <v>70</v>
      </c>
      <c r="U164">
        <f>IF(VLOOKUP($B164,'Height and Leaf Dimensions'!$A:$O,MATCH(U$1,'Height and Leaf Dimensions'!$A$1:$O$1,0),FALSE)="","",VLOOKUP($B164,'Height and Leaf Dimensions'!$A:$O,MATCH(U$1,'Height and Leaf Dimensions'!$A$1:$O$1,0),FALSE))</f>
        <v>160</v>
      </c>
      <c r="V164">
        <f>IF(VLOOKUP($B164,'Height and Leaf Dimensions'!$A:$O,MATCH(V$1,'Height and Leaf Dimensions'!$A$1:$O$1,0),FALSE)="","",VLOOKUP($B164,'Height and Leaf Dimensions'!$A:$O,MATCH(V$1,'Height and Leaf Dimensions'!$A$1:$O$1,0),FALSE))</f>
        <v>200</v>
      </c>
      <c r="W164">
        <f>IF(VLOOKUP($B164,'Height and Leaf Dimensions'!$A:$O,MATCH(W$1,'Height and Leaf Dimensions'!$A$1:$O$1,0),FALSE)="","",VLOOKUP($B164,'Height and Leaf Dimensions'!$A:$O,MATCH(W$1,'Height and Leaf Dimensions'!$A$1:$O$1,0),FALSE))</f>
        <v>81</v>
      </c>
      <c r="X164">
        <f>IF(VLOOKUP($B164,'Height and Leaf Dimensions'!$A:$O,MATCH(X$1,'Height and Leaf Dimensions'!$A$1:$O$1,0),FALSE)="","",VLOOKUP($B164,'Height and Leaf Dimensions'!$A:$O,MATCH(X$1,'Height and Leaf Dimensions'!$A$1:$O$1,0),FALSE))</f>
        <v>150</v>
      </c>
      <c r="Y164">
        <f>IF(VLOOKUP($B164,'Height and Leaf Dimensions'!$A:$O,MATCH(Y$1,'Height and Leaf Dimensions'!$A$1:$O$1,0),FALSE)="","",VLOOKUP($B164,'Height and Leaf Dimensions'!$A:$O,MATCH(Y$1,'Height and Leaf Dimensions'!$A$1:$O$1,0),FALSE))</f>
        <v>190</v>
      </c>
      <c r="Z164" t="str">
        <f>IF(VLOOKUP($B164,'Height and Leaf Dimensions'!$A:$O,MATCH(Z$1,'Height and Leaf Dimensions'!$A$1:$O$1,0),FALSE)="","",VLOOKUP($B164,'Height and Leaf Dimensions'!$A:$O,MATCH(Z$1,'Height and Leaf Dimensions'!$A$1:$O$1,0),FALSE))</f>
        <v>AI/ND/CH</v>
      </c>
      <c r="AA164" s="26">
        <f>IF(VLOOKUP($B164,'Height and Leaf Dimensions'!$A:$O,MATCH(AA$1,'Height and Leaf Dimensions'!$A$1:$O$1,0),FALSE)="","",VLOOKUP($B164,'Height and Leaf Dimensions'!$A:$O,MATCH(AA$1,'Height and Leaf Dimensions'!$A$1:$O$1,0),FALSE))</f>
        <v>44778</v>
      </c>
      <c r="AB164" s="20">
        <f>VLOOKUP($B164,'Combine Yield'!$A:$J,MATCH(AB$1,'Combine Yield'!$A$1:$J$1,0),FALSE)</f>
        <v>44844.508310185185</v>
      </c>
      <c r="AC164">
        <f>VLOOKUP($B164,'Combine Yield'!$A:$J,MATCH(AC$1,'Combine Yield'!$A$1:$J$1,0),FALSE)</f>
        <v>8.51</v>
      </c>
      <c r="AD164">
        <f>VLOOKUP($B164,'Combine Yield'!$A:$J,MATCH(AD$1,'Combine Yield'!$A$1:$J$1,0),FALSE)</f>
        <v>12.7</v>
      </c>
      <c r="AE164">
        <f>VLOOKUP($B164,'Combine Yield'!$A:$J,MATCH(AE$1,'Combine Yield'!$A$1:$J$1,0),FALSE)</f>
        <v>62</v>
      </c>
      <c r="AF164">
        <f>VLOOKUP($B164,'Combine Yield'!$A:$J,MATCH(AF$1,'Combine Yield'!$A$1:$J$1,0),FALSE)</f>
        <v>316</v>
      </c>
    </row>
    <row r="165" spans="1:32" x14ac:dyDescent="0.3">
      <c r="A165" t="s">
        <v>385</v>
      </c>
      <c r="B165">
        <v>4280</v>
      </c>
      <c r="C165" t="s">
        <v>220</v>
      </c>
      <c r="D165" t="s">
        <v>221</v>
      </c>
      <c r="E165" t="s">
        <v>203</v>
      </c>
      <c r="F165" t="s">
        <v>222</v>
      </c>
      <c r="G165">
        <v>2</v>
      </c>
      <c r="H165">
        <v>13</v>
      </c>
      <c r="I165">
        <v>11</v>
      </c>
      <c r="J165" t="s">
        <v>161</v>
      </c>
      <c r="K165" s="26">
        <f>IF(VLOOKUP($B165,'Flowering Time'!$A:$H,MATCH(K$1,'Flowering Time'!$A$1:$H$1,0),FALSE)="","",VLOOKUP($B165,'Flowering Time'!$A:$H,MATCH(K$1,'Flowering Time'!$A$1:$H$1,0),FALSE))</f>
        <v>44766</v>
      </c>
      <c r="L165" t="str">
        <f>IF(VLOOKUP($B165,'Flowering Time'!$A:$H,MATCH(L$1,'Flowering Time'!$A$1:$H$1,0),FALSE)="","",VLOOKUP($B165,'Flowering Time'!$A:$H,MATCH(L$1,'Flowering Time'!$A$1:$H$1,0),FALSE))</f>
        <v>Ravi</v>
      </c>
      <c r="M165" s="26">
        <f>IF(VLOOKUP($B165,'Flowering Time'!$A:$H,MATCH(M$1,'Flowering Time'!$A$1:$H$1,0),FALSE)="","",VLOOKUP($B165,'Flowering Time'!$A:$H,MATCH(M$1,'Flowering Time'!$A$1:$H$1,0),FALSE))</f>
        <v>44771</v>
      </c>
      <c r="N165" t="str">
        <f>IF(VLOOKUP($B165,'Flowering Time'!$A:$H,MATCH(N$1,'Flowering Time'!$A$1:$H$1,0),FALSE)="","",VLOOKUP($B165,'Flowering Time'!$A:$H,MATCH(N$1,'Flowering Time'!$A$1:$H$1,0),FALSE))</f>
        <v>Tross</v>
      </c>
      <c r="O165" t="str">
        <f>IF(VLOOKUP($B165,'Flowering Time'!$A:$H,MATCH(O$1,'Flowering Time'!$A$1:$H$1,0),FALSE)="","",VLOOKUP($B165,'Flowering Time'!$A:$H,MATCH(O$1,'Flowering Time'!$A$1:$H$1,0),FALSE))</f>
        <v/>
      </c>
      <c r="P165">
        <f>IF(VLOOKUP($B165,'Height and Leaf Dimensions'!$A:$O,MATCH(P$1,'Height and Leaf Dimensions'!$A$1:$O$1,0),FALSE)="","",VLOOKUP($B165,'Height and Leaf Dimensions'!$A:$O,MATCH(P$1,'Height and Leaf Dimensions'!$A$1:$O$1,0),FALSE))</f>
        <v>88.6</v>
      </c>
      <c r="Q165">
        <f>IF(VLOOKUP($B165,'Height and Leaf Dimensions'!$A:$O,MATCH(Q$1,'Height and Leaf Dimensions'!$A$1:$O$1,0),FALSE)="","",VLOOKUP($B165,'Height and Leaf Dimensions'!$A:$O,MATCH(Q$1,'Height and Leaf Dimensions'!$A$1:$O$1,0),FALSE))</f>
        <v>10.6</v>
      </c>
      <c r="R165">
        <f>IF(VLOOKUP($B165,'Height and Leaf Dimensions'!$A:$O,MATCH(R$1,'Height and Leaf Dimensions'!$A$1:$O$1,0),FALSE)="","",VLOOKUP($B165,'Height and Leaf Dimensions'!$A:$O,MATCH(R$1,'Height and Leaf Dimensions'!$A$1:$O$1,0),FALSE))</f>
        <v>88.8</v>
      </c>
      <c r="S165">
        <f>IF(VLOOKUP($B165,'Height and Leaf Dimensions'!$A:$O,MATCH(S$1,'Height and Leaf Dimensions'!$A$1:$O$1,0),FALSE)="","",VLOOKUP($B165,'Height and Leaf Dimensions'!$A:$O,MATCH(S$1,'Height and Leaf Dimensions'!$A$1:$O$1,0),FALSE))</f>
        <v>11.3</v>
      </c>
      <c r="T165">
        <f>IF(VLOOKUP($B165,'Height and Leaf Dimensions'!$A:$O,MATCH(T$1,'Height and Leaf Dimensions'!$A$1:$O$1,0),FALSE)="","",VLOOKUP($B165,'Height and Leaf Dimensions'!$A:$O,MATCH(T$1,'Height and Leaf Dimensions'!$A$1:$O$1,0),FALSE))</f>
        <v>94</v>
      </c>
      <c r="U165">
        <f>IF(VLOOKUP($B165,'Height and Leaf Dimensions'!$A:$O,MATCH(U$1,'Height and Leaf Dimensions'!$A$1:$O$1,0),FALSE)="","",VLOOKUP($B165,'Height and Leaf Dimensions'!$A:$O,MATCH(U$1,'Height and Leaf Dimensions'!$A$1:$O$1,0),FALSE))</f>
        <v>190</v>
      </c>
      <c r="V165">
        <f>IF(VLOOKUP($B165,'Height and Leaf Dimensions'!$A:$O,MATCH(V$1,'Height and Leaf Dimensions'!$A$1:$O$1,0),FALSE)="","",VLOOKUP($B165,'Height and Leaf Dimensions'!$A:$O,MATCH(V$1,'Height and Leaf Dimensions'!$A$1:$O$1,0),FALSE))</f>
        <v>234</v>
      </c>
      <c r="W165">
        <f>IF(VLOOKUP($B165,'Height and Leaf Dimensions'!$A:$O,MATCH(W$1,'Height and Leaf Dimensions'!$A$1:$O$1,0),FALSE)="","",VLOOKUP($B165,'Height and Leaf Dimensions'!$A:$O,MATCH(W$1,'Height and Leaf Dimensions'!$A$1:$O$1,0),FALSE))</f>
        <v>90</v>
      </c>
      <c r="X165">
        <f>IF(VLOOKUP($B165,'Height and Leaf Dimensions'!$A:$O,MATCH(X$1,'Height and Leaf Dimensions'!$A$1:$O$1,0),FALSE)="","",VLOOKUP($B165,'Height and Leaf Dimensions'!$A:$O,MATCH(X$1,'Height and Leaf Dimensions'!$A$1:$O$1,0),FALSE))</f>
        <v>182</v>
      </c>
      <c r="Y165">
        <f>IF(VLOOKUP($B165,'Height and Leaf Dimensions'!$A:$O,MATCH(Y$1,'Height and Leaf Dimensions'!$A$1:$O$1,0),FALSE)="","",VLOOKUP($B165,'Height and Leaf Dimensions'!$A:$O,MATCH(Y$1,'Height and Leaf Dimensions'!$A$1:$O$1,0),FALSE))</f>
        <v>249</v>
      </c>
      <c r="Z165" t="str">
        <f>IF(VLOOKUP($B165,'Height and Leaf Dimensions'!$A:$O,MATCH(Z$1,'Height and Leaf Dimensions'!$A$1:$O$1,0),FALSE)="","",VLOOKUP($B165,'Height and Leaf Dimensions'!$A:$O,MATCH(Z$1,'Height and Leaf Dimensions'!$A$1:$O$1,0),FALSE))</f>
        <v>AI/ND/CH</v>
      </c>
      <c r="AA165" s="26">
        <f>IF(VLOOKUP($B165,'Height and Leaf Dimensions'!$A:$O,MATCH(AA$1,'Height and Leaf Dimensions'!$A$1:$O$1,0),FALSE)="","",VLOOKUP($B165,'Height and Leaf Dimensions'!$A:$O,MATCH(AA$1,'Height and Leaf Dimensions'!$A$1:$O$1,0),FALSE))</f>
        <v>44778</v>
      </c>
      <c r="AB165" s="20">
        <f>VLOOKUP($B165,'Combine Yield'!$A:$J,MATCH(AB$1,'Combine Yield'!$A$1:$J$1,0),FALSE)</f>
        <v>44844.552499999998</v>
      </c>
      <c r="AC165">
        <f>VLOOKUP($B165,'Combine Yield'!$A:$J,MATCH(AC$1,'Combine Yield'!$A$1:$J$1,0),FALSE)</f>
        <v>3.63</v>
      </c>
      <c r="AD165">
        <f>VLOOKUP($B165,'Combine Yield'!$A:$J,MATCH(AD$1,'Combine Yield'!$A$1:$J$1,0),FALSE)</f>
        <v>13</v>
      </c>
      <c r="AE165">
        <f>VLOOKUP($B165,'Combine Yield'!$A:$J,MATCH(AE$1,'Combine Yield'!$A$1:$J$1,0),FALSE)</f>
        <v>61.8</v>
      </c>
      <c r="AF165">
        <f>VLOOKUP($B165,'Combine Yield'!$A:$J,MATCH(AF$1,'Combine Yield'!$A$1:$J$1,0),FALSE)</f>
        <v>369</v>
      </c>
    </row>
    <row r="166" spans="1:32" x14ac:dyDescent="0.3">
      <c r="A166" t="s">
        <v>386</v>
      </c>
      <c r="B166">
        <v>4281</v>
      </c>
      <c r="C166" t="s">
        <v>220</v>
      </c>
      <c r="D166" t="s">
        <v>221</v>
      </c>
      <c r="E166" t="s">
        <v>203</v>
      </c>
      <c r="F166" t="s">
        <v>222</v>
      </c>
      <c r="G166">
        <v>2</v>
      </c>
      <c r="H166">
        <v>13</v>
      </c>
      <c r="I166">
        <v>12</v>
      </c>
      <c r="J166" t="s">
        <v>127</v>
      </c>
      <c r="K166" s="26">
        <f>IF(VLOOKUP($B166,'Flowering Time'!$A:$H,MATCH(K$1,'Flowering Time'!$A$1:$H$1,0),FALSE)="","",VLOOKUP($B166,'Flowering Time'!$A:$H,MATCH(K$1,'Flowering Time'!$A$1:$H$1,0),FALSE))</f>
        <v>44765</v>
      </c>
      <c r="L166" t="str">
        <f>IF(VLOOKUP($B166,'Flowering Time'!$A:$H,MATCH(L$1,'Flowering Time'!$A$1:$H$1,0),FALSE)="","",VLOOKUP($B166,'Flowering Time'!$A:$H,MATCH(L$1,'Flowering Time'!$A$1:$H$1,0),FALSE))</f>
        <v>Ravi</v>
      </c>
      <c r="M166" s="26">
        <f>IF(VLOOKUP($B166,'Flowering Time'!$A:$H,MATCH(M$1,'Flowering Time'!$A$1:$H$1,0),FALSE)="","",VLOOKUP($B166,'Flowering Time'!$A:$H,MATCH(M$1,'Flowering Time'!$A$1:$H$1,0),FALSE))</f>
        <v>44766</v>
      </c>
      <c r="N166" t="str">
        <f>IF(VLOOKUP($B166,'Flowering Time'!$A:$H,MATCH(N$1,'Flowering Time'!$A$1:$H$1,0),FALSE)="","",VLOOKUP($B166,'Flowering Time'!$A:$H,MATCH(N$1,'Flowering Time'!$A$1:$H$1,0),FALSE))</f>
        <v>Ravi</v>
      </c>
      <c r="O166" t="str">
        <f>IF(VLOOKUP($B166,'Flowering Time'!$A:$H,MATCH(O$1,'Flowering Time'!$A$1:$H$1,0),FALSE)="","",VLOOKUP($B166,'Flowering Time'!$A:$H,MATCH(O$1,'Flowering Time'!$A$1:$H$1,0),FALSE))</f>
        <v/>
      </c>
      <c r="P166">
        <f>IF(VLOOKUP($B166,'Height and Leaf Dimensions'!$A:$O,MATCH(P$1,'Height and Leaf Dimensions'!$A$1:$O$1,0),FALSE)="","",VLOOKUP($B166,'Height and Leaf Dimensions'!$A:$O,MATCH(P$1,'Height and Leaf Dimensions'!$A$1:$O$1,0),FALSE))</f>
        <v>80.2</v>
      </c>
      <c r="Q166">
        <f>IF(VLOOKUP($B166,'Height and Leaf Dimensions'!$A:$O,MATCH(Q$1,'Height and Leaf Dimensions'!$A$1:$O$1,0),FALSE)="","",VLOOKUP($B166,'Height and Leaf Dimensions'!$A:$O,MATCH(Q$1,'Height and Leaf Dimensions'!$A$1:$O$1,0),FALSE))</f>
        <v>9.4</v>
      </c>
      <c r="R166">
        <f>IF(VLOOKUP($B166,'Height and Leaf Dimensions'!$A:$O,MATCH(R$1,'Height and Leaf Dimensions'!$A$1:$O$1,0),FALSE)="","",VLOOKUP($B166,'Height and Leaf Dimensions'!$A:$O,MATCH(R$1,'Height and Leaf Dimensions'!$A$1:$O$1,0),FALSE))</f>
        <v>73.8</v>
      </c>
      <c r="S166">
        <f>IF(VLOOKUP($B166,'Height and Leaf Dimensions'!$A:$O,MATCH(S$1,'Height and Leaf Dimensions'!$A$1:$O$1,0),FALSE)="","",VLOOKUP($B166,'Height and Leaf Dimensions'!$A:$O,MATCH(S$1,'Height and Leaf Dimensions'!$A$1:$O$1,0),FALSE))</f>
        <v>8.6</v>
      </c>
      <c r="T166">
        <f>IF(VLOOKUP($B166,'Height and Leaf Dimensions'!$A:$O,MATCH(T$1,'Height and Leaf Dimensions'!$A$1:$O$1,0),FALSE)="","",VLOOKUP($B166,'Height and Leaf Dimensions'!$A:$O,MATCH(T$1,'Height and Leaf Dimensions'!$A$1:$O$1,0),FALSE))</f>
        <v>73</v>
      </c>
      <c r="U166">
        <f>IF(VLOOKUP($B166,'Height and Leaf Dimensions'!$A:$O,MATCH(U$1,'Height and Leaf Dimensions'!$A$1:$O$1,0),FALSE)="","",VLOOKUP($B166,'Height and Leaf Dimensions'!$A:$O,MATCH(U$1,'Height and Leaf Dimensions'!$A$1:$O$1,0),FALSE))</f>
        <v>171</v>
      </c>
      <c r="V166">
        <f>IF(VLOOKUP($B166,'Height and Leaf Dimensions'!$A:$O,MATCH(V$1,'Height and Leaf Dimensions'!$A$1:$O$1,0),FALSE)="","",VLOOKUP($B166,'Height and Leaf Dimensions'!$A:$O,MATCH(V$1,'Height and Leaf Dimensions'!$A$1:$O$1,0),FALSE))</f>
        <v>219</v>
      </c>
      <c r="W166">
        <f>IF(VLOOKUP($B166,'Height and Leaf Dimensions'!$A:$O,MATCH(W$1,'Height and Leaf Dimensions'!$A$1:$O$1,0),FALSE)="","",VLOOKUP($B166,'Height and Leaf Dimensions'!$A:$O,MATCH(W$1,'Height and Leaf Dimensions'!$A$1:$O$1,0),FALSE))</f>
        <v>75</v>
      </c>
      <c r="X166">
        <f>IF(VLOOKUP($B166,'Height and Leaf Dimensions'!$A:$O,MATCH(X$1,'Height and Leaf Dimensions'!$A$1:$O$1,0),FALSE)="","",VLOOKUP($B166,'Height and Leaf Dimensions'!$A:$O,MATCH(X$1,'Height and Leaf Dimensions'!$A$1:$O$1,0),FALSE))</f>
        <v>164</v>
      </c>
      <c r="Y166">
        <f>IF(VLOOKUP($B166,'Height and Leaf Dimensions'!$A:$O,MATCH(Y$1,'Height and Leaf Dimensions'!$A$1:$O$1,0),FALSE)="","",VLOOKUP($B166,'Height and Leaf Dimensions'!$A:$O,MATCH(Y$1,'Height and Leaf Dimensions'!$A$1:$O$1,0),FALSE))</f>
        <v>210</v>
      </c>
      <c r="Z166" t="str">
        <f>IF(VLOOKUP($B166,'Height and Leaf Dimensions'!$A:$O,MATCH(Z$1,'Height and Leaf Dimensions'!$A$1:$O$1,0),FALSE)="","",VLOOKUP($B166,'Height and Leaf Dimensions'!$A:$O,MATCH(Z$1,'Height and Leaf Dimensions'!$A$1:$O$1,0),FALSE))</f>
        <v>AI/ND/CH</v>
      </c>
      <c r="AA166" s="26">
        <f>IF(VLOOKUP($B166,'Height and Leaf Dimensions'!$A:$O,MATCH(AA$1,'Height and Leaf Dimensions'!$A$1:$O$1,0),FALSE)="","",VLOOKUP($B166,'Height and Leaf Dimensions'!$A:$O,MATCH(AA$1,'Height and Leaf Dimensions'!$A$1:$O$1,0),FALSE))</f>
        <v>44778</v>
      </c>
      <c r="AB166" s="20">
        <f>VLOOKUP($B166,'Combine Yield'!$A:$J,MATCH(AB$1,'Combine Yield'!$A$1:$J$1,0),FALSE)</f>
        <v>44844.557476851849</v>
      </c>
      <c r="AC166">
        <f>VLOOKUP($B166,'Combine Yield'!$A:$J,MATCH(AC$1,'Combine Yield'!$A$1:$J$1,0),FALSE)</f>
        <v>15.69</v>
      </c>
      <c r="AD166">
        <f>VLOOKUP($B166,'Combine Yield'!$A:$J,MATCH(AD$1,'Combine Yield'!$A$1:$J$1,0),FALSE)</f>
        <v>12.2</v>
      </c>
      <c r="AE166">
        <f>VLOOKUP($B166,'Combine Yield'!$A:$J,MATCH(AE$1,'Combine Yield'!$A$1:$J$1,0),FALSE)</f>
        <v>62.5</v>
      </c>
      <c r="AF166">
        <f>VLOOKUP($B166,'Combine Yield'!$A:$J,MATCH(AF$1,'Combine Yield'!$A$1:$J$1,0),FALSE)</f>
        <v>392</v>
      </c>
    </row>
    <row r="167" spans="1:32" x14ac:dyDescent="0.3">
      <c r="A167" t="s">
        <v>387</v>
      </c>
      <c r="B167">
        <v>4282</v>
      </c>
      <c r="C167" t="s">
        <v>220</v>
      </c>
      <c r="D167" t="s">
        <v>221</v>
      </c>
      <c r="E167" t="s">
        <v>203</v>
      </c>
      <c r="F167" t="s">
        <v>222</v>
      </c>
      <c r="G167">
        <v>2</v>
      </c>
      <c r="H167">
        <v>13</v>
      </c>
      <c r="I167">
        <v>13</v>
      </c>
      <c r="J167" t="s">
        <v>141</v>
      </c>
      <c r="K167" s="26">
        <f>IF(VLOOKUP($B167,'Flowering Time'!$A:$H,MATCH(K$1,'Flowering Time'!$A$1:$H$1,0),FALSE)="","",VLOOKUP($B167,'Flowering Time'!$A:$H,MATCH(K$1,'Flowering Time'!$A$1:$H$1,0),FALSE))</f>
        <v>44763</v>
      </c>
      <c r="L167" t="str">
        <f>IF(VLOOKUP($B167,'Flowering Time'!$A:$H,MATCH(L$1,'Flowering Time'!$A$1:$H$1,0),FALSE)="","",VLOOKUP($B167,'Flowering Time'!$A:$H,MATCH(L$1,'Flowering Time'!$A$1:$H$1,0),FALSE))</f>
        <v>HJ</v>
      </c>
      <c r="M167" s="26">
        <f>IF(VLOOKUP($B167,'Flowering Time'!$A:$H,MATCH(M$1,'Flowering Time'!$A$1:$H$1,0),FALSE)="","",VLOOKUP($B167,'Flowering Time'!$A:$H,MATCH(M$1,'Flowering Time'!$A$1:$H$1,0),FALSE))</f>
        <v>44766</v>
      </c>
      <c r="N167" t="str">
        <f>IF(VLOOKUP($B167,'Flowering Time'!$A:$H,MATCH(N$1,'Flowering Time'!$A$1:$H$1,0),FALSE)="","",VLOOKUP($B167,'Flowering Time'!$A:$H,MATCH(N$1,'Flowering Time'!$A$1:$H$1,0),FALSE))</f>
        <v>Ravi</v>
      </c>
      <c r="O167" t="str">
        <f>IF(VLOOKUP($B167,'Flowering Time'!$A:$H,MATCH(O$1,'Flowering Time'!$A$1:$H$1,0),FALSE)="","",VLOOKUP($B167,'Flowering Time'!$A:$H,MATCH(O$1,'Flowering Time'!$A$1:$H$1,0),FALSE))</f>
        <v/>
      </c>
      <c r="P167">
        <f>IF(VLOOKUP($B167,'Height and Leaf Dimensions'!$A:$O,MATCH(P$1,'Height and Leaf Dimensions'!$A$1:$O$1,0),FALSE)="","",VLOOKUP($B167,'Height and Leaf Dimensions'!$A:$O,MATCH(P$1,'Height and Leaf Dimensions'!$A$1:$O$1,0),FALSE))</f>
        <v>73.400000000000006</v>
      </c>
      <c r="Q167">
        <f>IF(VLOOKUP($B167,'Height and Leaf Dimensions'!$A:$O,MATCH(Q$1,'Height and Leaf Dimensions'!$A$1:$O$1,0),FALSE)="","",VLOOKUP($B167,'Height and Leaf Dimensions'!$A:$O,MATCH(Q$1,'Height and Leaf Dimensions'!$A$1:$O$1,0),FALSE))</f>
        <v>8.6</v>
      </c>
      <c r="R167">
        <f>IF(VLOOKUP($B167,'Height and Leaf Dimensions'!$A:$O,MATCH(R$1,'Height and Leaf Dimensions'!$A$1:$O$1,0),FALSE)="","",VLOOKUP($B167,'Height and Leaf Dimensions'!$A:$O,MATCH(R$1,'Height and Leaf Dimensions'!$A$1:$O$1,0),FALSE))</f>
        <v>77.7</v>
      </c>
      <c r="S167">
        <f>IF(VLOOKUP($B167,'Height and Leaf Dimensions'!$A:$O,MATCH(S$1,'Height and Leaf Dimensions'!$A$1:$O$1,0),FALSE)="","",VLOOKUP($B167,'Height and Leaf Dimensions'!$A:$O,MATCH(S$1,'Height and Leaf Dimensions'!$A$1:$O$1,0),FALSE))</f>
        <v>9.6</v>
      </c>
      <c r="T167">
        <f>IF(VLOOKUP($B167,'Height and Leaf Dimensions'!$A:$O,MATCH(T$1,'Height and Leaf Dimensions'!$A$1:$O$1,0),FALSE)="","",VLOOKUP($B167,'Height and Leaf Dimensions'!$A:$O,MATCH(T$1,'Height and Leaf Dimensions'!$A$1:$O$1,0),FALSE))</f>
        <v>90</v>
      </c>
      <c r="U167">
        <f>IF(VLOOKUP($B167,'Height and Leaf Dimensions'!$A:$O,MATCH(U$1,'Height and Leaf Dimensions'!$A$1:$O$1,0),FALSE)="","",VLOOKUP($B167,'Height and Leaf Dimensions'!$A:$O,MATCH(U$1,'Height and Leaf Dimensions'!$A$1:$O$1,0),FALSE))</f>
        <v>199</v>
      </c>
      <c r="V167">
        <f>IF(VLOOKUP($B167,'Height and Leaf Dimensions'!$A:$O,MATCH(V$1,'Height and Leaf Dimensions'!$A$1:$O$1,0),FALSE)="","",VLOOKUP($B167,'Height and Leaf Dimensions'!$A:$O,MATCH(V$1,'Height and Leaf Dimensions'!$A$1:$O$1,0),FALSE))</f>
        <v>240</v>
      </c>
      <c r="W167">
        <f>IF(VLOOKUP($B167,'Height and Leaf Dimensions'!$A:$O,MATCH(W$1,'Height and Leaf Dimensions'!$A$1:$O$1,0),FALSE)="","",VLOOKUP($B167,'Height and Leaf Dimensions'!$A:$O,MATCH(W$1,'Height and Leaf Dimensions'!$A$1:$O$1,0),FALSE))</f>
        <v>95</v>
      </c>
      <c r="X167">
        <f>IF(VLOOKUP($B167,'Height and Leaf Dimensions'!$A:$O,MATCH(X$1,'Height and Leaf Dimensions'!$A$1:$O$1,0),FALSE)="","",VLOOKUP($B167,'Height and Leaf Dimensions'!$A:$O,MATCH(X$1,'Height and Leaf Dimensions'!$A$1:$O$1,0),FALSE))</f>
        <v>200</v>
      </c>
      <c r="Y167">
        <f>IF(VLOOKUP($B167,'Height and Leaf Dimensions'!$A:$O,MATCH(Y$1,'Height and Leaf Dimensions'!$A$1:$O$1,0),FALSE)="","",VLOOKUP($B167,'Height and Leaf Dimensions'!$A:$O,MATCH(Y$1,'Height and Leaf Dimensions'!$A$1:$O$1,0),FALSE))</f>
        <v>241</v>
      </c>
      <c r="Z167" t="str">
        <f>IF(VLOOKUP($B167,'Height and Leaf Dimensions'!$A:$O,MATCH(Z$1,'Height and Leaf Dimensions'!$A$1:$O$1,0),FALSE)="","",VLOOKUP($B167,'Height and Leaf Dimensions'!$A:$O,MATCH(Z$1,'Height and Leaf Dimensions'!$A$1:$O$1,0),FALSE))</f>
        <v>AI/ND/CH</v>
      </c>
      <c r="AA167" s="26">
        <f>IF(VLOOKUP($B167,'Height and Leaf Dimensions'!$A:$O,MATCH(AA$1,'Height and Leaf Dimensions'!$A$1:$O$1,0),FALSE)="","",VLOOKUP($B167,'Height and Leaf Dimensions'!$A:$O,MATCH(AA$1,'Height and Leaf Dimensions'!$A$1:$O$1,0),FALSE))</f>
        <v>44778</v>
      </c>
      <c r="AB167" s="20">
        <f>VLOOKUP($B167,'Combine Yield'!$A:$J,MATCH(AB$1,'Combine Yield'!$A$1:$J$1,0),FALSE)</f>
        <v>44844.569571759261</v>
      </c>
      <c r="AC167">
        <f>VLOOKUP($B167,'Combine Yield'!$A:$J,MATCH(AC$1,'Combine Yield'!$A$1:$J$1,0),FALSE)</f>
        <v>5.52</v>
      </c>
      <c r="AD167">
        <f>VLOOKUP($B167,'Combine Yield'!$A:$J,MATCH(AD$1,'Combine Yield'!$A$1:$J$1,0),FALSE)</f>
        <v>13.7</v>
      </c>
      <c r="AE167">
        <f>VLOOKUP($B167,'Combine Yield'!$A:$J,MATCH(AE$1,'Combine Yield'!$A$1:$J$1,0),FALSE)</f>
        <v>61</v>
      </c>
      <c r="AF167">
        <f>VLOOKUP($B167,'Combine Yield'!$A:$J,MATCH(AF$1,'Combine Yield'!$A$1:$J$1,0),FALSE)</f>
        <v>445</v>
      </c>
    </row>
    <row r="168" spans="1:32" x14ac:dyDescent="0.3">
      <c r="A168" t="s">
        <v>388</v>
      </c>
      <c r="B168">
        <v>4283</v>
      </c>
      <c r="C168" t="s">
        <v>220</v>
      </c>
      <c r="D168" t="s">
        <v>221</v>
      </c>
      <c r="E168" t="s">
        <v>203</v>
      </c>
      <c r="F168" t="s">
        <v>222</v>
      </c>
      <c r="G168">
        <v>2</v>
      </c>
      <c r="H168">
        <v>13</v>
      </c>
      <c r="I168">
        <v>14</v>
      </c>
      <c r="J168" t="s">
        <v>184</v>
      </c>
      <c r="K168" s="26">
        <f>IF(VLOOKUP($B168,'Flowering Time'!$A:$H,MATCH(K$1,'Flowering Time'!$A$1:$H$1,0),FALSE)="","",VLOOKUP($B168,'Flowering Time'!$A:$H,MATCH(K$1,'Flowering Time'!$A$1:$H$1,0),FALSE))</f>
        <v>44759</v>
      </c>
      <c r="L168" t="str">
        <f>IF(VLOOKUP($B168,'Flowering Time'!$A:$H,MATCH(L$1,'Flowering Time'!$A$1:$H$1,0),FALSE)="","",VLOOKUP($B168,'Flowering Time'!$A:$H,MATCH(L$1,'Flowering Time'!$A$1:$H$1,0),FALSE))</f>
        <v>Lina</v>
      </c>
      <c r="M168" s="26">
        <f>IF(VLOOKUP($B168,'Flowering Time'!$A:$H,MATCH(M$1,'Flowering Time'!$A$1:$H$1,0),FALSE)="","",VLOOKUP($B168,'Flowering Time'!$A:$H,MATCH(M$1,'Flowering Time'!$A$1:$H$1,0),FALSE))</f>
        <v>44761</v>
      </c>
      <c r="N168" t="str">
        <f>IF(VLOOKUP($B168,'Flowering Time'!$A:$H,MATCH(N$1,'Flowering Time'!$A$1:$H$1,0),FALSE)="","",VLOOKUP($B168,'Flowering Time'!$A:$H,MATCH(N$1,'Flowering Time'!$A$1:$H$1,0),FALSE))</f>
        <v>Lina</v>
      </c>
      <c r="O168" t="str">
        <f>IF(VLOOKUP($B168,'Flowering Time'!$A:$H,MATCH(O$1,'Flowering Time'!$A$1:$H$1,0),FALSE)="","",VLOOKUP($B168,'Flowering Time'!$A:$H,MATCH(O$1,'Flowering Time'!$A$1:$H$1,0),FALSE))</f>
        <v/>
      </c>
      <c r="P168">
        <f>IF(VLOOKUP($B168,'Height and Leaf Dimensions'!$A:$O,MATCH(P$1,'Height and Leaf Dimensions'!$A$1:$O$1,0),FALSE)="","",VLOOKUP($B168,'Height and Leaf Dimensions'!$A:$O,MATCH(P$1,'Height and Leaf Dimensions'!$A$1:$O$1,0),FALSE))</f>
        <v>83.6</v>
      </c>
      <c r="Q168">
        <f>IF(VLOOKUP($B168,'Height and Leaf Dimensions'!$A:$O,MATCH(Q$1,'Height and Leaf Dimensions'!$A$1:$O$1,0),FALSE)="","",VLOOKUP($B168,'Height and Leaf Dimensions'!$A:$O,MATCH(Q$1,'Height and Leaf Dimensions'!$A$1:$O$1,0),FALSE))</f>
        <v>8.5</v>
      </c>
      <c r="R168">
        <f>IF(VLOOKUP($B168,'Height and Leaf Dimensions'!$A:$O,MATCH(R$1,'Height and Leaf Dimensions'!$A$1:$O$1,0),FALSE)="","",VLOOKUP($B168,'Height and Leaf Dimensions'!$A:$O,MATCH(R$1,'Height and Leaf Dimensions'!$A$1:$O$1,0),FALSE))</f>
        <v>81.400000000000006</v>
      </c>
      <c r="S168">
        <f>IF(VLOOKUP($B168,'Height and Leaf Dimensions'!$A:$O,MATCH(S$1,'Height and Leaf Dimensions'!$A$1:$O$1,0),FALSE)="","",VLOOKUP($B168,'Height and Leaf Dimensions'!$A:$O,MATCH(S$1,'Height and Leaf Dimensions'!$A$1:$O$1,0),FALSE))</f>
        <v>89</v>
      </c>
      <c r="T168">
        <f>IF(VLOOKUP($B168,'Height and Leaf Dimensions'!$A:$O,MATCH(T$1,'Height and Leaf Dimensions'!$A$1:$O$1,0),FALSE)="","",VLOOKUP($B168,'Height and Leaf Dimensions'!$A:$O,MATCH(T$1,'Height and Leaf Dimensions'!$A$1:$O$1,0),FALSE))</f>
        <v>84</v>
      </c>
      <c r="U168">
        <f>IF(VLOOKUP($B168,'Height and Leaf Dimensions'!$A:$O,MATCH(U$1,'Height and Leaf Dimensions'!$A$1:$O$1,0),FALSE)="","",VLOOKUP($B168,'Height and Leaf Dimensions'!$A:$O,MATCH(U$1,'Height and Leaf Dimensions'!$A$1:$O$1,0),FALSE))</f>
        <v>180</v>
      </c>
      <c r="V168">
        <f>IF(VLOOKUP($B168,'Height and Leaf Dimensions'!$A:$O,MATCH(V$1,'Height and Leaf Dimensions'!$A$1:$O$1,0),FALSE)="","",VLOOKUP($B168,'Height and Leaf Dimensions'!$A:$O,MATCH(V$1,'Height and Leaf Dimensions'!$A$1:$O$1,0),FALSE))</f>
        <v>230</v>
      </c>
      <c r="W168">
        <f>IF(VLOOKUP($B168,'Height and Leaf Dimensions'!$A:$O,MATCH(W$1,'Height and Leaf Dimensions'!$A$1:$O$1,0),FALSE)="","",VLOOKUP($B168,'Height and Leaf Dimensions'!$A:$O,MATCH(W$1,'Height and Leaf Dimensions'!$A$1:$O$1,0),FALSE))</f>
        <v>90</v>
      </c>
      <c r="X168">
        <f>IF(VLOOKUP($B168,'Height and Leaf Dimensions'!$A:$O,MATCH(X$1,'Height and Leaf Dimensions'!$A$1:$O$1,0),FALSE)="","",VLOOKUP($B168,'Height and Leaf Dimensions'!$A:$O,MATCH(X$1,'Height and Leaf Dimensions'!$A$1:$O$1,0),FALSE))</f>
        <v>188</v>
      </c>
      <c r="Y168">
        <f>IF(VLOOKUP($B168,'Height and Leaf Dimensions'!$A:$O,MATCH(Y$1,'Height and Leaf Dimensions'!$A$1:$O$1,0),FALSE)="","",VLOOKUP($B168,'Height and Leaf Dimensions'!$A:$O,MATCH(Y$1,'Height and Leaf Dimensions'!$A$1:$O$1,0),FALSE))</f>
        <v>234</v>
      </c>
      <c r="Z168" t="str">
        <f>IF(VLOOKUP($B168,'Height and Leaf Dimensions'!$A:$O,MATCH(Z$1,'Height and Leaf Dimensions'!$A$1:$O$1,0),FALSE)="","",VLOOKUP($B168,'Height and Leaf Dimensions'!$A:$O,MATCH(Z$1,'Height and Leaf Dimensions'!$A$1:$O$1,0),FALSE))</f>
        <v>AI/ND/CH</v>
      </c>
      <c r="AA168" s="26">
        <f>IF(VLOOKUP($B168,'Height and Leaf Dimensions'!$A:$O,MATCH(AA$1,'Height and Leaf Dimensions'!$A$1:$O$1,0),FALSE)="","",VLOOKUP($B168,'Height and Leaf Dimensions'!$A:$O,MATCH(AA$1,'Height and Leaf Dimensions'!$A$1:$O$1,0),FALSE))</f>
        <v>44778</v>
      </c>
      <c r="AB168" s="20">
        <f>VLOOKUP($B168,'Combine Yield'!$A:$J,MATCH(AB$1,'Combine Yield'!$A$1:$J$1,0),FALSE)</f>
        <v>44844.574976851851</v>
      </c>
      <c r="AC168">
        <f>VLOOKUP($B168,'Combine Yield'!$A:$J,MATCH(AC$1,'Combine Yield'!$A$1:$J$1,0),FALSE)</f>
        <v>6.25</v>
      </c>
      <c r="AD168">
        <f>VLOOKUP($B168,'Combine Yield'!$A:$J,MATCH(AD$1,'Combine Yield'!$A$1:$J$1,0),FALSE)</f>
        <v>12.6</v>
      </c>
      <c r="AE168">
        <f>VLOOKUP($B168,'Combine Yield'!$A:$J,MATCH(AE$1,'Combine Yield'!$A$1:$J$1,0),FALSE)</f>
        <v>62.1</v>
      </c>
      <c r="AF168">
        <f>VLOOKUP($B168,'Combine Yield'!$A:$J,MATCH(AF$1,'Combine Yield'!$A$1:$J$1,0),FALSE)</f>
        <v>468</v>
      </c>
    </row>
    <row r="169" spans="1:32" x14ac:dyDescent="0.3">
      <c r="A169" t="s">
        <v>389</v>
      </c>
      <c r="B169">
        <v>4284</v>
      </c>
      <c r="C169" t="s">
        <v>220</v>
      </c>
      <c r="D169" t="s">
        <v>221</v>
      </c>
      <c r="E169" t="s">
        <v>203</v>
      </c>
      <c r="F169" t="s">
        <v>222</v>
      </c>
      <c r="G169">
        <v>2</v>
      </c>
      <c r="H169">
        <v>13</v>
      </c>
      <c r="I169">
        <v>15</v>
      </c>
      <c r="J169" t="s">
        <v>150</v>
      </c>
      <c r="K169" s="26">
        <f>IF(VLOOKUP($B169,'Flowering Time'!$A:$H,MATCH(K$1,'Flowering Time'!$A$1:$H$1,0),FALSE)="","",VLOOKUP($B169,'Flowering Time'!$A:$H,MATCH(K$1,'Flowering Time'!$A$1:$H$1,0),FALSE))</f>
        <v>44761</v>
      </c>
      <c r="L169" t="str">
        <f>IF(VLOOKUP($B169,'Flowering Time'!$A:$H,MATCH(L$1,'Flowering Time'!$A$1:$H$1,0),FALSE)="","",VLOOKUP($B169,'Flowering Time'!$A:$H,MATCH(L$1,'Flowering Time'!$A$1:$H$1,0),FALSE))</f>
        <v>Lina</v>
      </c>
      <c r="M169" s="26">
        <f>IF(VLOOKUP($B169,'Flowering Time'!$A:$H,MATCH(M$1,'Flowering Time'!$A$1:$H$1,0),FALSE)="","",VLOOKUP($B169,'Flowering Time'!$A:$H,MATCH(M$1,'Flowering Time'!$A$1:$H$1,0),FALSE))</f>
        <v>44763</v>
      </c>
      <c r="N169" t="str">
        <f>IF(VLOOKUP($B169,'Flowering Time'!$A:$H,MATCH(N$1,'Flowering Time'!$A$1:$H$1,0),FALSE)="","",VLOOKUP($B169,'Flowering Time'!$A:$H,MATCH(N$1,'Flowering Time'!$A$1:$H$1,0),FALSE))</f>
        <v>HJ</v>
      </c>
      <c r="O169" t="str">
        <f>IF(VLOOKUP($B169,'Flowering Time'!$A:$H,MATCH(O$1,'Flowering Time'!$A$1:$H$1,0),FALSE)="","",VLOOKUP($B169,'Flowering Time'!$A:$H,MATCH(O$1,'Flowering Time'!$A$1:$H$1,0),FALSE))</f>
        <v/>
      </c>
      <c r="P169">
        <f>IF(VLOOKUP($B169,'Height and Leaf Dimensions'!$A:$O,MATCH(P$1,'Height and Leaf Dimensions'!$A$1:$O$1,0),FALSE)="","",VLOOKUP($B169,'Height and Leaf Dimensions'!$A:$O,MATCH(P$1,'Height and Leaf Dimensions'!$A$1:$O$1,0),FALSE))</f>
        <v>80.8</v>
      </c>
      <c r="Q169">
        <f>IF(VLOOKUP($B169,'Height and Leaf Dimensions'!$A:$O,MATCH(Q$1,'Height and Leaf Dimensions'!$A$1:$O$1,0),FALSE)="","",VLOOKUP($B169,'Height and Leaf Dimensions'!$A:$O,MATCH(Q$1,'Height and Leaf Dimensions'!$A$1:$O$1,0),FALSE))</f>
        <v>8.1</v>
      </c>
      <c r="R169">
        <f>IF(VLOOKUP($B169,'Height and Leaf Dimensions'!$A:$O,MATCH(R$1,'Height and Leaf Dimensions'!$A$1:$O$1,0),FALSE)="","",VLOOKUP($B169,'Height and Leaf Dimensions'!$A:$O,MATCH(R$1,'Height and Leaf Dimensions'!$A$1:$O$1,0),FALSE))</f>
        <v>83.5</v>
      </c>
      <c r="S169">
        <f>IF(VLOOKUP($B169,'Height and Leaf Dimensions'!$A:$O,MATCH(S$1,'Height and Leaf Dimensions'!$A$1:$O$1,0),FALSE)="","",VLOOKUP($B169,'Height and Leaf Dimensions'!$A:$O,MATCH(S$1,'Height and Leaf Dimensions'!$A$1:$O$1,0),FALSE))</f>
        <v>8.9</v>
      </c>
      <c r="T169">
        <f>IF(VLOOKUP($B169,'Height and Leaf Dimensions'!$A:$O,MATCH(T$1,'Height and Leaf Dimensions'!$A$1:$O$1,0),FALSE)="","",VLOOKUP($B169,'Height and Leaf Dimensions'!$A:$O,MATCH(T$1,'Height and Leaf Dimensions'!$A$1:$O$1,0),FALSE))</f>
        <v>91</v>
      </c>
      <c r="U169">
        <f>IF(VLOOKUP($B169,'Height and Leaf Dimensions'!$A:$O,MATCH(U$1,'Height and Leaf Dimensions'!$A$1:$O$1,0),FALSE)="","",VLOOKUP($B169,'Height and Leaf Dimensions'!$A:$O,MATCH(U$1,'Height and Leaf Dimensions'!$A$1:$O$1,0),FALSE))</f>
        <v>205</v>
      </c>
      <c r="V169">
        <f>IF(VLOOKUP($B169,'Height and Leaf Dimensions'!$A:$O,MATCH(V$1,'Height and Leaf Dimensions'!$A$1:$O$1,0),FALSE)="","",VLOOKUP($B169,'Height and Leaf Dimensions'!$A:$O,MATCH(V$1,'Height and Leaf Dimensions'!$A$1:$O$1,0),FALSE))</f>
        <v>250</v>
      </c>
      <c r="W169">
        <f>IF(VLOOKUP($B169,'Height and Leaf Dimensions'!$A:$O,MATCH(W$1,'Height and Leaf Dimensions'!$A$1:$O$1,0),FALSE)="","",VLOOKUP($B169,'Height and Leaf Dimensions'!$A:$O,MATCH(W$1,'Height and Leaf Dimensions'!$A$1:$O$1,0),FALSE))</f>
        <v>98</v>
      </c>
      <c r="X169">
        <f>IF(VLOOKUP($B169,'Height and Leaf Dimensions'!$A:$O,MATCH(X$1,'Height and Leaf Dimensions'!$A$1:$O$1,0),FALSE)="","",VLOOKUP($B169,'Height and Leaf Dimensions'!$A:$O,MATCH(X$1,'Height and Leaf Dimensions'!$A$1:$O$1,0),FALSE))</f>
        <v>202</v>
      </c>
      <c r="Y169">
        <f>IF(VLOOKUP($B169,'Height and Leaf Dimensions'!$A:$O,MATCH(Y$1,'Height and Leaf Dimensions'!$A$1:$O$1,0),FALSE)="","",VLOOKUP($B169,'Height and Leaf Dimensions'!$A:$O,MATCH(Y$1,'Height and Leaf Dimensions'!$A$1:$O$1,0),FALSE))</f>
        <v>251</v>
      </c>
      <c r="Z169" t="str">
        <f>IF(VLOOKUP($B169,'Height and Leaf Dimensions'!$A:$O,MATCH(Z$1,'Height and Leaf Dimensions'!$A$1:$O$1,0),FALSE)="","",VLOOKUP($B169,'Height and Leaf Dimensions'!$A:$O,MATCH(Z$1,'Height and Leaf Dimensions'!$A$1:$O$1,0),FALSE))</f>
        <v>AI/ND/CH</v>
      </c>
      <c r="AA169" s="26">
        <f>IF(VLOOKUP($B169,'Height and Leaf Dimensions'!$A:$O,MATCH(AA$1,'Height and Leaf Dimensions'!$A$1:$O$1,0),FALSE)="","",VLOOKUP($B169,'Height and Leaf Dimensions'!$A:$O,MATCH(AA$1,'Height and Leaf Dimensions'!$A$1:$O$1,0),FALSE))</f>
        <v>44778</v>
      </c>
      <c r="AB169" s="20">
        <f>VLOOKUP($B169,'Combine Yield'!$A:$J,MATCH(AB$1,'Combine Yield'!$A$1:$J$1,0),FALSE)</f>
        <v>44844.585358796299</v>
      </c>
      <c r="AC169">
        <f>VLOOKUP($B169,'Combine Yield'!$A:$J,MATCH(AC$1,'Combine Yield'!$A$1:$J$1,0),FALSE)</f>
        <v>9.2899999999999991</v>
      </c>
      <c r="AD169">
        <f>VLOOKUP($B169,'Combine Yield'!$A:$J,MATCH(AD$1,'Combine Yield'!$A$1:$J$1,0),FALSE)</f>
        <v>12.5</v>
      </c>
      <c r="AE169">
        <f>VLOOKUP($B169,'Combine Yield'!$A:$J,MATCH(AE$1,'Combine Yield'!$A$1:$J$1,0),FALSE)</f>
        <v>62.1</v>
      </c>
      <c r="AF169">
        <f>VLOOKUP($B169,'Combine Yield'!$A:$J,MATCH(AF$1,'Combine Yield'!$A$1:$J$1,0),FALSE)</f>
        <v>521</v>
      </c>
    </row>
    <row r="170" spans="1:32" x14ac:dyDescent="0.3">
      <c r="A170" t="s">
        <v>390</v>
      </c>
      <c r="B170">
        <v>5101</v>
      </c>
      <c r="C170" t="s">
        <v>220</v>
      </c>
      <c r="D170" t="s">
        <v>221</v>
      </c>
      <c r="E170" t="s">
        <v>204</v>
      </c>
      <c r="F170" t="s">
        <v>222</v>
      </c>
      <c r="G170">
        <v>1</v>
      </c>
      <c r="H170">
        <v>15</v>
      </c>
      <c r="I170">
        <v>2</v>
      </c>
      <c r="J170" t="s">
        <v>120</v>
      </c>
      <c r="K170" s="26">
        <f>IF(VLOOKUP($B170,'Flowering Time'!$A:$H,MATCH(K$1,'Flowering Time'!$A$1:$H$1,0),FALSE)="","",VLOOKUP($B170,'Flowering Time'!$A:$H,MATCH(K$1,'Flowering Time'!$A$1:$H$1,0),FALSE))</f>
        <v>44766</v>
      </c>
      <c r="L170" t="str">
        <f>IF(VLOOKUP($B170,'Flowering Time'!$A:$H,MATCH(L$1,'Flowering Time'!$A$1:$H$1,0),FALSE)="","",VLOOKUP($B170,'Flowering Time'!$A:$H,MATCH(L$1,'Flowering Time'!$A$1:$H$1,0),FALSE))</f>
        <v>Ravi</v>
      </c>
      <c r="M170" s="26">
        <f>IF(VLOOKUP($B170,'Flowering Time'!$A:$H,MATCH(M$1,'Flowering Time'!$A$1:$H$1,0),FALSE)="","",VLOOKUP($B170,'Flowering Time'!$A:$H,MATCH(M$1,'Flowering Time'!$A$1:$H$1,0),FALSE))</f>
        <v>44766</v>
      </c>
      <c r="N170" t="str">
        <f>IF(VLOOKUP($B170,'Flowering Time'!$A:$H,MATCH(N$1,'Flowering Time'!$A$1:$H$1,0),FALSE)="","",VLOOKUP($B170,'Flowering Time'!$A:$H,MATCH(N$1,'Flowering Time'!$A$1:$H$1,0),FALSE))</f>
        <v>Ravi</v>
      </c>
      <c r="O170" t="str">
        <f>IF(VLOOKUP($B170,'Flowering Time'!$A:$H,MATCH(O$1,'Flowering Time'!$A$1:$H$1,0),FALSE)="","",VLOOKUP($B170,'Flowering Time'!$A:$H,MATCH(O$1,'Flowering Time'!$A$1:$H$1,0),FALSE))</f>
        <v/>
      </c>
      <c r="P170">
        <f>IF(VLOOKUP($B170,'Height and Leaf Dimensions'!$A:$O,MATCH(P$1,'Height and Leaf Dimensions'!$A$1:$O$1,0),FALSE)="","",VLOOKUP($B170,'Height and Leaf Dimensions'!$A:$O,MATCH(P$1,'Height and Leaf Dimensions'!$A$1:$O$1,0),FALSE))</f>
        <v>74.8</v>
      </c>
      <c r="Q170">
        <f>IF(VLOOKUP($B170,'Height and Leaf Dimensions'!$A:$O,MATCH(Q$1,'Height and Leaf Dimensions'!$A$1:$O$1,0),FALSE)="","",VLOOKUP($B170,'Height and Leaf Dimensions'!$A:$O,MATCH(Q$1,'Height and Leaf Dimensions'!$A$1:$O$1,0),FALSE))</f>
        <v>9.5</v>
      </c>
      <c r="R170">
        <f>IF(VLOOKUP($B170,'Height and Leaf Dimensions'!$A:$O,MATCH(R$1,'Height and Leaf Dimensions'!$A$1:$O$1,0),FALSE)="","",VLOOKUP($B170,'Height and Leaf Dimensions'!$A:$O,MATCH(R$1,'Height and Leaf Dimensions'!$A$1:$O$1,0),FALSE))</f>
        <v>77.400000000000006</v>
      </c>
      <c r="S170">
        <f>IF(VLOOKUP($B170,'Height and Leaf Dimensions'!$A:$O,MATCH(S$1,'Height and Leaf Dimensions'!$A$1:$O$1,0),FALSE)="","",VLOOKUP($B170,'Height and Leaf Dimensions'!$A:$O,MATCH(S$1,'Height and Leaf Dimensions'!$A$1:$O$1,0),FALSE))</f>
        <v>9.6</v>
      </c>
      <c r="T170">
        <f>IF(VLOOKUP($B170,'Height and Leaf Dimensions'!$A:$O,MATCH(T$1,'Height and Leaf Dimensions'!$A$1:$O$1,0),FALSE)="","",VLOOKUP($B170,'Height and Leaf Dimensions'!$A:$O,MATCH(T$1,'Height and Leaf Dimensions'!$A$1:$O$1,0),FALSE))</f>
        <v>81</v>
      </c>
      <c r="U170">
        <f>IF(VLOOKUP($B170,'Height and Leaf Dimensions'!$A:$O,MATCH(U$1,'Height and Leaf Dimensions'!$A$1:$O$1,0),FALSE)="","",VLOOKUP($B170,'Height and Leaf Dimensions'!$A:$O,MATCH(U$1,'Height and Leaf Dimensions'!$A$1:$O$1,0),FALSE))</f>
        <v>180</v>
      </c>
      <c r="V170">
        <f>IF(VLOOKUP($B170,'Height and Leaf Dimensions'!$A:$O,MATCH(V$1,'Height and Leaf Dimensions'!$A$1:$O$1,0),FALSE)="","",VLOOKUP($B170,'Height and Leaf Dimensions'!$A:$O,MATCH(V$1,'Height and Leaf Dimensions'!$A$1:$O$1,0),FALSE))</f>
        <v>229</v>
      </c>
      <c r="W170">
        <f>IF(VLOOKUP($B170,'Height and Leaf Dimensions'!$A:$O,MATCH(W$1,'Height and Leaf Dimensions'!$A$1:$O$1,0),FALSE)="","",VLOOKUP($B170,'Height and Leaf Dimensions'!$A:$O,MATCH(W$1,'Height and Leaf Dimensions'!$A$1:$O$1,0),FALSE))</f>
        <v>86</v>
      </c>
      <c r="X170">
        <f>IF(VLOOKUP($B170,'Height and Leaf Dimensions'!$A:$O,MATCH(X$1,'Height and Leaf Dimensions'!$A$1:$O$1,0),FALSE)="","",VLOOKUP($B170,'Height and Leaf Dimensions'!$A:$O,MATCH(X$1,'Height and Leaf Dimensions'!$A$1:$O$1,0),FALSE))</f>
        <v>180</v>
      </c>
      <c r="Y170">
        <f>IF(VLOOKUP($B170,'Height and Leaf Dimensions'!$A:$O,MATCH(Y$1,'Height and Leaf Dimensions'!$A$1:$O$1,0),FALSE)="","",VLOOKUP($B170,'Height and Leaf Dimensions'!$A:$O,MATCH(Y$1,'Height and Leaf Dimensions'!$A$1:$O$1,0),FALSE))</f>
        <v>220</v>
      </c>
      <c r="Z170" t="str">
        <f>IF(VLOOKUP($B170,'Height and Leaf Dimensions'!$A:$O,MATCH(Z$1,'Height and Leaf Dimensions'!$A$1:$O$1,0),FALSE)="","",VLOOKUP($B170,'Height and Leaf Dimensions'!$A:$O,MATCH(Z$1,'Height and Leaf Dimensions'!$A$1:$O$1,0),FALSE))</f>
        <v>AI/ND/CH</v>
      </c>
      <c r="AA170" s="26">
        <f>IF(VLOOKUP($B170,'Height and Leaf Dimensions'!$A:$O,MATCH(AA$1,'Height and Leaf Dimensions'!$A$1:$O$1,0),FALSE)="","",VLOOKUP($B170,'Height and Leaf Dimensions'!$A:$O,MATCH(AA$1,'Height and Leaf Dimensions'!$A$1:$O$1,0),FALSE))</f>
        <v>44778</v>
      </c>
      <c r="AB170" s="20">
        <f>VLOOKUP($B170,'Combine Yield'!$A:$J,MATCH(AB$1,'Combine Yield'!$A$1:$J$1,0),FALSE)</f>
        <v>44844.414363425924</v>
      </c>
      <c r="AC170">
        <f>VLOOKUP($B170,'Combine Yield'!$A:$J,MATCH(AC$1,'Combine Yield'!$A$1:$J$1,0),FALSE)</f>
        <v>8.66</v>
      </c>
      <c r="AD170">
        <f>VLOOKUP($B170,'Combine Yield'!$A:$J,MATCH(AD$1,'Combine Yield'!$A$1:$J$1,0),FALSE)</f>
        <v>15</v>
      </c>
      <c r="AE170">
        <f>VLOOKUP($B170,'Combine Yield'!$A:$J,MATCH(AE$1,'Combine Yield'!$A$1:$J$1,0),FALSE)</f>
        <v>61.4</v>
      </c>
      <c r="AF170">
        <f>VLOOKUP($B170,'Combine Yield'!$A:$J,MATCH(AF$1,'Combine Yield'!$A$1:$J$1,0),FALSE)</f>
        <v>14</v>
      </c>
    </row>
    <row r="171" spans="1:32" x14ac:dyDescent="0.3">
      <c r="A171" t="s">
        <v>391</v>
      </c>
      <c r="B171">
        <v>5102</v>
      </c>
      <c r="C171" t="s">
        <v>220</v>
      </c>
      <c r="D171" t="s">
        <v>221</v>
      </c>
      <c r="E171" t="s">
        <v>204</v>
      </c>
      <c r="F171" t="s">
        <v>222</v>
      </c>
      <c r="G171">
        <v>1</v>
      </c>
      <c r="H171">
        <v>15</v>
      </c>
      <c r="I171">
        <v>3</v>
      </c>
      <c r="J171" t="s">
        <v>150</v>
      </c>
      <c r="K171" s="26">
        <f>IF(VLOOKUP($B171,'Flowering Time'!$A:$H,MATCH(K$1,'Flowering Time'!$A$1:$H$1,0),FALSE)="","",VLOOKUP($B171,'Flowering Time'!$A:$H,MATCH(K$1,'Flowering Time'!$A$1:$H$1,0),FALSE))</f>
        <v>44761</v>
      </c>
      <c r="L171" t="str">
        <f>IF(VLOOKUP($B171,'Flowering Time'!$A:$H,MATCH(L$1,'Flowering Time'!$A$1:$H$1,0),FALSE)="","",VLOOKUP($B171,'Flowering Time'!$A:$H,MATCH(L$1,'Flowering Time'!$A$1:$H$1,0),FALSE))</f>
        <v>Lina</v>
      </c>
      <c r="M171" s="26">
        <f>IF(VLOOKUP($B171,'Flowering Time'!$A:$H,MATCH(M$1,'Flowering Time'!$A$1:$H$1,0),FALSE)="","",VLOOKUP($B171,'Flowering Time'!$A:$H,MATCH(M$1,'Flowering Time'!$A$1:$H$1,0),FALSE))</f>
        <v>44766</v>
      </c>
      <c r="N171" t="str">
        <f>IF(VLOOKUP($B171,'Flowering Time'!$A:$H,MATCH(N$1,'Flowering Time'!$A$1:$H$1,0),FALSE)="","",VLOOKUP($B171,'Flowering Time'!$A:$H,MATCH(N$1,'Flowering Time'!$A$1:$H$1,0),FALSE))</f>
        <v>Ravi</v>
      </c>
      <c r="O171" t="str">
        <f>IF(VLOOKUP($B171,'Flowering Time'!$A:$H,MATCH(O$1,'Flowering Time'!$A$1:$H$1,0),FALSE)="","",VLOOKUP($B171,'Flowering Time'!$A:$H,MATCH(O$1,'Flowering Time'!$A$1:$H$1,0),FALSE))</f>
        <v/>
      </c>
      <c r="P171">
        <f>IF(VLOOKUP($B171,'Height and Leaf Dimensions'!$A:$O,MATCH(P$1,'Height and Leaf Dimensions'!$A$1:$O$1,0),FALSE)="","",VLOOKUP($B171,'Height and Leaf Dimensions'!$A:$O,MATCH(P$1,'Height and Leaf Dimensions'!$A$1:$O$1,0),FALSE))</f>
        <v>79.900000000000006</v>
      </c>
      <c r="Q171">
        <f>IF(VLOOKUP($B171,'Height and Leaf Dimensions'!$A:$O,MATCH(Q$1,'Height and Leaf Dimensions'!$A$1:$O$1,0),FALSE)="","",VLOOKUP($B171,'Height and Leaf Dimensions'!$A:$O,MATCH(Q$1,'Height and Leaf Dimensions'!$A$1:$O$1,0),FALSE))</f>
        <v>8.1999999999999993</v>
      </c>
      <c r="R171">
        <f>IF(VLOOKUP($B171,'Height and Leaf Dimensions'!$A:$O,MATCH(R$1,'Height and Leaf Dimensions'!$A$1:$O$1,0),FALSE)="","",VLOOKUP($B171,'Height and Leaf Dimensions'!$A:$O,MATCH(R$1,'Height and Leaf Dimensions'!$A$1:$O$1,0),FALSE))</f>
        <v>75.400000000000006</v>
      </c>
      <c r="S171">
        <f>IF(VLOOKUP($B171,'Height and Leaf Dimensions'!$A:$O,MATCH(S$1,'Height and Leaf Dimensions'!$A$1:$O$1,0),FALSE)="","",VLOOKUP($B171,'Height and Leaf Dimensions'!$A:$O,MATCH(S$1,'Height and Leaf Dimensions'!$A$1:$O$1,0),FALSE))</f>
        <v>8.3000000000000007</v>
      </c>
      <c r="T171">
        <f>IF(VLOOKUP($B171,'Height and Leaf Dimensions'!$A:$O,MATCH(T$1,'Height and Leaf Dimensions'!$A$1:$O$1,0),FALSE)="","",VLOOKUP($B171,'Height and Leaf Dimensions'!$A:$O,MATCH(T$1,'Height and Leaf Dimensions'!$A$1:$O$1,0),FALSE))</f>
        <v>92</v>
      </c>
      <c r="U171">
        <f>IF(VLOOKUP($B171,'Height and Leaf Dimensions'!$A:$O,MATCH(U$1,'Height and Leaf Dimensions'!$A$1:$O$1,0),FALSE)="","",VLOOKUP($B171,'Height and Leaf Dimensions'!$A:$O,MATCH(U$1,'Height and Leaf Dimensions'!$A$1:$O$1,0),FALSE))</f>
        <v>209</v>
      </c>
      <c r="V171">
        <f>IF(VLOOKUP($B171,'Height and Leaf Dimensions'!$A:$O,MATCH(V$1,'Height and Leaf Dimensions'!$A$1:$O$1,0),FALSE)="","",VLOOKUP($B171,'Height and Leaf Dimensions'!$A:$O,MATCH(V$1,'Height and Leaf Dimensions'!$A$1:$O$1,0),FALSE))</f>
        <v>250</v>
      </c>
      <c r="W171">
        <f>IF(VLOOKUP($B171,'Height and Leaf Dimensions'!$A:$O,MATCH(W$1,'Height and Leaf Dimensions'!$A$1:$O$1,0),FALSE)="","",VLOOKUP($B171,'Height and Leaf Dimensions'!$A:$O,MATCH(W$1,'Height and Leaf Dimensions'!$A$1:$O$1,0),FALSE))</f>
        <v>99</v>
      </c>
      <c r="X171">
        <f>IF(VLOOKUP($B171,'Height and Leaf Dimensions'!$A:$O,MATCH(X$1,'Height and Leaf Dimensions'!$A$1:$O$1,0),FALSE)="","",VLOOKUP($B171,'Height and Leaf Dimensions'!$A:$O,MATCH(X$1,'Height and Leaf Dimensions'!$A$1:$O$1,0),FALSE))</f>
        <v>199</v>
      </c>
      <c r="Y171">
        <f>IF(VLOOKUP($B171,'Height and Leaf Dimensions'!$A:$O,MATCH(Y$1,'Height and Leaf Dimensions'!$A$1:$O$1,0),FALSE)="","",VLOOKUP($B171,'Height and Leaf Dimensions'!$A:$O,MATCH(Y$1,'Height and Leaf Dimensions'!$A$1:$O$1,0),FALSE))</f>
        <v>240</v>
      </c>
      <c r="Z171" t="str">
        <f>IF(VLOOKUP($B171,'Height and Leaf Dimensions'!$A:$O,MATCH(Z$1,'Height and Leaf Dimensions'!$A$1:$O$1,0),FALSE)="","",VLOOKUP($B171,'Height and Leaf Dimensions'!$A:$O,MATCH(Z$1,'Height and Leaf Dimensions'!$A$1:$O$1,0),FALSE))</f>
        <v>AI/ND/CH</v>
      </c>
      <c r="AA171" s="26">
        <f>IF(VLOOKUP($B171,'Height and Leaf Dimensions'!$A:$O,MATCH(AA$1,'Height and Leaf Dimensions'!$A$1:$O$1,0),FALSE)="","",VLOOKUP($B171,'Height and Leaf Dimensions'!$A:$O,MATCH(AA$1,'Height and Leaf Dimensions'!$A$1:$O$1,0),FALSE))</f>
        <v>44778</v>
      </c>
      <c r="AB171" s="20">
        <f>VLOOKUP($B171,'Combine Yield'!$A:$J,MATCH(AB$1,'Combine Yield'!$A$1:$J$1,0),FALSE)</f>
        <v>44844.432789351849</v>
      </c>
      <c r="AC171">
        <f>VLOOKUP($B171,'Combine Yield'!$A:$J,MATCH(AC$1,'Combine Yield'!$A$1:$J$1,0),FALSE)</f>
        <v>5.19</v>
      </c>
      <c r="AD171">
        <f>VLOOKUP($B171,'Combine Yield'!$A:$J,MATCH(AD$1,'Combine Yield'!$A$1:$J$1,0),FALSE)</f>
        <v>13.9</v>
      </c>
      <c r="AE171">
        <f>VLOOKUP($B171,'Combine Yield'!$A:$J,MATCH(AE$1,'Combine Yield'!$A$1:$J$1,0),FALSE)</f>
        <v>62</v>
      </c>
      <c r="AF171">
        <f>VLOOKUP($B171,'Combine Yield'!$A:$J,MATCH(AF$1,'Combine Yield'!$A$1:$J$1,0),FALSE)</f>
        <v>63</v>
      </c>
    </row>
    <row r="172" spans="1:32" x14ac:dyDescent="0.3">
      <c r="A172" t="s">
        <v>392</v>
      </c>
      <c r="B172">
        <v>5103</v>
      </c>
      <c r="C172" t="s">
        <v>220</v>
      </c>
      <c r="D172" t="s">
        <v>221</v>
      </c>
      <c r="E172" t="s">
        <v>204</v>
      </c>
      <c r="F172" t="s">
        <v>222</v>
      </c>
      <c r="G172">
        <v>1</v>
      </c>
      <c r="H172">
        <v>15</v>
      </c>
      <c r="I172">
        <v>4</v>
      </c>
      <c r="J172" t="s">
        <v>172</v>
      </c>
      <c r="K172" s="26">
        <f>IF(VLOOKUP($B172,'Flowering Time'!$A:$H,MATCH(K$1,'Flowering Time'!$A$1:$H$1,0),FALSE)="","",VLOOKUP($B172,'Flowering Time'!$A:$H,MATCH(K$1,'Flowering Time'!$A$1:$H$1,0),FALSE))</f>
        <v>44761</v>
      </c>
      <c r="L172" t="str">
        <f>IF(VLOOKUP($B172,'Flowering Time'!$A:$H,MATCH(L$1,'Flowering Time'!$A$1:$H$1,0),FALSE)="","",VLOOKUP($B172,'Flowering Time'!$A:$H,MATCH(L$1,'Flowering Time'!$A$1:$H$1,0),FALSE))</f>
        <v>Lina</v>
      </c>
      <c r="M172" s="26">
        <f>IF(VLOOKUP($B172,'Flowering Time'!$A:$H,MATCH(M$1,'Flowering Time'!$A$1:$H$1,0),FALSE)="","",VLOOKUP($B172,'Flowering Time'!$A:$H,MATCH(M$1,'Flowering Time'!$A$1:$H$1,0),FALSE))</f>
        <v>44766</v>
      </c>
      <c r="N172" t="str">
        <f>IF(VLOOKUP($B172,'Flowering Time'!$A:$H,MATCH(N$1,'Flowering Time'!$A$1:$H$1,0),FALSE)="","",VLOOKUP($B172,'Flowering Time'!$A:$H,MATCH(N$1,'Flowering Time'!$A$1:$H$1,0),FALSE))</f>
        <v>Ravi</v>
      </c>
      <c r="O172" t="str">
        <f>IF(VLOOKUP($B172,'Flowering Time'!$A:$H,MATCH(O$1,'Flowering Time'!$A$1:$H$1,0),FALSE)="","",VLOOKUP($B172,'Flowering Time'!$A:$H,MATCH(O$1,'Flowering Time'!$A$1:$H$1,0),FALSE))</f>
        <v/>
      </c>
      <c r="P172">
        <f>IF(VLOOKUP($B172,'Height and Leaf Dimensions'!$A:$O,MATCH(P$1,'Height and Leaf Dimensions'!$A$1:$O$1,0),FALSE)="","",VLOOKUP($B172,'Height and Leaf Dimensions'!$A:$O,MATCH(P$1,'Height and Leaf Dimensions'!$A$1:$O$1,0),FALSE))</f>
        <v>73.8</v>
      </c>
      <c r="Q172">
        <f>IF(VLOOKUP($B172,'Height and Leaf Dimensions'!$A:$O,MATCH(Q$1,'Height and Leaf Dimensions'!$A$1:$O$1,0),FALSE)="","",VLOOKUP($B172,'Height and Leaf Dimensions'!$A:$O,MATCH(Q$1,'Height and Leaf Dimensions'!$A$1:$O$1,0),FALSE))</f>
        <v>9.1</v>
      </c>
      <c r="R172">
        <f>IF(VLOOKUP($B172,'Height and Leaf Dimensions'!$A:$O,MATCH(R$1,'Height and Leaf Dimensions'!$A$1:$O$1,0),FALSE)="","",VLOOKUP($B172,'Height and Leaf Dimensions'!$A:$O,MATCH(R$1,'Height and Leaf Dimensions'!$A$1:$O$1,0),FALSE))</f>
        <v>77.2</v>
      </c>
      <c r="S172">
        <f>IF(VLOOKUP($B172,'Height and Leaf Dimensions'!$A:$O,MATCH(S$1,'Height and Leaf Dimensions'!$A$1:$O$1,0),FALSE)="","",VLOOKUP($B172,'Height and Leaf Dimensions'!$A:$O,MATCH(S$1,'Height and Leaf Dimensions'!$A$1:$O$1,0),FALSE))</f>
        <v>9.1</v>
      </c>
      <c r="T172">
        <f>IF(VLOOKUP($B172,'Height and Leaf Dimensions'!$A:$O,MATCH(T$1,'Height and Leaf Dimensions'!$A$1:$O$1,0),FALSE)="","",VLOOKUP($B172,'Height and Leaf Dimensions'!$A:$O,MATCH(T$1,'Height and Leaf Dimensions'!$A$1:$O$1,0),FALSE))</f>
        <v>80</v>
      </c>
      <c r="U172">
        <f>IF(VLOOKUP($B172,'Height and Leaf Dimensions'!$A:$O,MATCH(U$1,'Height and Leaf Dimensions'!$A$1:$O$1,0),FALSE)="","",VLOOKUP($B172,'Height and Leaf Dimensions'!$A:$O,MATCH(U$1,'Height and Leaf Dimensions'!$A$1:$O$1,0),FALSE))</f>
        <v>179</v>
      </c>
      <c r="V172">
        <f>IF(VLOOKUP($B172,'Height and Leaf Dimensions'!$A:$O,MATCH(V$1,'Height and Leaf Dimensions'!$A$1:$O$1,0),FALSE)="","",VLOOKUP($B172,'Height and Leaf Dimensions'!$A:$O,MATCH(V$1,'Height and Leaf Dimensions'!$A$1:$O$1,0),FALSE))</f>
        <v>224</v>
      </c>
      <c r="W172">
        <f>IF(VLOOKUP($B172,'Height and Leaf Dimensions'!$A:$O,MATCH(W$1,'Height and Leaf Dimensions'!$A$1:$O$1,0),FALSE)="","",VLOOKUP($B172,'Height and Leaf Dimensions'!$A:$O,MATCH(W$1,'Height and Leaf Dimensions'!$A$1:$O$1,0),FALSE))</f>
        <v>70</v>
      </c>
      <c r="X172">
        <f>IF(VLOOKUP($B172,'Height and Leaf Dimensions'!$A:$O,MATCH(X$1,'Height and Leaf Dimensions'!$A$1:$O$1,0),FALSE)="","",VLOOKUP($B172,'Height and Leaf Dimensions'!$A:$O,MATCH(X$1,'Height and Leaf Dimensions'!$A$1:$O$1,0),FALSE))</f>
        <v>170</v>
      </c>
      <c r="Y172">
        <f>IF(VLOOKUP($B172,'Height and Leaf Dimensions'!$A:$O,MATCH(Y$1,'Height and Leaf Dimensions'!$A$1:$O$1,0),FALSE)="","",VLOOKUP($B172,'Height and Leaf Dimensions'!$A:$O,MATCH(Y$1,'Height and Leaf Dimensions'!$A$1:$O$1,0),FALSE))</f>
        <v>211</v>
      </c>
      <c r="Z172" t="str">
        <f>IF(VLOOKUP($B172,'Height and Leaf Dimensions'!$A:$O,MATCH(Z$1,'Height and Leaf Dimensions'!$A$1:$O$1,0),FALSE)="","",VLOOKUP($B172,'Height and Leaf Dimensions'!$A:$O,MATCH(Z$1,'Height and Leaf Dimensions'!$A$1:$O$1,0),FALSE))</f>
        <v>AI/ND/CH</v>
      </c>
      <c r="AA172" s="26">
        <f>IF(VLOOKUP($B172,'Height and Leaf Dimensions'!$A:$O,MATCH(AA$1,'Height and Leaf Dimensions'!$A$1:$O$1,0),FALSE)="","",VLOOKUP($B172,'Height and Leaf Dimensions'!$A:$O,MATCH(AA$1,'Height and Leaf Dimensions'!$A$1:$O$1,0),FALSE))</f>
        <v>44778</v>
      </c>
      <c r="AB172" s="20">
        <f>VLOOKUP($B172,'Combine Yield'!$A:$J,MATCH(AB$1,'Combine Yield'!$A$1:$J$1,0),FALSE)</f>
        <v>44844.43990740741</v>
      </c>
      <c r="AC172">
        <f>VLOOKUP($B172,'Combine Yield'!$A:$J,MATCH(AC$1,'Combine Yield'!$A$1:$J$1,0),FALSE)</f>
        <v>5.05</v>
      </c>
      <c r="AD172">
        <f>VLOOKUP($B172,'Combine Yield'!$A:$J,MATCH(AD$1,'Combine Yield'!$A$1:$J$1,0),FALSE)</f>
        <v>14.2</v>
      </c>
      <c r="AE172">
        <f>VLOOKUP($B172,'Combine Yield'!$A:$J,MATCH(AE$1,'Combine Yield'!$A$1:$J$1,0),FALSE)</f>
        <v>61.7</v>
      </c>
      <c r="AF172">
        <f>VLOOKUP($B172,'Combine Yield'!$A:$J,MATCH(AF$1,'Combine Yield'!$A$1:$J$1,0),FALSE)</f>
        <v>90</v>
      </c>
    </row>
    <row r="173" spans="1:32" x14ac:dyDescent="0.3">
      <c r="A173" t="s">
        <v>393</v>
      </c>
      <c r="B173">
        <v>5104</v>
      </c>
      <c r="C173" t="s">
        <v>220</v>
      </c>
      <c r="D173" t="s">
        <v>221</v>
      </c>
      <c r="E173" t="s">
        <v>204</v>
      </c>
      <c r="F173" t="s">
        <v>222</v>
      </c>
      <c r="G173">
        <v>1</v>
      </c>
      <c r="H173">
        <v>15</v>
      </c>
      <c r="I173">
        <v>5</v>
      </c>
      <c r="J173" t="s">
        <v>184</v>
      </c>
      <c r="K173" s="26">
        <f>IF(VLOOKUP($B173,'Flowering Time'!$A:$H,MATCH(K$1,'Flowering Time'!$A$1:$H$1,0),FALSE)="","",VLOOKUP($B173,'Flowering Time'!$A:$H,MATCH(K$1,'Flowering Time'!$A$1:$H$1,0),FALSE))</f>
        <v>44761</v>
      </c>
      <c r="L173" t="str">
        <f>IF(VLOOKUP($B173,'Flowering Time'!$A:$H,MATCH(L$1,'Flowering Time'!$A$1:$H$1,0),FALSE)="","",VLOOKUP($B173,'Flowering Time'!$A:$H,MATCH(L$1,'Flowering Time'!$A$1:$H$1,0),FALSE))</f>
        <v>Lina</v>
      </c>
      <c r="M173" s="26">
        <f>IF(VLOOKUP($B173,'Flowering Time'!$A:$H,MATCH(M$1,'Flowering Time'!$A$1:$H$1,0),FALSE)="","",VLOOKUP($B173,'Flowering Time'!$A:$H,MATCH(M$1,'Flowering Time'!$A$1:$H$1,0),FALSE))</f>
        <v>44766</v>
      </c>
      <c r="N173" t="str">
        <f>IF(VLOOKUP($B173,'Flowering Time'!$A:$H,MATCH(N$1,'Flowering Time'!$A$1:$H$1,0),FALSE)="","",VLOOKUP($B173,'Flowering Time'!$A:$H,MATCH(N$1,'Flowering Time'!$A$1:$H$1,0),FALSE))</f>
        <v>Ravi</v>
      </c>
      <c r="O173" t="str">
        <f>IF(VLOOKUP($B173,'Flowering Time'!$A:$H,MATCH(O$1,'Flowering Time'!$A$1:$H$1,0),FALSE)="","",VLOOKUP($B173,'Flowering Time'!$A:$H,MATCH(O$1,'Flowering Time'!$A$1:$H$1,0),FALSE))</f>
        <v/>
      </c>
      <c r="P173">
        <f>IF(VLOOKUP($B173,'Height and Leaf Dimensions'!$A:$O,MATCH(P$1,'Height and Leaf Dimensions'!$A$1:$O$1,0),FALSE)="","",VLOOKUP($B173,'Height and Leaf Dimensions'!$A:$O,MATCH(P$1,'Height and Leaf Dimensions'!$A$1:$O$1,0),FALSE))</f>
        <v>79.7</v>
      </c>
      <c r="Q173">
        <f>IF(VLOOKUP($B173,'Height and Leaf Dimensions'!$A:$O,MATCH(Q$1,'Height and Leaf Dimensions'!$A$1:$O$1,0),FALSE)="","",VLOOKUP($B173,'Height and Leaf Dimensions'!$A:$O,MATCH(Q$1,'Height and Leaf Dimensions'!$A$1:$O$1,0),FALSE))</f>
        <v>8.4</v>
      </c>
      <c r="R173">
        <f>IF(VLOOKUP($B173,'Height and Leaf Dimensions'!$A:$O,MATCH(R$1,'Height and Leaf Dimensions'!$A$1:$O$1,0),FALSE)="","",VLOOKUP($B173,'Height and Leaf Dimensions'!$A:$O,MATCH(R$1,'Height and Leaf Dimensions'!$A$1:$O$1,0),FALSE))</f>
        <v>77.7</v>
      </c>
      <c r="S173">
        <f>IF(VLOOKUP($B173,'Height and Leaf Dimensions'!$A:$O,MATCH(S$1,'Height and Leaf Dimensions'!$A$1:$O$1,0),FALSE)="","",VLOOKUP($B173,'Height and Leaf Dimensions'!$A:$O,MATCH(S$1,'Height and Leaf Dimensions'!$A$1:$O$1,0),FALSE))</f>
        <v>8.1</v>
      </c>
      <c r="T173">
        <f>IF(VLOOKUP($B173,'Height and Leaf Dimensions'!$A:$O,MATCH(T$1,'Height and Leaf Dimensions'!$A$1:$O$1,0),FALSE)="","",VLOOKUP($B173,'Height and Leaf Dimensions'!$A:$O,MATCH(T$1,'Height and Leaf Dimensions'!$A$1:$O$1,0),FALSE))</f>
        <v>89</v>
      </c>
      <c r="U173">
        <f>IF(VLOOKUP($B173,'Height and Leaf Dimensions'!$A:$O,MATCH(U$1,'Height and Leaf Dimensions'!$A$1:$O$1,0),FALSE)="","",VLOOKUP($B173,'Height and Leaf Dimensions'!$A:$O,MATCH(U$1,'Height and Leaf Dimensions'!$A$1:$O$1,0),FALSE))</f>
        <v>169</v>
      </c>
      <c r="V173">
        <f>IF(VLOOKUP($B173,'Height and Leaf Dimensions'!$A:$O,MATCH(V$1,'Height and Leaf Dimensions'!$A$1:$O$1,0),FALSE)="","",VLOOKUP($B173,'Height and Leaf Dimensions'!$A:$O,MATCH(V$1,'Height and Leaf Dimensions'!$A$1:$O$1,0),FALSE))</f>
        <v>220</v>
      </c>
      <c r="W173">
        <f>IF(VLOOKUP($B173,'Height and Leaf Dimensions'!$A:$O,MATCH(W$1,'Height and Leaf Dimensions'!$A$1:$O$1,0),FALSE)="","",VLOOKUP($B173,'Height and Leaf Dimensions'!$A:$O,MATCH(W$1,'Height and Leaf Dimensions'!$A$1:$O$1,0),FALSE))</f>
        <v>78</v>
      </c>
      <c r="X173">
        <f>IF(VLOOKUP($B173,'Height and Leaf Dimensions'!$A:$O,MATCH(X$1,'Height and Leaf Dimensions'!$A$1:$O$1,0),FALSE)="","",VLOOKUP($B173,'Height and Leaf Dimensions'!$A:$O,MATCH(X$1,'Height and Leaf Dimensions'!$A$1:$O$1,0),FALSE))</f>
        <v>164</v>
      </c>
      <c r="Y173">
        <f>IF(VLOOKUP($B173,'Height and Leaf Dimensions'!$A:$O,MATCH(Y$1,'Height and Leaf Dimensions'!$A$1:$O$1,0),FALSE)="","",VLOOKUP($B173,'Height and Leaf Dimensions'!$A:$O,MATCH(Y$1,'Height and Leaf Dimensions'!$A$1:$O$1,0),FALSE))</f>
        <v>212</v>
      </c>
      <c r="Z173" t="str">
        <f>IF(VLOOKUP($B173,'Height and Leaf Dimensions'!$A:$O,MATCH(Z$1,'Height and Leaf Dimensions'!$A$1:$O$1,0),FALSE)="","",VLOOKUP($B173,'Height and Leaf Dimensions'!$A:$O,MATCH(Z$1,'Height and Leaf Dimensions'!$A$1:$O$1,0),FALSE))</f>
        <v>AI/ND/CH</v>
      </c>
      <c r="AA173" s="26">
        <f>IF(VLOOKUP($B173,'Height and Leaf Dimensions'!$A:$O,MATCH(AA$1,'Height and Leaf Dimensions'!$A$1:$O$1,0),FALSE)="","",VLOOKUP($B173,'Height and Leaf Dimensions'!$A:$O,MATCH(AA$1,'Height and Leaf Dimensions'!$A$1:$O$1,0),FALSE))</f>
        <v>44778</v>
      </c>
      <c r="AB173" s="20">
        <f>VLOOKUP($B173,'Combine Yield'!$A:$J,MATCH(AB$1,'Combine Yield'!$A$1:$J$1,0),FALSE)</f>
        <v>44844.453356481485</v>
      </c>
      <c r="AC173">
        <f>VLOOKUP($B173,'Combine Yield'!$A:$J,MATCH(AC$1,'Combine Yield'!$A$1:$J$1,0),FALSE)</f>
        <v>6.58</v>
      </c>
      <c r="AD173">
        <f>VLOOKUP($B173,'Combine Yield'!$A:$J,MATCH(AD$1,'Combine Yield'!$A$1:$J$1,0),FALSE)</f>
        <v>13.2</v>
      </c>
      <c r="AE173">
        <f>VLOOKUP($B173,'Combine Yield'!$A:$J,MATCH(AE$1,'Combine Yield'!$A$1:$J$1,0),FALSE)</f>
        <v>62.3</v>
      </c>
      <c r="AF173">
        <f>VLOOKUP($B173,'Combine Yield'!$A:$J,MATCH(AF$1,'Combine Yield'!$A$1:$J$1,0),FALSE)</f>
        <v>139</v>
      </c>
    </row>
    <row r="174" spans="1:32" x14ac:dyDescent="0.3">
      <c r="A174" t="s">
        <v>394</v>
      </c>
      <c r="B174">
        <v>5105</v>
      </c>
      <c r="C174" t="s">
        <v>220</v>
      </c>
      <c r="D174" t="s">
        <v>221</v>
      </c>
      <c r="E174" t="s">
        <v>204</v>
      </c>
      <c r="F174" t="s">
        <v>222</v>
      </c>
      <c r="G174">
        <v>1</v>
      </c>
      <c r="H174">
        <v>15</v>
      </c>
      <c r="I174">
        <v>6</v>
      </c>
      <c r="J174" t="s">
        <v>181</v>
      </c>
      <c r="K174" s="26">
        <f>IF(VLOOKUP($B174,'Flowering Time'!$A:$H,MATCH(K$1,'Flowering Time'!$A$1:$H$1,0),FALSE)="","",VLOOKUP($B174,'Flowering Time'!$A:$H,MATCH(K$1,'Flowering Time'!$A$1:$H$1,0),FALSE))</f>
        <v>44766</v>
      </c>
      <c r="L174" t="str">
        <f>IF(VLOOKUP($B174,'Flowering Time'!$A:$H,MATCH(L$1,'Flowering Time'!$A$1:$H$1,0),FALSE)="","",VLOOKUP($B174,'Flowering Time'!$A:$H,MATCH(L$1,'Flowering Time'!$A$1:$H$1,0),FALSE))</f>
        <v>Ravi</v>
      </c>
      <c r="M174" s="26">
        <f>IF(VLOOKUP($B174,'Flowering Time'!$A:$H,MATCH(M$1,'Flowering Time'!$A$1:$H$1,0),FALSE)="","",VLOOKUP($B174,'Flowering Time'!$A:$H,MATCH(M$1,'Flowering Time'!$A$1:$H$1,0),FALSE))</f>
        <v>44767</v>
      </c>
      <c r="N174" t="str">
        <f>IF(VLOOKUP($B174,'Flowering Time'!$A:$H,MATCH(N$1,'Flowering Time'!$A$1:$H$1,0),FALSE)="","",VLOOKUP($B174,'Flowering Time'!$A:$H,MATCH(N$1,'Flowering Time'!$A$1:$H$1,0),FALSE))</f>
        <v>Tross</v>
      </c>
      <c r="O174" t="str">
        <f>IF(VLOOKUP($B174,'Flowering Time'!$A:$H,MATCH(O$1,'Flowering Time'!$A$1:$H$1,0),FALSE)="","",VLOOKUP($B174,'Flowering Time'!$A:$H,MATCH(O$1,'Flowering Time'!$A$1:$H$1,0),FALSE))</f>
        <v>Drought symptoms</v>
      </c>
      <c r="P174">
        <f>IF(VLOOKUP($B174,'Height and Leaf Dimensions'!$A:$O,MATCH(P$1,'Height and Leaf Dimensions'!$A$1:$O$1,0),FALSE)="","",VLOOKUP($B174,'Height and Leaf Dimensions'!$A:$O,MATCH(P$1,'Height and Leaf Dimensions'!$A$1:$O$1,0),FALSE))</f>
        <v>71.7</v>
      </c>
      <c r="Q174">
        <f>IF(VLOOKUP($B174,'Height and Leaf Dimensions'!$A:$O,MATCH(Q$1,'Height and Leaf Dimensions'!$A$1:$O$1,0),FALSE)="","",VLOOKUP($B174,'Height and Leaf Dimensions'!$A:$O,MATCH(Q$1,'Height and Leaf Dimensions'!$A$1:$O$1,0),FALSE))</f>
        <v>8.1999999999999993</v>
      </c>
      <c r="R174">
        <f>IF(VLOOKUP($B174,'Height and Leaf Dimensions'!$A:$O,MATCH(R$1,'Height and Leaf Dimensions'!$A$1:$O$1,0),FALSE)="","",VLOOKUP($B174,'Height and Leaf Dimensions'!$A:$O,MATCH(R$1,'Height and Leaf Dimensions'!$A$1:$O$1,0),FALSE))</f>
        <v>75.099999999999994</v>
      </c>
      <c r="S174">
        <f>IF(VLOOKUP($B174,'Height and Leaf Dimensions'!$A:$O,MATCH(S$1,'Height and Leaf Dimensions'!$A$1:$O$1,0),FALSE)="","",VLOOKUP($B174,'Height and Leaf Dimensions'!$A:$O,MATCH(S$1,'Height and Leaf Dimensions'!$A$1:$O$1,0),FALSE))</f>
        <v>7.8</v>
      </c>
      <c r="T174">
        <f>IF(VLOOKUP($B174,'Height and Leaf Dimensions'!$A:$O,MATCH(T$1,'Height and Leaf Dimensions'!$A$1:$O$1,0),FALSE)="","",VLOOKUP($B174,'Height and Leaf Dimensions'!$A:$O,MATCH(T$1,'Height and Leaf Dimensions'!$A$1:$O$1,0),FALSE))</f>
        <v>65</v>
      </c>
      <c r="U174">
        <f>IF(VLOOKUP($B174,'Height and Leaf Dimensions'!$A:$O,MATCH(U$1,'Height and Leaf Dimensions'!$A$1:$O$1,0),FALSE)="","",VLOOKUP($B174,'Height and Leaf Dimensions'!$A:$O,MATCH(U$1,'Height and Leaf Dimensions'!$A$1:$O$1,0),FALSE))</f>
        <v>156</v>
      </c>
      <c r="V174">
        <f>IF(VLOOKUP($B174,'Height and Leaf Dimensions'!$A:$O,MATCH(V$1,'Height and Leaf Dimensions'!$A$1:$O$1,0),FALSE)="","",VLOOKUP($B174,'Height and Leaf Dimensions'!$A:$O,MATCH(V$1,'Height and Leaf Dimensions'!$A$1:$O$1,0),FALSE))</f>
        <v>202</v>
      </c>
      <c r="W174">
        <f>IF(VLOOKUP($B174,'Height and Leaf Dimensions'!$A:$O,MATCH(W$1,'Height and Leaf Dimensions'!$A$1:$O$1,0),FALSE)="","",VLOOKUP($B174,'Height and Leaf Dimensions'!$A:$O,MATCH(W$1,'Height and Leaf Dimensions'!$A$1:$O$1,0),FALSE))</f>
        <v>75</v>
      </c>
      <c r="X174">
        <f>IF(VLOOKUP($B174,'Height and Leaf Dimensions'!$A:$O,MATCH(X$1,'Height and Leaf Dimensions'!$A$1:$O$1,0),FALSE)="","",VLOOKUP($B174,'Height and Leaf Dimensions'!$A:$O,MATCH(X$1,'Height and Leaf Dimensions'!$A$1:$O$1,0),FALSE))</f>
        <v>155</v>
      </c>
      <c r="Y174">
        <f>IF(VLOOKUP($B174,'Height and Leaf Dimensions'!$A:$O,MATCH(Y$1,'Height and Leaf Dimensions'!$A$1:$O$1,0),FALSE)="","",VLOOKUP($B174,'Height and Leaf Dimensions'!$A:$O,MATCH(Y$1,'Height and Leaf Dimensions'!$A$1:$O$1,0),FALSE))</f>
        <v>204</v>
      </c>
      <c r="Z174" t="str">
        <f>IF(VLOOKUP($B174,'Height and Leaf Dimensions'!$A:$O,MATCH(Z$1,'Height and Leaf Dimensions'!$A$1:$O$1,0),FALSE)="","",VLOOKUP($B174,'Height and Leaf Dimensions'!$A:$O,MATCH(Z$1,'Height and Leaf Dimensions'!$A$1:$O$1,0),FALSE))</f>
        <v>AI/ND/CH</v>
      </c>
      <c r="AA174" s="26">
        <f>IF(VLOOKUP($B174,'Height and Leaf Dimensions'!$A:$O,MATCH(AA$1,'Height and Leaf Dimensions'!$A$1:$O$1,0),FALSE)="","",VLOOKUP($B174,'Height and Leaf Dimensions'!$A:$O,MATCH(AA$1,'Height and Leaf Dimensions'!$A$1:$O$1,0),FALSE))</f>
        <v>44778</v>
      </c>
      <c r="AB174" s="20">
        <f>VLOOKUP($B174,'Combine Yield'!$A:$J,MATCH(AB$1,'Combine Yield'!$A$1:$J$1,0),FALSE)</f>
        <v>44844.462395833332</v>
      </c>
      <c r="AC174">
        <f>VLOOKUP($B174,'Combine Yield'!$A:$J,MATCH(AC$1,'Combine Yield'!$A$1:$J$1,0),FALSE)</f>
        <v>2.44</v>
      </c>
      <c r="AD174">
        <f>VLOOKUP($B174,'Combine Yield'!$A:$J,MATCH(AD$1,'Combine Yield'!$A$1:$J$1,0),FALSE)</f>
        <v>13.5</v>
      </c>
      <c r="AE174">
        <f>VLOOKUP($B174,'Combine Yield'!$A:$J,MATCH(AE$1,'Combine Yield'!$A$1:$J$1,0),FALSE)</f>
        <v>62</v>
      </c>
      <c r="AF174">
        <f>VLOOKUP($B174,'Combine Yield'!$A:$J,MATCH(AF$1,'Combine Yield'!$A$1:$J$1,0),FALSE)</f>
        <v>166</v>
      </c>
    </row>
    <row r="175" spans="1:32" x14ac:dyDescent="0.3">
      <c r="A175" t="s">
        <v>395</v>
      </c>
      <c r="B175">
        <v>5106</v>
      </c>
      <c r="C175" t="s">
        <v>220</v>
      </c>
      <c r="D175" t="s">
        <v>221</v>
      </c>
      <c r="E175" t="s">
        <v>204</v>
      </c>
      <c r="F175" t="s">
        <v>222</v>
      </c>
      <c r="G175">
        <v>1</v>
      </c>
      <c r="H175">
        <v>15</v>
      </c>
      <c r="I175">
        <v>7</v>
      </c>
      <c r="J175" t="s">
        <v>180</v>
      </c>
      <c r="K175" s="26">
        <f>IF(VLOOKUP($B175,'Flowering Time'!$A:$H,MATCH(K$1,'Flowering Time'!$A$1:$H$1,0),FALSE)="","",VLOOKUP($B175,'Flowering Time'!$A:$H,MATCH(K$1,'Flowering Time'!$A$1:$H$1,0),FALSE))</f>
        <v>44766</v>
      </c>
      <c r="L175" t="str">
        <f>IF(VLOOKUP($B175,'Flowering Time'!$A:$H,MATCH(L$1,'Flowering Time'!$A$1:$H$1,0),FALSE)="","",VLOOKUP($B175,'Flowering Time'!$A:$H,MATCH(L$1,'Flowering Time'!$A$1:$H$1,0),FALSE))</f>
        <v>Ravi</v>
      </c>
      <c r="M175" s="26">
        <f>IF(VLOOKUP($B175,'Flowering Time'!$A:$H,MATCH(M$1,'Flowering Time'!$A$1:$H$1,0),FALSE)="","",VLOOKUP($B175,'Flowering Time'!$A:$H,MATCH(M$1,'Flowering Time'!$A$1:$H$1,0),FALSE))</f>
        <v>44765</v>
      </c>
      <c r="N175" t="str">
        <f>IF(VLOOKUP($B175,'Flowering Time'!$A:$H,MATCH(N$1,'Flowering Time'!$A$1:$H$1,0),FALSE)="","",VLOOKUP($B175,'Flowering Time'!$A:$H,MATCH(N$1,'Flowering Time'!$A$1:$H$1,0),FALSE))</f>
        <v>Ravi</v>
      </c>
      <c r="O175" t="str">
        <f>IF(VLOOKUP($B175,'Flowering Time'!$A:$H,MATCH(O$1,'Flowering Time'!$A$1:$H$1,0),FALSE)="","",VLOOKUP($B175,'Flowering Time'!$A:$H,MATCH(O$1,'Flowering Time'!$A$1:$H$1,0),FALSE))</f>
        <v/>
      </c>
      <c r="P175">
        <f>IF(VLOOKUP($B175,'Height and Leaf Dimensions'!$A:$O,MATCH(P$1,'Height and Leaf Dimensions'!$A$1:$O$1,0),FALSE)="","",VLOOKUP($B175,'Height and Leaf Dimensions'!$A:$O,MATCH(P$1,'Height and Leaf Dimensions'!$A$1:$O$1,0),FALSE))</f>
        <v>81.599999999999994</v>
      </c>
      <c r="Q175">
        <f>IF(VLOOKUP($B175,'Height and Leaf Dimensions'!$A:$O,MATCH(Q$1,'Height and Leaf Dimensions'!$A$1:$O$1,0),FALSE)="","",VLOOKUP($B175,'Height and Leaf Dimensions'!$A:$O,MATCH(Q$1,'Height and Leaf Dimensions'!$A$1:$O$1,0),FALSE))</f>
        <v>8.6999999999999993</v>
      </c>
      <c r="R175">
        <f>IF(VLOOKUP($B175,'Height and Leaf Dimensions'!$A:$O,MATCH(R$1,'Height and Leaf Dimensions'!$A$1:$O$1,0),FALSE)="","",VLOOKUP($B175,'Height and Leaf Dimensions'!$A:$O,MATCH(R$1,'Height and Leaf Dimensions'!$A$1:$O$1,0),FALSE))</f>
        <v>80.3</v>
      </c>
      <c r="S175">
        <f>IF(VLOOKUP($B175,'Height and Leaf Dimensions'!$A:$O,MATCH(S$1,'Height and Leaf Dimensions'!$A$1:$O$1,0),FALSE)="","",VLOOKUP($B175,'Height and Leaf Dimensions'!$A:$O,MATCH(S$1,'Height and Leaf Dimensions'!$A$1:$O$1,0),FALSE))</f>
        <v>8.9</v>
      </c>
      <c r="T175">
        <f>IF(VLOOKUP($B175,'Height and Leaf Dimensions'!$A:$O,MATCH(T$1,'Height and Leaf Dimensions'!$A$1:$O$1,0),FALSE)="","",VLOOKUP($B175,'Height and Leaf Dimensions'!$A:$O,MATCH(T$1,'Height and Leaf Dimensions'!$A$1:$O$1,0),FALSE))</f>
        <v>87</v>
      </c>
      <c r="U175">
        <f>IF(VLOOKUP($B175,'Height and Leaf Dimensions'!$A:$O,MATCH(U$1,'Height and Leaf Dimensions'!$A$1:$O$1,0),FALSE)="","",VLOOKUP($B175,'Height and Leaf Dimensions'!$A:$O,MATCH(U$1,'Height and Leaf Dimensions'!$A$1:$O$1,0),FALSE))</f>
        <v>180</v>
      </c>
      <c r="V175">
        <f>IF(VLOOKUP($B175,'Height and Leaf Dimensions'!$A:$O,MATCH(V$1,'Height and Leaf Dimensions'!$A$1:$O$1,0),FALSE)="","",VLOOKUP($B175,'Height and Leaf Dimensions'!$A:$O,MATCH(V$1,'Height and Leaf Dimensions'!$A$1:$O$1,0),FALSE))</f>
        <v>219</v>
      </c>
      <c r="W175">
        <f>IF(VLOOKUP($B175,'Height and Leaf Dimensions'!$A:$O,MATCH(W$1,'Height and Leaf Dimensions'!$A$1:$O$1,0),FALSE)="","",VLOOKUP($B175,'Height and Leaf Dimensions'!$A:$O,MATCH(W$1,'Height and Leaf Dimensions'!$A$1:$O$1,0),FALSE))</f>
        <v>78</v>
      </c>
      <c r="X175">
        <f>IF(VLOOKUP($B175,'Height and Leaf Dimensions'!$A:$O,MATCH(X$1,'Height and Leaf Dimensions'!$A$1:$O$1,0),FALSE)="","",VLOOKUP($B175,'Height and Leaf Dimensions'!$A:$O,MATCH(X$1,'Height and Leaf Dimensions'!$A$1:$O$1,0),FALSE))</f>
        <v>170</v>
      </c>
      <c r="Y175">
        <f>IF(VLOOKUP($B175,'Height and Leaf Dimensions'!$A:$O,MATCH(Y$1,'Height and Leaf Dimensions'!$A$1:$O$1,0),FALSE)="","",VLOOKUP($B175,'Height and Leaf Dimensions'!$A:$O,MATCH(Y$1,'Height and Leaf Dimensions'!$A$1:$O$1,0),FALSE))</f>
        <v>210</v>
      </c>
      <c r="Z175" t="str">
        <f>IF(VLOOKUP($B175,'Height and Leaf Dimensions'!$A:$O,MATCH(Z$1,'Height and Leaf Dimensions'!$A$1:$O$1,0),FALSE)="","",VLOOKUP($B175,'Height and Leaf Dimensions'!$A:$O,MATCH(Z$1,'Height and Leaf Dimensions'!$A$1:$O$1,0),FALSE))</f>
        <v>AI/ND/CH</v>
      </c>
      <c r="AA175" s="26">
        <f>IF(VLOOKUP($B175,'Height and Leaf Dimensions'!$A:$O,MATCH(AA$1,'Height and Leaf Dimensions'!$A$1:$O$1,0),FALSE)="","",VLOOKUP($B175,'Height and Leaf Dimensions'!$A:$O,MATCH(AA$1,'Height and Leaf Dimensions'!$A$1:$O$1,0),FALSE))</f>
        <v>44778</v>
      </c>
      <c r="AB175" s="20">
        <f>VLOOKUP($B175,'Combine Yield'!$A:$J,MATCH(AB$1,'Combine Yield'!$A$1:$J$1,0),FALSE)</f>
        <v>44844.478587962964</v>
      </c>
      <c r="AC175">
        <f>VLOOKUP($B175,'Combine Yield'!$A:$J,MATCH(AC$1,'Combine Yield'!$A$1:$J$1,0),FALSE)</f>
        <v>10.94</v>
      </c>
      <c r="AD175">
        <f>VLOOKUP($B175,'Combine Yield'!$A:$J,MATCH(AD$1,'Combine Yield'!$A$1:$J$1,0),FALSE)</f>
        <v>13.2</v>
      </c>
      <c r="AE175">
        <f>VLOOKUP($B175,'Combine Yield'!$A:$J,MATCH(AE$1,'Combine Yield'!$A$1:$J$1,0),FALSE)</f>
        <v>61.9</v>
      </c>
      <c r="AF175">
        <f>VLOOKUP($B175,'Combine Yield'!$A:$J,MATCH(AF$1,'Combine Yield'!$A$1:$J$1,0),FALSE)</f>
        <v>215</v>
      </c>
    </row>
    <row r="176" spans="1:32" x14ac:dyDescent="0.3">
      <c r="A176" t="s">
        <v>396</v>
      </c>
      <c r="B176">
        <v>5107</v>
      </c>
      <c r="C176" t="s">
        <v>220</v>
      </c>
      <c r="D176" t="s">
        <v>221</v>
      </c>
      <c r="E176" t="s">
        <v>204</v>
      </c>
      <c r="F176" t="s">
        <v>222</v>
      </c>
      <c r="G176">
        <v>1</v>
      </c>
      <c r="H176">
        <v>15</v>
      </c>
      <c r="I176">
        <v>8</v>
      </c>
      <c r="J176" t="s">
        <v>169</v>
      </c>
      <c r="K176" s="26">
        <f>IF(VLOOKUP($B176,'Flowering Time'!$A:$H,MATCH(K$1,'Flowering Time'!$A$1:$H$1,0),FALSE)="","",VLOOKUP($B176,'Flowering Time'!$A:$H,MATCH(K$1,'Flowering Time'!$A$1:$H$1,0),FALSE))</f>
        <v>44765</v>
      </c>
      <c r="L176" t="str">
        <f>IF(VLOOKUP($B176,'Flowering Time'!$A:$H,MATCH(L$1,'Flowering Time'!$A$1:$H$1,0),FALSE)="","",VLOOKUP($B176,'Flowering Time'!$A:$H,MATCH(L$1,'Flowering Time'!$A$1:$H$1,0),FALSE))</f>
        <v>Ravi</v>
      </c>
      <c r="M176" s="26">
        <f>IF(VLOOKUP($B176,'Flowering Time'!$A:$H,MATCH(M$1,'Flowering Time'!$A$1:$H$1,0),FALSE)="","",VLOOKUP($B176,'Flowering Time'!$A:$H,MATCH(M$1,'Flowering Time'!$A$1:$H$1,0),FALSE))</f>
        <v>44765</v>
      </c>
      <c r="N176" t="str">
        <f>IF(VLOOKUP($B176,'Flowering Time'!$A:$H,MATCH(N$1,'Flowering Time'!$A$1:$H$1,0),FALSE)="","",VLOOKUP($B176,'Flowering Time'!$A:$H,MATCH(N$1,'Flowering Time'!$A$1:$H$1,0),FALSE))</f>
        <v>Ravi</v>
      </c>
      <c r="O176" t="str">
        <f>IF(VLOOKUP($B176,'Flowering Time'!$A:$H,MATCH(O$1,'Flowering Time'!$A$1:$H$1,0),FALSE)="","",VLOOKUP($B176,'Flowering Time'!$A:$H,MATCH(O$1,'Flowering Time'!$A$1:$H$1,0),FALSE))</f>
        <v/>
      </c>
      <c r="P176">
        <f>IF(VLOOKUP($B176,'Height and Leaf Dimensions'!$A:$O,MATCH(P$1,'Height and Leaf Dimensions'!$A$1:$O$1,0),FALSE)="","",VLOOKUP($B176,'Height and Leaf Dimensions'!$A:$O,MATCH(P$1,'Height and Leaf Dimensions'!$A$1:$O$1,0),FALSE))</f>
        <v>80.8</v>
      </c>
      <c r="Q176">
        <f>IF(VLOOKUP($B176,'Height and Leaf Dimensions'!$A:$O,MATCH(Q$1,'Height and Leaf Dimensions'!$A$1:$O$1,0),FALSE)="","",VLOOKUP($B176,'Height and Leaf Dimensions'!$A:$O,MATCH(Q$1,'Height and Leaf Dimensions'!$A$1:$O$1,0),FALSE))</f>
        <v>7.9</v>
      </c>
      <c r="R176">
        <f>IF(VLOOKUP($B176,'Height and Leaf Dimensions'!$A:$O,MATCH(R$1,'Height and Leaf Dimensions'!$A$1:$O$1,0),FALSE)="","",VLOOKUP($B176,'Height and Leaf Dimensions'!$A:$O,MATCH(R$1,'Height and Leaf Dimensions'!$A$1:$O$1,0),FALSE))</f>
        <v>81.7</v>
      </c>
      <c r="S176">
        <f>IF(VLOOKUP($B176,'Height and Leaf Dimensions'!$A:$O,MATCH(S$1,'Height and Leaf Dimensions'!$A$1:$O$1,0),FALSE)="","",VLOOKUP($B176,'Height and Leaf Dimensions'!$A:$O,MATCH(S$1,'Height and Leaf Dimensions'!$A$1:$O$1,0),FALSE))</f>
        <v>9.6</v>
      </c>
      <c r="T176">
        <f>IF(VLOOKUP($B176,'Height and Leaf Dimensions'!$A:$O,MATCH(T$1,'Height and Leaf Dimensions'!$A$1:$O$1,0),FALSE)="","",VLOOKUP($B176,'Height and Leaf Dimensions'!$A:$O,MATCH(T$1,'Height and Leaf Dimensions'!$A$1:$O$1,0),FALSE))</f>
        <v>79</v>
      </c>
      <c r="U176">
        <f>IF(VLOOKUP($B176,'Height and Leaf Dimensions'!$A:$O,MATCH(U$1,'Height and Leaf Dimensions'!$A$1:$O$1,0),FALSE)="","",VLOOKUP($B176,'Height and Leaf Dimensions'!$A:$O,MATCH(U$1,'Height and Leaf Dimensions'!$A$1:$O$1,0),FALSE))</f>
        <v>164</v>
      </c>
      <c r="V176">
        <f>IF(VLOOKUP($B176,'Height and Leaf Dimensions'!$A:$O,MATCH(V$1,'Height and Leaf Dimensions'!$A$1:$O$1,0),FALSE)="","",VLOOKUP($B176,'Height and Leaf Dimensions'!$A:$O,MATCH(V$1,'Height and Leaf Dimensions'!$A$1:$O$1,0),FALSE))</f>
        <v>211</v>
      </c>
      <c r="W176">
        <f>IF(VLOOKUP($B176,'Height and Leaf Dimensions'!$A:$O,MATCH(W$1,'Height and Leaf Dimensions'!$A$1:$O$1,0),FALSE)="","",VLOOKUP($B176,'Height and Leaf Dimensions'!$A:$O,MATCH(W$1,'Height and Leaf Dimensions'!$A$1:$O$1,0),FALSE))</f>
        <v>80</v>
      </c>
      <c r="X176">
        <f>IF(VLOOKUP($B176,'Height and Leaf Dimensions'!$A:$O,MATCH(X$1,'Height and Leaf Dimensions'!$A$1:$O$1,0),FALSE)="","",VLOOKUP($B176,'Height and Leaf Dimensions'!$A:$O,MATCH(X$1,'Height and Leaf Dimensions'!$A$1:$O$1,0),FALSE))</f>
        <v>168</v>
      </c>
      <c r="Y176">
        <f>IF(VLOOKUP($B176,'Height and Leaf Dimensions'!$A:$O,MATCH(Y$1,'Height and Leaf Dimensions'!$A$1:$O$1,0),FALSE)="","",VLOOKUP($B176,'Height and Leaf Dimensions'!$A:$O,MATCH(Y$1,'Height and Leaf Dimensions'!$A$1:$O$1,0),FALSE))</f>
        <v>214</v>
      </c>
      <c r="Z176" t="str">
        <f>IF(VLOOKUP($B176,'Height and Leaf Dimensions'!$A:$O,MATCH(Z$1,'Height and Leaf Dimensions'!$A$1:$O$1,0),FALSE)="","",VLOOKUP($B176,'Height and Leaf Dimensions'!$A:$O,MATCH(Z$1,'Height and Leaf Dimensions'!$A$1:$O$1,0),FALSE))</f>
        <v>AI/ND/CH</v>
      </c>
      <c r="AA176" s="26">
        <f>IF(VLOOKUP($B176,'Height and Leaf Dimensions'!$A:$O,MATCH(AA$1,'Height and Leaf Dimensions'!$A$1:$O$1,0),FALSE)="","",VLOOKUP($B176,'Height and Leaf Dimensions'!$A:$O,MATCH(AA$1,'Height and Leaf Dimensions'!$A$1:$O$1,0),FALSE))</f>
        <v>44778</v>
      </c>
      <c r="AB176" s="20">
        <f>VLOOKUP($B176,'Combine Yield'!$A:$J,MATCH(AB$1,'Combine Yield'!$A$1:$J$1,0),FALSE)</f>
        <v>44844.487951388888</v>
      </c>
      <c r="AC176">
        <f>VLOOKUP($B176,'Combine Yield'!$A:$J,MATCH(AC$1,'Combine Yield'!$A$1:$J$1,0),FALSE)</f>
        <v>10.15</v>
      </c>
      <c r="AD176">
        <f>VLOOKUP($B176,'Combine Yield'!$A:$J,MATCH(AD$1,'Combine Yield'!$A$1:$J$1,0),FALSE)</f>
        <v>14.3</v>
      </c>
      <c r="AE176">
        <f>VLOOKUP($B176,'Combine Yield'!$A:$J,MATCH(AE$1,'Combine Yield'!$A$1:$J$1,0),FALSE)</f>
        <v>61.1</v>
      </c>
      <c r="AF176">
        <f>VLOOKUP($B176,'Combine Yield'!$A:$J,MATCH(AF$1,'Combine Yield'!$A$1:$J$1,0),FALSE)</f>
        <v>242</v>
      </c>
    </row>
    <row r="177" spans="1:32" x14ac:dyDescent="0.3">
      <c r="A177" t="s">
        <v>397</v>
      </c>
      <c r="B177">
        <v>5108</v>
      </c>
      <c r="C177" t="s">
        <v>220</v>
      </c>
      <c r="D177" t="s">
        <v>221</v>
      </c>
      <c r="E177" t="s">
        <v>204</v>
      </c>
      <c r="F177" t="s">
        <v>222</v>
      </c>
      <c r="G177">
        <v>1</v>
      </c>
      <c r="H177">
        <v>16</v>
      </c>
      <c r="I177">
        <v>2</v>
      </c>
      <c r="J177" t="s">
        <v>125</v>
      </c>
      <c r="K177" s="26">
        <f>IF(VLOOKUP($B177,'Flowering Time'!$A:$H,MATCH(K$1,'Flowering Time'!$A$1:$H$1,0),FALSE)="","",VLOOKUP($B177,'Flowering Time'!$A:$H,MATCH(K$1,'Flowering Time'!$A$1:$H$1,0),FALSE))</f>
        <v>44763</v>
      </c>
      <c r="L177" t="str">
        <f>IF(VLOOKUP($B177,'Flowering Time'!$A:$H,MATCH(L$1,'Flowering Time'!$A$1:$H$1,0),FALSE)="","",VLOOKUP($B177,'Flowering Time'!$A:$H,MATCH(L$1,'Flowering Time'!$A$1:$H$1,0),FALSE))</f>
        <v>Isabel</v>
      </c>
      <c r="M177" s="26">
        <f>IF(VLOOKUP($B177,'Flowering Time'!$A:$H,MATCH(M$1,'Flowering Time'!$A$1:$H$1,0),FALSE)="","",VLOOKUP($B177,'Flowering Time'!$A:$H,MATCH(M$1,'Flowering Time'!$A$1:$H$1,0),FALSE))</f>
        <v>44763</v>
      </c>
      <c r="N177" t="str">
        <f>IF(VLOOKUP($B177,'Flowering Time'!$A:$H,MATCH(N$1,'Flowering Time'!$A$1:$H$1,0),FALSE)="","",VLOOKUP($B177,'Flowering Time'!$A:$H,MATCH(N$1,'Flowering Time'!$A$1:$H$1,0),FALSE))</f>
        <v>Isabel</v>
      </c>
      <c r="O177" t="str">
        <f>IF(VLOOKUP($B177,'Flowering Time'!$A:$H,MATCH(O$1,'Flowering Time'!$A$1:$H$1,0),FALSE)="","",VLOOKUP($B177,'Flowering Time'!$A:$H,MATCH(O$1,'Flowering Time'!$A$1:$H$1,0),FALSE))</f>
        <v/>
      </c>
      <c r="P177">
        <f>IF(VLOOKUP($B177,'Height and Leaf Dimensions'!$A:$O,MATCH(P$1,'Height and Leaf Dimensions'!$A$1:$O$1,0),FALSE)="","",VLOOKUP($B177,'Height and Leaf Dimensions'!$A:$O,MATCH(P$1,'Height and Leaf Dimensions'!$A$1:$O$1,0),FALSE))</f>
        <v>70.099999999999994</v>
      </c>
      <c r="Q177">
        <f>IF(VLOOKUP($B177,'Height and Leaf Dimensions'!$A:$O,MATCH(Q$1,'Height and Leaf Dimensions'!$A$1:$O$1,0),FALSE)="","",VLOOKUP($B177,'Height and Leaf Dimensions'!$A:$O,MATCH(Q$1,'Height and Leaf Dimensions'!$A$1:$O$1,0),FALSE))</f>
        <v>8.1</v>
      </c>
      <c r="R177">
        <f>IF(VLOOKUP($B177,'Height and Leaf Dimensions'!$A:$O,MATCH(R$1,'Height and Leaf Dimensions'!$A$1:$O$1,0),FALSE)="","",VLOOKUP($B177,'Height and Leaf Dimensions'!$A:$O,MATCH(R$1,'Height and Leaf Dimensions'!$A$1:$O$1,0),FALSE))</f>
        <v>72.8</v>
      </c>
      <c r="S177">
        <f>IF(VLOOKUP($B177,'Height and Leaf Dimensions'!$A:$O,MATCH(S$1,'Height and Leaf Dimensions'!$A$1:$O$1,0),FALSE)="","",VLOOKUP($B177,'Height and Leaf Dimensions'!$A:$O,MATCH(S$1,'Height and Leaf Dimensions'!$A$1:$O$1,0),FALSE))</f>
        <v>9</v>
      </c>
      <c r="T177">
        <f>IF(VLOOKUP($B177,'Height and Leaf Dimensions'!$A:$O,MATCH(T$1,'Height and Leaf Dimensions'!$A$1:$O$1,0),FALSE)="","",VLOOKUP($B177,'Height and Leaf Dimensions'!$A:$O,MATCH(T$1,'Height and Leaf Dimensions'!$A$1:$O$1,0),FALSE))</f>
        <v>75</v>
      </c>
      <c r="U177">
        <f>IF(VLOOKUP($B177,'Height and Leaf Dimensions'!$A:$O,MATCH(U$1,'Height and Leaf Dimensions'!$A$1:$O$1,0),FALSE)="","",VLOOKUP($B177,'Height and Leaf Dimensions'!$A:$O,MATCH(U$1,'Height and Leaf Dimensions'!$A$1:$O$1,0),FALSE))</f>
        <v>150</v>
      </c>
      <c r="V177">
        <f>IF(VLOOKUP($B177,'Height and Leaf Dimensions'!$A:$O,MATCH(V$1,'Height and Leaf Dimensions'!$A$1:$O$1,0),FALSE)="","",VLOOKUP($B177,'Height and Leaf Dimensions'!$A:$O,MATCH(V$1,'Height and Leaf Dimensions'!$A$1:$O$1,0),FALSE))</f>
        <v>194</v>
      </c>
      <c r="W177">
        <f>IF(VLOOKUP($B177,'Height and Leaf Dimensions'!$A:$O,MATCH(W$1,'Height and Leaf Dimensions'!$A$1:$O$1,0),FALSE)="","",VLOOKUP($B177,'Height and Leaf Dimensions'!$A:$O,MATCH(W$1,'Height and Leaf Dimensions'!$A$1:$O$1,0),FALSE))</f>
        <v>70</v>
      </c>
      <c r="X177">
        <f>IF(VLOOKUP($B177,'Height and Leaf Dimensions'!$A:$O,MATCH(X$1,'Height and Leaf Dimensions'!$A$1:$O$1,0),FALSE)="","",VLOOKUP($B177,'Height and Leaf Dimensions'!$A:$O,MATCH(X$1,'Height and Leaf Dimensions'!$A$1:$O$1,0),FALSE))</f>
        <v>169</v>
      </c>
      <c r="Y177">
        <f>IF(VLOOKUP($B177,'Height and Leaf Dimensions'!$A:$O,MATCH(Y$1,'Height and Leaf Dimensions'!$A$1:$O$1,0),FALSE)="","",VLOOKUP($B177,'Height and Leaf Dimensions'!$A:$O,MATCH(Y$1,'Height and Leaf Dimensions'!$A$1:$O$1,0),FALSE))</f>
        <v>200</v>
      </c>
      <c r="Z177" t="str">
        <f>IF(VLOOKUP($B177,'Height and Leaf Dimensions'!$A:$O,MATCH(Z$1,'Height and Leaf Dimensions'!$A$1:$O$1,0),FALSE)="","",VLOOKUP($B177,'Height and Leaf Dimensions'!$A:$O,MATCH(Z$1,'Height and Leaf Dimensions'!$A$1:$O$1,0),FALSE))</f>
        <v>AI/ND/CH</v>
      </c>
      <c r="AA177" s="26">
        <f>IF(VLOOKUP($B177,'Height and Leaf Dimensions'!$A:$O,MATCH(AA$1,'Height and Leaf Dimensions'!$A$1:$O$1,0),FALSE)="","",VLOOKUP($B177,'Height and Leaf Dimensions'!$A:$O,MATCH(AA$1,'Height and Leaf Dimensions'!$A$1:$O$1,0),FALSE))</f>
        <v>44778</v>
      </c>
      <c r="AB177" s="20">
        <f>VLOOKUP($B177,'Combine Yield'!$A:$J,MATCH(AB$1,'Combine Yield'!$A$1:$J$1,0),FALSE)</f>
        <v>44844.414606481485</v>
      </c>
      <c r="AC177">
        <f>VLOOKUP($B177,'Combine Yield'!$A:$J,MATCH(AC$1,'Combine Yield'!$A$1:$J$1,0),FALSE)</f>
        <v>7.35</v>
      </c>
      <c r="AD177">
        <f>VLOOKUP($B177,'Combine Yield'!$A:$J,MATCH(AD$1,'Combine Yield'!$A$1:$J$1,0),FALSE)</f>
        <v>13.7</v>
      </c>
      <c r="AE177">
        <f>VLOOKUP($B177,'Combine Yield'!$A:$J,MATCH(AE$1,'Combine Yield'!$A$1:$J$1,0),FALSE)</f>
        <v>62.2</v>
      </c>
      <c r="AF177">
        <f>VLOOKUP($B177,'Combine Yield'!$A:$J,MATCH(AF$1,'Combine Yield'!$A$1:$J$1,0),FALSE)</f>
        <v>15</v>
      </c>
    </row>
    <row r="178" spans="1:32" x14ac:dyDescent="0.3">
      <c r="A178" t="s">
        <v>398</v>
      </c>
      <c r="B178">
        <v>5109</v>
      </c>
      <c r="C178" t="s">
        <v>220</v>
      </c>
      <c r="D178" t="s">
        <v>221</v>
      </c>
      <c r="E178" t="s">
        <v>204</v>
      </c>
      <c r="F178" t="s">
        <v>222</v>
      </c>
      <c r="G178">
        <v>1</v>
      </c>
      <c r="H178">
        <v>16</v>
      </c>
      <c r="I178">
        <v>3</v>
      </c>
      <c r="J178" t="s">
        <v>146</v>
      </c>
      <c r="K178" s="26">
        <f>IF(VLOOKUP($B178,'Flowering Time'!$A:$H,MATCH(K$1,'Flowering Time'!$A$1:$H$1,0),FALSE)="","",VLOOKUP($B178,'Flowering Time'!$A:$H,MATCH(K$1,'Flowering Time'!$A$1:$H$1,0),FALSE))</f>
        <v>44761</v>
      </c>
      <c r="L178" t="str">
        <f>IF(VLOOKUP($B178,'Flowering Time'!$A:$H,MATCH(L$1,'Flowering Time'!$A$1:$H$1,0),FALSE)="","",VLOOKUP($B178,'Flowering Time'!$A:$H,MATCH(L$1,'Flowering Time'!$A$1:$H$1,0),FALSE))</f>
        <v>Lina</v>
      </c>
      <c r="M178" s="26">
        <f>IF(VLOOKUP($B178,'Flowering Time'!$A:$H,MATCH(M$1,'Flowering Time'!$A$1:$H$1,0),FALSE)="","",VLOOKUP($B178,'Flowering Time'!$A:$H,MATCH(M$1,'Flowering Time'!$A$1:$H$1,0),FALSE))</f>
        <v>44766</v>
      </c>
      <c r="N178" t="str">
        <f>IF(VLOOKUP($B178,'Flowering Time'!$A:$H,MATCH(N$1,'Flowering Time'!$A$1:$H$1,0),FALSE)="","",VLOOKUP($B178,'Flowering Time'!$A:$H,MATCH(N$1,'Flowering Time'!$A$1:$H$1,0),FALSE))</f>
        <v>Deniz</v>
      </c>
      <c r="O178" t="str">
        <f>IF(VLOOKUP($B178,'Flowering Time'!$A:$H,MATCH(O$1,'Flowering Time'!$A$1:$H$1,0),FALSE)="","",VLOOKUP($B178,'Flowering Time'!$A:$H,MATCH(O$1,'Flowering Time'!$A$1:$H$1,0),FALSE))</f>
        <v/>
      </c>
      <c r="P178">
        <f>IF(VLOOKUP($B178,'Height and Leaf Dimensions'!$A:$O,MATCH(P$1,'Height and Leaf Dimensions'!$A$1:$O$1,0),FALSE)="","",VLOOKUP($B178,'Height and Leaf Dimensions'!$A:$O,MATCH(P$1,'Height and Leaf Dimensions'!$A$1:$O$1,0),FALSE))</f>
        <v>66.900000000000006</v>
      </c>
      <c r="Q178">
        <f>IF(VLOOKUP($B178,'Height and Leaf Dimensions'!$A:$O,MATCH(Q$1,'Height and Leaf Dimensions'!$A$1:$O$1,0),FALSE)="","",VLOOKUP($B178,'Height and Leaf Dimensions'!$A:$O,MATCH(Q$1,'Height and Leaf Dimensions'!$A$1:$O$1,0),FALSE))</f>
        <v>7.8</v>
      </c>
      <c r="R178">
        <f>IF(VLOOKUP($B178,'Height and Leaf Dimensions'!$A:$O,MATCH(R$1,'Height and Leaf Dimensions'!$A$1:$O$1,0),FALSE)="","",VLOOKUP($B178,'Height and Leaf Dimensions'!$A:$O,MATCH(R$1,'Height and Leaf Dimensions'!$A$1:$O$1,0),FALSE))</f>
        <v>73</v>
      </c>
      <c r="S178">
        <f>IF(VLOOKUP($B178,'Height and Leaf Dimensions'!$A:$O,MATCH(S$1,'Height and Leaf Dimensions'!$A$1:$O$1,0),FALSE)="","",VLOOKUP($B178,'Height and Leaf Dimensions'!$A:$O,MATCH(S$1,'Height and Leaf Dimensions'!$A$1:$O$1,0),FALSE))</f>
        <v>8.1999999999999993</v>
      </c>
      <c r="T178">
        <f>IF(VLOOKUP($B178,'Height and Leaf Dimensions'!$A:$O,MATCH(T$1,'Height and Leaf Dimensions'!$A$1:$O$1,0),FALSE)="","",VLOOKUP($B178,'Height and Leaf Dimensions'!$A:$O,MATCH(T$1,'Height and Leaf Dimensions'!$A$1:$O$1,0),FALSE))</f>
        <v>75</v>
      </c>
      <c r="U178">
        <f>IF(VLOOKUP($B178,'Height and Leaf Dimensions'!$A:$O,MATCH(U$1,'Height and Leaf Dimensions'!$A$1:$O$1,0),FALSE)="","",VLOOKUP($B178,'Height and Leaf Dimensions'!$A:$O,MATCH(U$1,'Height and Leaf Dimensions'!$A$1:$O$1,0),FALSE))</f>
        <v>153</v>
      </c>
      <c r="V178">
        <f>IF(VLOOKUP($B178,'Height and Leaf Dimensions'!$A:$O,MATCH(V$1,'Height and Leaf Dimensions'!$A$1:$O$1,0),FALSE)="","",VLOOKUP($B178,'Height and Leaf Dimensions'!$A:$O,MATCH(V$1,'Height and Leaf Dimensions'!$A$1:$O$1,0),FALSE))</f>
        <v>295</v>
      </c>
      <c r="W178">
        <f>IF(VLOOKUP($B178,'Height and Leaf Dimensions'!$A:$O,MATCH(W$1,'Height and Leaf Dimensions'!$A$1:$O$1,0),FALSE)="","",VLOOKUP($B178,'Height and Leaf Dimensions'!$A:$O,MATCH(W$1,'Height and Leaf Dimensions'!$A$1:$O$1,0),FALSE))</f>
        <v>74</v>
      </c>
      <c r="X178">
        <f>IF(VLOOKUP($B178,'Height and Leaf Dimensions'!$A:$O,MATCH(X$1,'Height and Leaf Dimensions'!$A$1:$O$1,0),FALSE)="","",VLOOKUP($B178,'Height and Leaf Dimensions'!$A:$O,MATCH(X$1,'Height and Leaf Dimensions'!$A$1:$O$1,0),FALSE))</f>
        <v>150</v>
      </c>
      <c r="Y178">
        <f>IF(VLOOKUP($B178,'Height and Leaf Dimensions'!$A:$O,MATCH(Y$1,'Height and Leaf Dimensions'!$A$1:$O$1,0),FALSE)="","",VLOOKUP($B178,'Height and Leaf Dimensions'!$A:$O,MATCH(Y$1,'Height and Leaf Dimensions'!$A$1:$O$1,0),FALSE))</f>
        <v>195</v>
      </c>
      <c r="Z178" t="str">
        <f>IF(VLOOKUP($B178,'Height and Leaf Dimensions'!$A:$O,MATCH(Z$1,'Height and Leaf Dimensions'!$A$1:$O$1,0),FALSE)="","",VLOOKUP($B178,'Height and Leaf Dimensions'!$A:$O,MATCH(Z$1,'Height and Leaf Dimensions'!$A$1:$O$1,0),FALSE))</f>
        <v>AI/ND/CH</v>
      </c>
      <c r="AA178" s="26">
        <f>IF(VLOOKUP($B178,'Height and Leaf Dimensions'!$A:$O,MATCH(AA$1,'Height and Leaf Dimensions'!$A$1:$O$1,0),FALSE)="","",VLOOKUP($B178,'Height and Leaf Dimensions'!$A:$O,MATCH(AA$1,'Height and Leaf Dimensions'!$A$1:$O$1,0),FALSE))</f>
        <v>44778</v>
      </c>
      <c r="AB178" s="20">
        <f>VLOOKUP($B178,'Combine Yield'!$A:$J,MATCH(AB$1,'Combine Yield'!$A$1:$J$1,0),FALSE)</f>
        <v>44844.432523148149</v>
      </c>
      <c r="AC178">
        <f>VLOOKUP($B178,'Combine Yield'!$A:$J,MATCH(AC$1,'Combine Yield'!$A$1:$J$1,0),FALSE)</f>
        <v>3.87</v>
      </c>
      <c r="AD178">
        <f>VLOOKUP($B178,'Combine Yield'!$A:$J,MATCH(AD$1,'Combine Yield'!$A$1:$J$1,0),FALSE)</f>
        <v>14.3</v>
      </c>
      <c r="AE178">
        <f>VLOOKUP($B178,'Combine Yield'!$A:$J,MATCH(AE$1,'Combine Yield'!$A$1:$J$1,0),FALSE)</f>
        <v>61.6</v>
      </c>
      <c r="AF178">
        <f>VLOOKUP($B178,'Combine Yield'!$A:$J,MATCH(AF$1,'Combine Yield'!$A$1:$J$1,0),FALSE)</f>
        <v>62</v>
      </c>
    </row>
    <row r="179" spans="1:32" x14ac:dyDescent="0.3">
      <c r="A179" t="s">
        <v>399</v>
      </c>
      <c r="B179">
        <v>5110</v>
      </c>
      <c r="C179" t="s">
        <v>220</v>
      </c>
      <c r="D179" t="s">
        <v>221</v>
      </c>
      <c r="E179" t="s">
        <v>204</v>
      </c>
      <c r="F179" t="s">
        <v>222</v>
      </c>
      <c r="G179">
        <v>1</v>
      </c>
      <c r="H179">
        <v>16</v>
      </c>
      <c r="I179">
        <v>4</v>
      </c>
      <c r="J179" t="s">
        <v>173</v>
      </c>
      <c r="K179" s="26">
        <f>IF(VLOOKUP($B179,'Flowering Time'!$A:$H,MATCH(K$1,'Flowering Time'!$A$1:$H$1,0),FALSE)="","",VLOOKUP($B179,'Flowering Time'!$A:$H,MATCH(K$1,'Flowering Time'!$A$1:$H$1,0),FALSE))</f>
        <v>44761</v>
      </c>
      <c r="L179" t="str">
        <f>IF(VLOOKUP($B179,'Flowering Time'!$A:$H,MATCH(L$1,'Flowering Time'!$A$1:$H$1,0),FALSE)="","",VLOOKUP($B179,'Flowering Time'!$A:$H,MATCH(L$1,'Flowering Time'!$A$1:$H$1,0),FALSE))</f>
        <v>Lina</v>
      </c>
      <c r="M179" s="26">
        <f>IF(VLOOKUP($B179,'Flowering Time'!$A:$H,MATCH(M$1,'Flowering Time'!$A$1:$H$1,0),FALSE)="","",VLOOKUP($B179,'Flowering Time'!$A:$H,MATCH(M$1,'Flowering Time'!$A$1:$H$1,0),FALSE))</f>
        <v>44763</v>
      </c>
      <c r="N179" t="str">
        <f>IF(VLOOKUP($B179,'Flowering Time'!$A:$H,MATCH(N$1,'Flowering Time'!$A$1:$H$1,0),FALSE)="","",VLOOKUP($B179,'Flowering Time'!$A:$H,MATCH(N$1,'Flowering Time'!$A$1:$H$1,0),FALSE))</f>
        <v>Isabel</v>
      </c>
      <c r="O179" t="str">
        <f>IF(VLOOKUP($B179,'Flowering Time'!$A:$H,MATCH(O$1,'Flowering Time'!$A$1:$H$1,0),FALSE)="","",VLOOKUP($B179,'Flowering Time'!$A:$H,MATCH(O$1,'Flowering Time'!$A$1:$H$1,0),FALSE))</f>
        <v/>
      </c>
      <c r="P179">
        <f>IF(VLOOKUP($B179,'Height and Leaf Dimensions'!$A:$O,MATCH(P$1,'Height and Leaf Dimensions'!$A$1:$O$1,0),FALSE)="","",VLOOKUP($B179,'Height and Leaf Dimensions'!$A:$O,MATCH(P$1,'Height and Leaf Dimensions'!$A$1:$O$1,0),FALSE))</f>
        <v>82.3</v>
      </c>
      <c r="Q179">
        <f>IF(VLOOKUP($B179,'Height and Leaf Dimensions'!$A:$O,MATCH(Q$1,'Height and Leaf Dimensions'!$A$1:$O$1,0),FALSE)="","",VLOOKUP($B179,'Height and Leaf Dimensions'!$A:$O,MATCH(Q$1,'Height and Leaf Dimensions'!$A$1:$O$1,0),FALSE))</f>
        <v>9.9</v>
      </c>
      <c r="R179">
        <f>IF(VLOOKUP($B179,'Height and Leaf Dimensions'!$A:$O,MATCH(R$1,'Height and Leaf Dimensions'!$A$1:$O$1,0),FALSE)="","",VLOOKUP($B179,'Height and Leaf Dimensions'!$A:$O,MATCH(R$1,'Height and Leaf Dimensions'!$A$1:$O$1,0),FALSE))</f>
        <v>79.2</v>
      </c>
      <c r="S179">
        <f>IF(VLOOKUP($B179,'Height and Leaf Dimensions'!$A:$O,MATCH(S$1,'Height and Leaf Dimensions'!$A$1:$O$1,0),FALSE)="","",VLOOKUP($B179,'Height and Leaf Dimensions'!$A:$O,MATCH(S$1,'Height and Leaf Dimensions'!$A$1:$O$1,0),FALSE))</f>
        <v>9.1999999999999993</v>
      </c>
      <c r="T179">
        <f>IF(VLOOKUP($B179,'Height and Leaf Dimensions'!$A:$O,MATCH(T$1,'Height and Leaf Dimensions'!$A$1:$O$1,0),FALSE)="","",VLOOKUP($B179,'Height and Leaf Dimensions'!$A:$O,MATCH(T$1,'Height and Leaf Dimensions'!$A$1:$O$1,0),FALSE))</f>
        <v>63</v>
      </c>
      <c r="U179">
        <f>IF(VLOOKUP($B179,'Height and Leaf Dimensions'!$A:$O,MATCH(U$1,'Height and Leaf Dimensions'!$A$1:$O$1,0),FALSE)="","",VLOOKUP($B179,'Height and Leaf Dimensions'!$A:$O,MATCH(U$1,'Height and Leaf Dimensions'!$A$1:$O$1,0),FALSE))</f>
        <v>175</v>
      </c>
      <c r="V179">
        <f>IF(VLOOKUP($B179,'Height and Leaf Dimensions'!$A:$O,MATCH(V$1,'Height and Leaf Dimensions'!$A$1:$O$1,0),FALSE)="","",VLOOKUP($B179,'Height and Leaf Dimensions'!$A:$O,MATCH(V$1,'Height and Leaf Dimensions'!$A$1:$O$1,0),FALSE))</f>
        <v>221</v>
      </c>
      <c r="W179">
        <f>IF(VLOOKUP($B179,'Height and Leaf Dimensions'!$A:$O,MATCH(W$1,'Height and Leaf Dimensions'!$A$1:$O$1,0),FALSE)="","",VLOOKUP($B179,'Height and Leaf Dimensions'!$A:$O,MATCH(W$1,'Height and Leaf Dimensions'!$A$1:$O$1,0),FALSE))</f>
        <v>70</v>
      </c>
      <c r="X179">
        <f>IF(VLOOKUP($B179,'Height and Leaf Dimensions'!$A:$O,MATCH(X$1,'Height and Leaf Dimensions'!$A$1:$O$1,0),FALSE)="","",VLOOKUP($B179,'Height and Leaf Dimensions'!$A:$O,MATCH(X$1,'Height and Leaf Dimensions'!$A$1:$O$1,0),FALSE))</f>
        <v>178</v>
      </c>
      <c r="Y179">
        <f>IF(VLOOKUP($B179,'Height and Leaf Dimensions'!$A:$O,MATCH(Y$1,'Height and Leaf Dimensions'!$A$1:$O$1,0),FALSE)="","",VLOOKUP($B179,'Height and Leaf Dimensions'!$A:$O,MATCH(Y$1,'Height and Leaf Dimensions'!$A$1:$O$1,0),FALSE))</f>
        <v>220</v>
      </c>
      <c r="Z179" t="str">
        <f>IF(VLOOKUP($B179,'Height and Leaf Dimensions'!$A:$O,MATCH(Z$1,'Height and Leaf Dimensions'!$A$1:$O$1,0),FALSE)="","",VLOOKUP($B179,'Height and Leaf Dimensions'!$A:$O,MATCH(Z$1,'Height and Leaf Dimensions'!$A$1:$O$1,0),FALSE))</f>
        <v>AI/ND/CH</v>
      </c>
      <c r="AA179" s="26">
        <f>IF(VLOOKUP($B179,'Height and Leaf Dimensions'!$A:$O,MATCH(AA$1,'Height and Leaf Dimensions'!$A$1:$O$1,0),FALSE)="","",VLOOKUP($B179,'Height and Leaf Dimensions'!$A:$O,MATCH(AA$1,'Height and Leaf Dimensions'!$A$1:$O$1,0),FALSE))</f>
        <v>44778</v>
      </c>
      <c r="AB179" s="20">
        <f>VLOOKUP($B179,'Combine Yield'!$A:$J,MATCH(AB$1,'Combine Yield'!$A$1:$J$1,0),FALSE)</f>
        <v>44844.440185185187</v>
      </c>
      <c r="AC179">
        <f>VLOOKUP($B179,'Combine Yield'!$A:$J,MATCH(AC$1,'Combine Yield'!$A$1:$J$1,0),FALSE)</f>
        <v>7.38</v>
      </c>
      <c r="AD179">
        <f>VLOOKUP($B179,'Combine Yield'!$A:$J,MATCH(AD$1,'Combine Yield'!$A$1:$J$1,0),FALSE)</f>
        <v>14.1</v>
      </c>
      <c r="AE179">
        <f>VLOOKUP($B179,'Combine Yield'!$A:$J,MATCH(AE$1,'Combine Yield'!$A$1:$J$1,0),FALSE)</f>
        <v>61.8</v>
      </c>
      <c r="AF179">
        <f>VLOOKUP($B179,'Combine Yield'!$A:$J,MATCH(AF$1,'Combine Yield'!$A$1:$J$1,0),FALSE)</f>
        <v>91</v>
      </c>
    </row>
    <row r="180" spans="1:32" x14ac:dyDescent="0.3">
      <c r="A180" t="s">
        <v>400</v>
      </c>
      <c r="B180">
        <v>5111</v>
      </c>
      <c r="C180" t="s">
        <v>220</v>
      </c>
      <c r="D180" t="s">
        <v>221</v>
      </c>
      <c r="E180" t="s">
        <v>204</v>
      </c>
      <c r="F180" t="s">
        <v>222</v>
      </c>
      <c r="G180">
        <v>1</v>
      </c>
      <c r="H180">
        <v>16</v>
      </c>
      <c r="I180">
        <v>5</v>
      </c>
      <c r="J180" t="s">
        <v>140</v>
      </c>
      <c r="K180" s="26">
        <f>IF(VLOOKUP($B180,'Flowering Time'!$A:$H,MATCH(K$1,'Flowering Time'!$A$1:$H$1,0),FALSE)="","",VLOOKUP($B180,'Flowering Time'!$A:$H,MATCH(K$1,'Flowering Time'!$A$1:$H$1,0),FALSE))</f>
        <v>44763</v>
      </c>
      <c r="L180" t="str">
        <f>IF(VLOOKUP($B180,'Flowering Time'!$A:$H,MATCH(L$1,'Flowering Time'!$A$1:$H$1,0),FALSE)="","",VLOOKUP($B180,'Flowering Time'!$A:$H,MATCH(L$1,'Flowering Time'!$A$1:$H$1,0),FALSE))</f>
        <v>Isabel</v>
      </c>
      <c r="M180" s="26">
        <f>IF(VLOOKUP($B180,'Flowering Time'!$A:$H,MATCH(M$1,'Flowering Time'!$A$1:$H$1,0),FALSE)="","",VLOOKUP($B180,'Flowering Time'!$A:$H,MATCH(M$1,'Flowering Time'!$A$1:$H$1,0),FALSE))</f>
        <v>44763</v>
      </c>
      <c r="N180" t="str">
        <f>IF(VLOOKUP($B180,'Flowering Time'!$A:$H,MATCH(N$1,'Flowering Time'!$A$1:$H$1,0),FALSE)="","",VLOOKUP($B180,'Flowering Time'!$A:$H,MATCH(N$1,'Flowering Time'!$A$1:$H$1,0),FALSE))</f>
        <v>Isabel</v>
      </c>
      <c r="O180" t="str">
        <f>IF(VLOOKUP($B180,'Flowering Time'!$A:$H,MATCH(O$1,'Flowering Time'!$A$1:$H$1,0),FALSE)="","",VLOOKUP($B180,'Flowering Time'!$A:$H,MATCH(O$1,'Flowering Time'!$A$1:$H$1,0),FALSE))</f>
        <v/>
      </c>
      <c r="P180">
        <f>IF(VLOOKUP($B180,'Height and Leaf Dimensions'!$A:$O,MATCH(P$1,'Height and Leaf Dimensions'!$A$1:$O$1,0),FALSE)="","",VLOOKUP($B180,'Height and Leaf Dimensions'!$A:$O,MATCH(P$1,'Height and Leaf Dimensions'!$A$1:$O$1,0),FALSE))</f>
        <v>77.599999999999994</v>
      </c>
      <c r="Q180">
        <f>IF(VLOOKUP($B180,'Height and Leaf Dimensions'!$A:$O,MATCH(Q$1,'Height and Leaf Dimensions'!$A$1:$O$1,0),FALSE)="","",VLOOKUP($B180,'Height and Leaf Dimensions'!$A:$O,MATCH(Q$1,'Height and Leaf Dimensions'!$A$1:$O$1,0),FALSE))</f>
        <v>9.1999999999999993</v>
      </c>
      <c r="R180">
        <f>IF(VLOOKUP($B180,'Height and Leaf Dimensions'!$A:$O,MATCH(R$1,'Height and Leaf Dimensions'!$A$1:$O$1,0),FALSE)="","",VLOOKUP($B180,'Height and Leaf Dimensions'!$A:$O,MATCH(R$1,'Height and Leaf Dimensions'!$A$1:$O$1,0),FALSE))</f>
        <v>75.2</v>
      </c>
      <c r="S180">
        <f>IF(VLOOKUP($B180,'Height and Leaf Dimensions'!$A:$O,MATCH(S$1,'Height and Leaf Dimensions'!$A$1:$O$1,0),FALSE)="","",VLOOKUP($B180,'Height and Leaf Dimensions'!$A:$O,MATCH(S$1,'Height and Leaf Dimensions'!$A$1:$O$1,0),FALSE))</f>
        <v>8.6</v>
      </c>
      <c r="T180">
        <f>IF(VLOOKUP($B180,'Height and Leaf Dimensions'!$A:$O,MATCH(T$1,'Height and Leaf Dimensions'!$A$1:$O$1,0),FALSE)="","",VLOOKUP($B180,'Height and Leaf Dimensions'!$A:$O,MATCH(T$1,'Height and Leaf Dimensions'!$A$1:$O$1,0),FALSE))</f>
        <v>80</v>
      </c>
      <c r="U180">
        <f>IF(VLOOKUP($B180,'Height and Leaf Dimensions'!$A:$O,MATCH(U$1,'Height and Leaf Dimensions'!$A$1:$O$1,0),FALSE)="","",VLOOKUP($B180,'Height and Leaf Dimensions'!$A:$O,MATCH(U$1,'Height and Leaf Dimensions'!$A$1:$O$1,0),FALSE))</f>
        <v>169</v>
      </c>
      <c r="V180">
        <f>IF(VLOOKUP($B180,'Height and Leaf Dimensions'!$A:$O,MATCH(V$1,'Height and Leaf Dimensions'!$A$1:$O$1,0),FALSE)="","",VLOOKUP($B180,'Height and Leaf Dimensions'!$A:$O,MATCH(V$1,'Height and Leaf Dimensions'!$A$1:$O$1,0),FALSE))</f>
        <v>211</v>
      </c>
      <c r="W180">
        <f>IF(VLOOKUP($B180,'Height and Leaf Dimensions'!$A:$O,MATCH(W$1,'Height and Leaf Dimensions'!$A$1:$O$1,0),FALSE)="","",VLOOKUP($B180,'Height and Leaf Dimensions'!$A:$O,MATCH(W$1,'Height and Leaf Dimensions'!$A$1:$O$1,0),FALSE))</f>
        <v>79</v>
      </c>
      <c r="X180">
        <f>IF(VLOOKUP($B180,'Height and Leaf Dimensions'!$A:$O,MATCH(X$1,'Height and Leaf Dimensions'!$A$1:$O$1,0),FALSE)="","",VLOOKUP($B180,'Height and Leaf Dimensions'!$A:$O,MATCH(X$1,'Height and Leaf Dimensions'!$A$1:$O$1,0),FALSE))</f>
        <v>165</v>
      </c>
      <c r="Y180">
        <f>IF(VLOOKUP($B180,'Height and Leaf Dimensions'!$A:$O,MATCH(Y$1,'Height and Leaf Dimensions'!$A$1:$O$1,0),FALSE)="","",VLOOKUP($B180,'Height and Leaf Dimensions'!$A:$O,MATCH(Y$1,'Height and Leaf Dimensions'!$A$1:$O$1,0),FALSE))</f>
        <v>208</v>
      </c>
      <c r="Z180" t="str">
        <f>IF(VLOOKUP($B180,'Height and Leaf Dimensions'!$A:$O,MATCH(Z$1,'Height and Leaf Dimensions'!$A$1:$O$1,0),FALSE)="","",VLOOKUP($B180,'Height and Leaf Dimensions'!$A:$O,MATCH(Z$1,'Height and Leaf Dimensions'!$A$1:$O$1,0),FALSE))</f>
        <v>AI/ND/CH</v>
      </c>
      <c r="AA180" s="26">
        <f>IF(VLOOKUP($B180,'Height and Leaf Dimensions'!$A:$O,MATCH(AA$1,'Height and Leaf Dimensions'!$A$1:$O$1,0),FALSE)="","",VLOOKUP($B180,'Height and Leaf Dimensions'!$A:$O,MATCH(AA$1,'Height and Leaf Dimensions'!$A$1:$O$1,0),FALSE))</f>
        <v>44778</v>
      </c>
      <c r="AB180" s="20">
        <f>VLOOKUP($B180,'Combine Yield'!$A:$J,MATCH(AB$1,'Combine Yield'!$A$1:$J$1,0),FALSE)</f>
        <v>44844.4530787037</v>
      </c>
      <c r="AC180">
        <f>VLOOKUP($B180,'Combine Yield'!$A:$J,MATCH(AC$1,'Combine Yield'!$A$1:$J$1,0),FALSE)</f>
        <v>13.87</v>
      </c>
      <c r="AD180">
        <f>VLOOKUP($B180,'Combine Yield'!$A:$J,MATCH(AD$1,'Combine Yield'!$A$1:$J$1,0),FALSE)</f>
        <v>13.1</v>
      </c>
      <c r="AE180">
        <f>VLOOKUP($B180,'Combine Yield'!$A:$J,MATCH(AE$1,'Combine Yield'!$A$1:$J$1,0),FALSE)</f>
        <v>62.3</v>
      </c>
      <c r="AF180">
        <f>VLOOKUP($B180,'Combine Yield'!$A:$J,MATCH(AF$1,'Combine Yield'!$A$1:$J$1,0),FALSE)</f>
        <v>138</v>
      </c>
    </row>
    <row r="181" spans="1:32" x14ac:dyDescent="0.3">
      <c r="A181" t="s">
        <v>401</v>
      </c>
      <c r="B181">
        <v>5112</v>
      </c>
      <c r="C181" t="s">
        <v>220</v>
      </c>
      <c r="D181" t="s">
        <v>221</v>
      </c>
      <c r="E181" t="s">
        <v>204</v>
      </c>
      <c r="F181" t="s">
        <v>222</v>
      </c>
      <c r="G181">
        <v>1</v>
      </c>
      <c r="H181">
        <v>16</v>
      </c>
      <c r="I181">
        <v>6</v>
      </c>
      <c r="J181" t="s">
        <v>141</v>
      </c>
      <c r="K181" s="26">
        <f>IF(VLOOKUP($B181,'Flowering Time'!$A:$H,MATCH(K$1,'Flowering Time'!$A$1:$H$1,0),FALSE)="","",VLOOKUP($B181,'Flowering Time'!$A:$H,MATCH(K$1,'Flowering Time'!$A$1:$H$1,0),FALSE))</f>
        <v>44766</v>
      </c>
      <c r="L181" t="str">
        <f>IF(VLOOKUP($B181,'Flowering Time'!$A:$H,MATCH(L$1,'Flowering Time'!$A$1:$H$1,0),FALSE)="","",VLOOKUP($B181,'Flowering Time'!$A:$H,MATCH(L$1,'Flowering Time'!$A$1:$H$1,0),FALSE))</f>
        <v>Tross</v>
      </c>
      <c r="M181" s="26">
        <f>IF(VLOOKUP($B181,'Flowering Time'!$A:$H,MATCH(M$1,'Flowering Time'!$A$1:$H$1,0),FALSE)="","",VLOOKUP($B181,'Flowering Time'!$A:$H,MATCH(M$1,'Flowering Time'!$A$1:$H$1,0),FALSE))</f>
        <v>44767</v>
      </c>
      <c r="N181" t="str">
        <f>IF(VLOOKUP($B181,'Flowering Time'!$A:$H,MATCH(N$1,'Flowering Time'!$A$1:$H$1,0),FALSE)="","",VLOOKUP($B181,'Flowering Time'!$A:$H,MATCH(N$1,'Flowering Time'!$A$1:$H$1,0),FALSE))</f>
        <v>Tross</v>
      </c>
      <c r="O181" t="str">
        <f>IF(VLOOKUP($B181,'Flowering Time'!$A:$H,MATCH(O$1,'Flowering Time'!$A$1:$H$1,0),FALSE)="","",VLOOKUP($B181,'Flowering Time'!$A:$H,MATCH(O$1,'Flowering Time'!$A$1:$H$1,0),FALSE))</f>
        <v/>
      </c>
      <c r="P181">
        <f>IF(VLOOKUP($B181,'Height and Leaf Dimensions'!$A:$O,MATCH(P$1,'Height and Leaf Dimensions'!$A$1:$O$1,0),FALSE)="","",VLOOKUP($B181,'Height and Leaf Dimensions'!$A:$O,MATCH(P$1,'Height and Leaf Dimensions'!$A$1:$O$1,0),FALSE))</f>
        <v>72</v>
      </c>
      <c r="Q181">
        <f>IF(VLOOKUP($B181,'Height and Leaf Dimensions'!$A:$O,MATCH(Q$1,'Height and Leaf Dimensions'!$A$1:$O$1,0),FALSE)="","",VLOOKUP($B181,'Height and Leaf Dimensions'!$A:$O,MATCH(Q$1,'Height and Leaf Dimensions'!$A$1:$O$1,0),FALSE))</f>
        <v>7.7</v>
      </c>
      <c r="R181">
        <f>IF(VLOOKUP($B181,'Height and Leaf Dimensions'!$A:$O,MATCH(R$1,'Height and Leaf Dimensions'!$A$1:$O$1,0),FALSE)="","",VLOOKUP($B181,'Height and Leaf Dimensions'!$A:$O,MATCH(R$1,'Height and Leaf Dimensions'!$A$1:$O$1,0),FALSE))</f>
        <v>71.3</v>
      </c>
      <c r="S181">
        <f>IF(VLOOKUP($B181,'Height and Leaf Dimensions'!$A:$O,MATCH(S$1,'Height and Leaf Dimensions'!$A$1:$O$1,0),FALSE)="","",VLOOKUP($B181,'Height and Leaf Dimensions'!$A:$O,MATCH(S$1,'Height and Leaf Dimensions'!$A$1:$O$1,0),FALSE))</f>
        <v>8.5</v>
      </c>
      <c r="T181">
        <f>IF(VLOOKUP($B181,'Height and Leaf Dimensions'!$A:$O,MATCH(T$1,'Height and Leaf Dimensions'!$A$1:$O$1,0),FALSE)="","",VLOOKUP($B181,'Height and Leaf Dimensions'!$A:$O,MATCH(T$1,'Height and Leaf Dimensions'!$A$1:$O$1,0),FALSE))</f>
        <v>80</v>
      </c>
      <c r="U181">
        <f>IF(VLOOKUP($B181,'Height and Leaf Dimensions'!$A:$O,MATCH(U$1,'Height and Leaf Dimensions'!$A$1:$O$1,0),FALSE)="","",VLOOKUP($B181,'Height and Leaf Dimensions'!$A:$O,MATCH(U$1,'Height and Leaf Dimensions'!$A$1:$O$1,0),FALSE))</f>
        <v>180</v>
      </c>
      <c r="V181">
        <f>IF(VLOOKUP($B181,'Height and Leaf Dimensions'!$A:$O,MATCH(V$1,'Height and Leaf Dimensions'!$A$1:$O$1,0),FALSE)="","",VLOOKUP($B181,'Height and Leaf Dimensions'!$A:$O,MATCH(V$1,'Height and Leaf Dimensions'!$A$1:$O$1,0),FALSE))</f>
        <v>227</v>
      </c>
      <c r="W181">
        <f>IF(VLOOKUP($B181,'Height and Leaf Dimensions'!$A:$O,MATCH(W$1,'Height and Leaf Dimensions'!$A$1:$O$1,0),FALSE)="","",VLOOKUP($B181,'Height and Leaf Dimensions'!$A:$O,MATCH(W$1,'Height and Leaf Dimensions'!$A$1:$O$1,0),FALSE))</f>
        <v>85</v>
      </c>
      <c r="X181">
        <f>IF(VLOOKUP($B181,'Height and Leaf Dimensions'!$A:$O,MATCH(X$1,'Height and Leaf Dimensions'!$A$1:$O$1,0),FALSE)="","",VLOOKUP($B181,'Height and Leaf Dimensions'!$A:$O,MATCH(X$1,'Height and Leaf Dimensions'!$A$1:$O$1,0),FALSE))</f>
        <v>180</v>
      </c>
      <c r="Y181">
        <f>IF(VLOOKUP($B181,'Height and Leaf Dimensions'!$A:$O,MATCH(Y$1,'Height and Leaf Dimensions'!$A$1:$O$1,0),FALSE)="","",VLOOKUP($B181,'Height and Leaf Dimensions'!$A:$O,MATCH(Y$1,'Height and Leaf Dimensions'!$A$1:$O$1,0),FALSE))</f>
        <v>220</v>
      </c>
      <c r="Z181" t="str">
        <f>IF(VLOOKUP($B181,'Height and Leaf Dimensions'!$A:$O,MATCH(Z$1,'Height and Leaf Dimensions'!$A$1:$O$1,0),FALSE)="","",VLOOKUP($B181,'Height and Leaf Dimensions'!$A:$O,MATCH(Z$1,'Height and Leaf Dimensions'!$A$1:$O$1,0),FALSE))</f>
        <v>AI/ND/CH</v>
      </c>
      <c r="AA181" s="26">
        <f>IF(VLOOKUP($B181,'Height and Leaf Dimensions'!$A:$O,MATCH(AA$1,'Height and Leaf Dimensions'!$A$1:$O$1,0),FALSE)="","",VLOOKUP($B181,'Height and Leaf Dimensions'!$A:$O,MATCH(AA$1,'Height and Leaf Dimensions'!$A$1:$O$1,0),FALSE))</f>
        <v>44778</v>
      </c>
      <c r="AB181" s="20">
        <f>VLOOKUP($B181,'Combine Yield'!$A:$J,MATCH(AB$1,'Combine Yield'!$A$1:$J$1,0),FALSE)</f>
        <v>44844.462673611109</v>
      </c>
      <c r="AC181">
        <f>VLOOKUP($B181,'Combine Yield'!$A:$J,MATCH(AC$1,'Combine Yield'!$A$1:$J$1,0),FALSE)</f>
        <v>4</v>
      </c>
      <c r="AD181">
        <f>VLOOKUP($B181,'Combine Yield'!$A:$J,MATCH(AD$1,'Combine Yield'!$A$1:$J$1,0),FALSE)</f>
        <v>14.1</v>
      </c>
      <c r="AE181">
        <f>VLOOKUP($B181,'Combine Yield'!$A:$J,MATCH(AE$1,'Combine Yield'!$A$1:$J$1,0),FALSE)</f>
        <v>61.7</v>
      </c>
      <c r="AF181">
        <f>VLOOKUP($B181,'Combine Yield'!$A:$J,MATCH(AF$1,'Combine Yield'!$A$1:$J$1,0),FALSE)</f>
        <v>167</v>
      </c>
    </row>
    <row r="182" spans="1:32" x14ac:dyDescent="0.3">
      <c r="A182" t="s">
        <v>402</v>
      </c>
      <c r="B182">
        <v>5113</v>
      </c>
      <c r="C182" t="s">
        <v>220</v>
      </c>
      <c r="D182" t="s">
        <v>221</v>
      </c>
      <c r="E182" t="s">
        <v>204</v>
      </c>
      <c r="F182" t="s">
        <v>222</v>
      </c>
      <c r="G182">
        <v>1</v>
      </c>
      <c r="H182">
        <v>16</v>
      </c>
      <c r="I182">
        <v>7</v>
      </c>
      <c r="J182" t="s">
        <v>145</v>
      </c>
      <c r="K182" s="26">
        <f>IF(VLOOKUP($B182,'Flowering Time'!$A:$H,MATCH(K$1,'Flowering Time'!$A$1:$H$1,0),FALSE)="","",VLOOKUP($B182,'Flowering Time'!$A:$H,MATCH(K$1,'Flowering Time'!$A$1:$H$1,0),FALSE))</f>
        <v>44760</v>
      </c>
      <c r="L182" t="str">
        <f>IF(VLOOKUP($B182,'Flowering Time'!$A:$H,MATCH(L$1,'Flowering Time'!$A$1:$H$1,0),FALSE)="","",VLOOKUP($B182,'Flowering Time'!$A:$H,MATCH(L$1,'Flowering Time'!$A$1:$H$1,0),FALSE))</f>
        <v>Lina</v>
      </c>
      <c r="M182" s="26">
        <f>IF(VLOOKUP($B182,'Flowering Time'!$A:$H,MATCH(M$1,'Flowering Time'!$A$1:$H$1,0),FALSE)="","",VLOOKUP($B182,'Flowering Time'!$A:$H,MATCH(M$1,'Flowering Time'!$A$1:$H$1,0),FALSE))</f>
        <v>44761</v>
      </c>
      <c r="N182" t="str">
        <f>IF(VLOOKUP($B182,'Flowering Time'!$A:$H,MATCH(N$1,'Flowering Time'!$A$1:$H$1,0),FALSE)="","",VLOOKUP($B182,'Flowering Time'!$A:$H,MATCH(N$1,'Flowering Time'!$A$1:$H$1,0),FALSE))</f>
        <v>Lina</v>
      </c>
      <c r="O182" t="str">
        <f>IF(VLOOKUP($B182,'Flowering Time'!$A:$H,MATCH(O$1,'Flowering Time'!$A$1:$H$1,0),FALSE)="","",VLOOKUP($B182,'Flowering Time'!$A:$H,MATCH(O$1,'Flowering Time'!$A$1:$H$1,0),FALSE))</f>
        <v/>
      </c>
      <c r="P182">
        <f>IF(VLOOKUP($B182,'Height and Leaf Dimensions'!$A:$O,MATCH(P$1,'Height and Leaf Dimensions'!$A$1:$O$1,0),FALSE)="","",VLOOKUP($B182,'Height and Leaf Dimensions'!$A:$O,MATCH(P$1,'Height and Leaf Dimensions'!$A$1:$O$1,0),FALSE))</f>
        <v>74</v>
      </c>
      <c r="Q182">
        <f>IF(VLOOKUP($B182,'Height and Leaf Dimensions'!$A:$O,MATCH(Q$1,'Height and Leaf Dimensions'!$A$1:$O$1,0),FALSE)="","",VLOOKUP($B182,'Height and Leaf Dimensions'!$A:$O,MATCH(Q$1,'Height and Leaf Dimensions'!$A$1:$O$1,0),FALSE))</f>
        <v>9</v>
      </c>
      <c r="R182">
        <f>IF(VLOOKUP($B182,'Height and Leaf Dimensions'!$A:$O,MATCH(R$1,'Height and Leaf Dimensions'!$A$1:$O$1,0),FALSE)="","",VLOOKUP($B182,'Height and Leaf Dimensions'!$A:$O,MATCH(R$1,'Height and Leaf Dimensions'!$A$1:$O$1,0),FALSE))</f>
        <v>73.5</v>
      </c>
      <c r="S182">
        <f>IF(VLOOKUP($B182,'Height and Leaf Dimensions'!$A:$O,MATCH(S$1,'Height and Leaf Dimensions'!$A$1:$O$1,0),FALSE)="","",VLOOKUP($B182,'Height and Leaf Dimensions'!$A:$O,MATCH(S$1,'Height and Leaf Dimensions'!$A$1:$O$1,0),FALSE))</f>
        <v>9.5</v>
      </c>
      <c r="T182">
        <f>IF(VLOOKUP($B182,'Height and Leaf Dimensions'!$A:$O,MATCH(T$1,'Height and Leaf Dimensions'!$A$1:$O$1,0),FALSE)="","",VLOOKUP($B182,'Height and Leaf Dimensions'!$A:$O,MATCH(T$1,'Height and Leaf Dimensions'!$A$1:$O$1,0),FALSE))</f>
        <v>80</v>
      </c>
      <c r="U182">
        <f>IF(VLOOKUP($B182,'Height and Leaf Dimensions'!$A:$O,MATCH(U$1,'Height and Leaf Dimensions'!$A$1:$O$1,0),FALSE)="","",VLOOKUP($B182,'Height and Leaf Dimensions'!$A:$O,MATCH(U$1,'Height and Leaf Dimensions'!$A$1:$O$1,0),FALSE))</f>
        <v>180</v>
      </c>
      <c r="V182">
        <f>IF(VLOOKUP($B182,'Height and Leaf Dimensions'!$A:$O,MATCH(V$1,'Height and Leaf Dimensions'!$A$1:$O$1,0),FALSE)="","",VLOOKUP($B182,'Height and Leaf Dimensions'!$A:$O,MATCH(V$1,'Height and Leaf Dimensions'!$A$1:$O$1,0),FALSE))</f>
        <v>215</v>
      </c>
      <c r="W182">
        <f>IF(VLOOKUP($B182,'Height and Leaf Dimensions'!$A:$O,MATCH(W$1,'Height and Leaf Dimensions'!$A$1:$O$1,0),FALSE)="","",VLOOKUP($B182,'Height and Leaf Dimensions'!$A:$O,MATCH(W$1,'Height and Leaf Dimensions'!$A$1:$O$1,0),FALSE))</f>
        <v>81</v>
      </c>
      <c r="X182">
        <f>IF(VLOOKUP($B182,'Height and Leaf Dimensions'!$A:$O,MATCH(X$1,'Height and Leaf Dimensions'!$A$1:$O$1,0),FALSE)="","",VLOOKUP($B182,'Height and Leaf Dimensions'!$A:$O,MATCH(X$1,'Height and Leaf Dimensions'!$A$1:$O$1,0),FALSE))</f>
        <v>162</v>
      </c>
      <c r="Y182">
        <f>IF(VLOOKUP($B182,'Height and Leaf Dimensions'!$A:$O,MATCH(Y$1,'Height and Leaf Dimensions'!$A$1:$O$1,0),FALSE)="","",VLOOKUP($B182,'Height and Leaf Dimensions'!$A:$O,MATCH(Y$1,'Height and Leaf Dimensions'!$A$1:$O$1,0),FALSE))</f>
        <v>210</v>
      </c>
      <c r="Z182" t="str">
        <f>IF(VLOOKUP($B182,'Height and Leaf Dimensions'!$A:$O,MATCH(Z$1,'Height and Leaf Dimensions'!$A$1:$O$1,0),FALSE)="","",VLOOKUP($B182,'Height and Leaf Dimensions'!$A:$O,MATCH(Z$1,'Height and Leaf Dimensions'!$A$1:$O$1,0),FALSE))</f>
        <v>Han/Cole</v>
      </c>
      <c r="AA182" s="26">
        <f>IF(VLOOKUP($B182,'Height and Leaf Dimensions'!$A:$O,MATCH(AA$1,'Height and Leaf Dimensions'!$A$1:$O$1,0),FALSE)="","",VLOOKUP($B182,'Height and Leaf Dimensions'!$A:$O,MATCH(AA$1,'Height and Leaf Dimensions'!$A$1:$O$1,0),FALSE))</f>
        <v>44775</v>
      </c>
      <c r="AB182" s="20">
        <f>VLOOKUP($B182,'Combine Yield'!$A:$J,MATCH(AB$1,'Combine Yield'!$A$1:$J$1,0),FALSE)</f>
        <v>44844.478356481479</v>
      </c>
      <c r="AC182">
        <f>VLOOKUP($B182,'Combine Yield'!$A:$J,MATCH(AC$1,'Combine Yield'!$A$1:$J$1,0),FALSE)</f>
        <v>6.22</v>
      </c>
      <c r="AD182">
        <f>VLOOKUP($B182,'Combine Yield'!$A:$J,MATCH(AD$1,'Combine Yield'!$A$1:$J$1,0),FALSE)</f>
        <v>12.9</v>
      </c>
      <c r="AE182">
        <f>VLOOKUP($B182,'Combine Yield'!$A:$J,MATCH(AE$1,'Combine Yield'!$A$1:$J$1,0),FALSE)</f>
        <v>62.2</v>
      </c>
      <c r="AF182">
        <f>VLOOKUP($B182,'Combine Yield'!$A:$J,MATCH(AF$1,'Combine Yield'!$A$1:$J$1,0),FALSE)</f>
        <v>214</v>
      </c>
    </row>
    <row r="183" spans="1:32" x14ac:dyDescent="0.3">
      <c r="A183" t="s">
        <v>403</v>
      </c>
      <c r="B183">
        <v>5114</v>
      </c>
      <c r="C183" t="s">
        <v>220</v>
      </c>
      <c r="D183" t="s">
        <v>221</v>
      </c>
      <c r="E183" t="s">
        <v>204</v>
      </c>
      <c r="F183" t="s">
        <v>222</v>
      </c>
      <c r="G183">
        <v>1</v>
      </c>
      <c r="H183">
        <v>16</v>
      </c>
      <c r="I183">
        <v>8</v>
      </c>
      <c r="J183" t="s">
        <v>183</v>
      </c>
      <c r="K183" s="26">
        <f>IF(VLOOKUP($B183,'Flowering Time'!$A:$H,MATCH(K$1,'Flowering Time'!$A$1:$H$1,0),FALSE)="","",VLOOKUP($B183,'Flowering Time'!$A:$H,MATCH(K$1,'Flowering Time'!$A$1:$H$1,0),FALSE))</f>
        <v>44761</v>
      </c>
      <c r="L183" t="str">
        <f>IF(VLOOKUP($B183,'Flowering Time'!$A:$H,MATCH(L$1,'Flowering Time'!$A$1:$H$1,0),FALSE)="","",VLOOKUP($B183,'Flowering Time'!$A:$H,MATCH(L$1,'Flowering Time'!$A$1:$H$1,0),FALSE))</f>
        <v>Lina</v>
      </c>
      <c r="M183" s="26">
        <f>IF(VLOOKUP($B183,'Flowering Time'!$A:$H,MATCH(M$1,'Flowering Time'!$A$1:$H$1,0),FALSE)="","",VLOOKUP($B183,'Flowering Time'!$A:$H,MATCH(M$1,'Flowering Time'!$A$1:$H$1,0),FALSE))</f>
        <v>44767</v>
      </c>
      <c r="N183" t="str">
        <f>IF(VLOOKUP($B183,'Flowering Time'!$A:$H,MATCH(N$1,'Flowering Time'!$A$1:$H$1,0),FALSE)="","",VLOOKUP($B183,'Flowering Time'!$A:$H,MATCH(N$1,'Flowering Time'!$A$1:$H$1,0),FALSE))</f>
        <v>Tross</v>
      </c>
      <c r="O183" t="str">
        <f>IF(VLOOKUP($B183,'Flowering Time'!$A:$H,MATCH(O$1,'Flowering Time'!$A$1:$H$1,0),FALSE)="","",VLOOKUP($B183,'Flowering Time'!$A:$H,MATCH(O$1,'Flowering Time'!$A$1:$H$1,0),FALSE))</f>
        <v/>
      </c>
      <c r="P183">
        <f>IF(VLOOKUP($B183,'Height and Leaf Dimensions'!$A:$O,MATCH(P$1,'Height and Leaf Dimensions'!$A$1:$O$1,0),FALSE)="","",VLOOKUP($B183,'Height and Leaf Dimensions'!$A:$O,MATCH(P$1,'Height and Leaf Dimensions'!$A$1:$O$1,0),FALSE))</f>
        <v>82</v>
      </c>
      <c r="Q183">
        <f>IF(VLOOKUP($B183,'Height and Leaf Dimensions'!$A:$O,MATCH(Q$1,'Height and Leaf Dimensions'!$A$1:$O$1,0),FALSE)="","",VLOOKUP($B183,'Height and Leaf Dimensions'!$A:$O,MATCH(Q$1,'Height and Leaf Dimensions'!$A$1:$O$1,0),FALSE))</f>
        <v>8</v>
      </c>
      <c r="R183">
        <f>IF(VLOOKUP($B183,'Height and Leaf Dimensions'!$A:$O,MATCH(R$1,'Height and Leaf Dimensions'!$A$1:$O$1,0),FALSE)="","",VLOOKUP($B183,'Height and Leaf Dimensions'!$A:$O,MATCH(R$1,'Height and Leaf Dimensions'!$A$1:$O$1,0),FALSE))</f>
        <v>82</v>
      </c>
      <c r="S183">
        <f>IF(VLOOKUP($B183,'Height and Leaf Dimensions'!$A:$O,MATCH(S$1,'Height and Leaf Dimensions'!$A$1:$O$1,0),FALSE)="","",VLOOKUP($B183,'Height and Leaf Dimensions'!$A:$O,MATCH(S$1,'Height and Leaf Dimensions'!$A$1:$O$1,0),FALSE))</f>
        <v>9</v>
      </c>
      <c r="T183">
        <f>IF(VLOOKUP($B183,'Height and Leaf Dimensions'!$A:$O,MATCH(T$1,'Height and Leaf Dimensions'!$A$1:$O$1,0),FALSE)="","",VLOOKUP($B183,'Height and Leaf Dimensions'!$A:$O,MATCH(T$1,'Height and Leaf Dimensions'!$A$1:$O$1,0),FALSE))</f>
        <v>83</v>
      </c>
      <c r="U183">
        <f>IF(VLOOKUP($B183,'Height and Leaf Dimensions'!$A:$O,MATCH(U$1,'Height and Leaf Dimensions'!$A$1:$O$1,0),FALSE)="","",VLOOKUP($B183,'Height and Leaf Dimensions'!$A:$O,MATCH(U$1,'Height and Leaf Dimensions'!$A$1:$O$1,0),FALSE))</f>
        <v>170</v>
      </c>
      <c r="V183">
        <f>IF(VLOOKUP($B183,'Height and Leaf Dimensions'!$A:$O,MATCH(V$1,'Height and Leaf Dimensions'!$A$1:$O$1,0),FALSE)="","",VLOOKUP($B183,'Height and Leaf Dimensions'!$A:$O,MATCH(V$1,'Height and Leaf Dimensions'!$A$1:$O$1,0),FALSE))</f>
        <v>214</v>
      </c>
      <c r="W183">
        <f>IF(VLOOKUP($B183,'Height and Leaf Dimensions'!$A:$O,MATCH(W$1,'Height and Leaf Dimensions'!$A$1:$O$1,0),FALSE)="","",VLOOKUP($B183,'Height and Leaf Dimensions'!$A:$O,MATCH(W$1,'Height and Leaf Dimensions'!$A$1:$O$1,0),FALSE))</f>
        <v>80</v>
      </c>
      <c r="X183">
        <f>IF(VLOOKUP($B183,'Height and Leaf Dimensions'!$A:$O,MATCH(X$1,'Height and Leaf Dimensions'!$A$1:$O$1,0),FALSE)="","",VLOOKUP($B183,'Height and Leaf Dimensions'!$A:$O,MATCH(X$1,'Height and Leaf Dimensions'!$A$1:$O$1,0),FALSE))</f>
        <v>171</v>
      </c>
      <c r="Y183">
        <f>IF(VLOOKUP($B183,'Height and Leaf Dimensions'!$A:$O,MATCH(Y$1,'Height and Leaf Dimensions'!$A$1:$O$1,0),FALSE)="","",VLOOKUP($B183,'Height and Leaf Dimensions'!$A:$O,MATCH(Y$1,'Height and Leaf Dimensions'!$A$1:$O$1,0),FALSE))</f>
        <v>221</v>
      </c>
      <c r="Z183" t="str">
        <f>IF(VLOOKUP($B183,'Height and Leaf Dimensions'!$A:$O,MATCH(Z$1,'Height and Leaf Dimensions'!$A$1:$O$1,0),FALSE)="","",VLOOKUP($B183,'Height and Leaf Dimensions'!$A:$O,MATCH(Z$1,'Height and Leaf Dimensions'!$A$1:$O$1,0),FALSE))</f>
        <v>Han/Cole</v>
      </c>
      <c r="AA183" s="26">
        <f>IF(VLOOKUP($B183,'Height and Leaf Dimensions'!$A:$O,MATCH(AA$1,'Height and Leaf Dimensions'!$A$1:$O$1,0),FALSE)="","",VLOOKUP($B183,'Height and Leaf Dimensions'!$A:$O,MATCH(AA$1,'Height and Leaf Dimensions'!$A$1:$O$1,0),FALSE))</f>
        <v>44775</v>
      </c>
      <c r="AB183" s="20">
        <f>VLOOKUP($B183,'Combine Yield'!$A:$J,MATCH(AB$1,'Combine Yield'!$A$1:$J$1,0),FALSE)</f>
        <v>44844.488229166665</v>
      </c>
      <c r="AC183">
        <f>VLOOKUP($B183,'Combine Yield'!$A:$J,MATCH(AC$1,'Combine Yield'!$A$1:$J$1,0),FALSE)</f>
        <v>6.29</v>
      </c>
      <c r="AD183">
        <f>VLOOKUP($B183,'Combine Yield'!$A:$J,MATCH(AD$1,'Combine Yield'!$A$1:$J$1,0),FALSE)</f>
        <v>13.3</v>
      </c>
      <c r="AE183">
        <f>VLOOKUP($B183,'Combine Yield'!$A:$J,MATCH(AE$1,'Combine Yield'!$A$1:$J$1,0),FALSE)</f>
        <v>61.9</v>
      </c>
      <c r="AF183">
        <f>VLOOKUP($B183,'Combine Yield'!$A:$J,MATCH(AF$1,'Combine Yield'!$A$1:$J$1,0),FALSE)</f>
        <v>243</v>
      </c>
    </row>
    <row r="184" spans="1:32" x14ac:dyDescent="0.3">
      <c r="A184" t="s">
        <v>404</v>
      </c>
      <c r="B184">
        <v>5115</v>
      </c>
      <c r="C184" t="s">
        <v>220</v>
      </c>
      <c r="D184" t="s">
        <v>221</v>
      </c>
      <c r="E184" t="s">
        <v>204</v>
      </c>
      <c r="F184" t="s">
        <v>222</v>
      </c>
      <c r="G184">
        <v>1</v>
      </c>
      <c r="H184">
        <v>17</v>
      </c>
      <c r="I184">
        <v>2</v>
      </c>
      <c r="J184" t="s">
        <v>126</v>
      </c>
      <c r="K184" s="26">
        <f>IF(VLOOKUP($B184,'Flowering Time'!$A:$H,MATCH(K$1,'Flowering Time'!$A$1:$H$1,0),FALSE)="","",VLOOKUP($B184,'Flowering Time'!$A:$H,MATCH(K$1,'Flowering Time'!$A$1:$H$1,0),FALSE))</f>
        <v>44763</v>
      </c>
      <c r="L184" t="str">
        <f>IF(VLOOKUP($B184,'Flowering Time'!$A:$H,MATCH(L$1,'Flowering Time'!$A$1:$H$1,0),FALSE)="","",VLOOKUP($B184,'Flowering Time'!$A:$H,MATCH(L$1,'Flowering Time'!$A$1:$H$1,0),FALSE))</f>
        <v>Isabel</v>
      </c>
      <c r="M184" s="26">
        <f>IF(VLOOKUP($B184,'Flowering Time'!$A:$H,MATCH(M$1,'Flowering Time'!$A$1:$H$1,0),FALSE)="","",VLOOKUP($B184,'Flowering Time'!$A:$H,MATCH(M$1,'Flowering Time'!$A$1:$H$1,0),FALSE))</f>
        <v>44765</v>
      </c>
      <c r="N184" t="str">
        <f>IF(VLOOKUP($B184,'Flowering Time'!$A:$H,MATCH(N$1,'Flowering Time'!$A$1:$H$1,0),FALSE)="","",VLOOKUP($B184,'Flowering Time'!$A:$H,MATCH(N$1,'Flowering Time'!$A$1:$H$1,0),FALSE))</f>
        <v>Deniz</v>
      </c>
      <c r="O184" t="str">
        <f>IF(VLOOKUP($B184,'Flowering Time'!$A:$H,MATCH(O$1,'Flowering Time'!$A$1:$H$1,0),FALSE)="","",VLOOKUP($B184,'Flowering Time'!$A:$H,MATCH(O$1,'Flowering Time'!$A$1:$H$1,0),FALSE))</f>
        <v/>
      </c>
      <c r="P184">
        <f>IF(VLOOKUP($B184,'Height and Leaf Dimensions'!$A:$O,MATCH(P$1,'Height and Leaf Dimensions'!$A$1:$O$1,0),FALSE)="","",VLOOKUP($B184,'Height and Leaf Dimensions'!$A:$O,MATCH(P$1,'Height and Leaf Dimensions'!$A$1:$O$1,0),FALSE))</f>
        <v>68.7</v>
      </c>
      <c r="Q184">
        <f>IF(VLOOKUP($B184,'Height and Leaf Dimensions'!$A:$O,MATCH(Q$1,'Height and Leaf Dimensions'!$A$1:$O$1,0),FALSE)="","",VLOOKUP($B184,'Height and Leaf Dimensions'!$A:$O,MATCH(Q$1,'Height and Leaf Dimensions'!$A$1:$O$1,0),FALSE))</f>
        <v>9.5</v>
      </c>
      <c r="R184">
        <f>IF(VLOOKUP($B184,'Height and Leaf Dimensions'!$A:$O,MATCH(R$1,'Height and Leaf Dimensions'!$A$1:$O$1,0),FALSE)="","",VLOOKUP($B184,'Height and Leaf Dimensions'!$A:$O,MATCH(R$1,'Height and Leaf Dimensions'!$A$1:$O$1,0),FALSE))</f>
        <v>69.2</v>
      </c>
      <c r="S184">
        <f>IF(VLOOKUP($B184,'Height and Leaf Dimensions'!$A:$O,MATCH(S$1,'Height and Leaf Dimensions'!$A$1:$O$1,0),FALSE)="","",VLOOKUP($B184,'Height and Leaf Dimensions'!$A:$O,MATCH(S$1,'Height and Leaf Dimensions'!$A$1:$O$1,0),FALSE))</f>
        <v>9.1999999999999993</v>
      </c>
      <c r="T184">
        <f>IF(VLOOKUP($B184,'Height and Leaf Dimensions'!$A:$O,MATCH(T$1,'Height and Leaf Dimensions'!$A$1:$O$1,0),FALSE)="","",VLOOKUP($B184,'Height and Leaf Dimensions'!$A:$O,MATCH(T$1,'Height and Leaf Dimensions'!$A$1:$O$1,0),FALSE))</f>
        <v>52</v>
      </c>
      <c r="U184">
        <f>IF(VLOOKUP($B184,'Height and Leaf Dimensions'!$A:$O,MATCH(U$1,'Height and Leaf Dimensions'!$A$1:$O$1,0),FALSE)="","",VLOOKUP($B184,'Height and Leaf Dimensions'!$A:$O,MATCH(U$1,'Height and Leaf Dimensions'!$A$1:$O$1,0),FALSE))</f>
        <v>149</v>
      </c>
      <c r="V184">
        <f>IF(VLOOKUP($B184,'Height and Leaf Dimensions'!$A:$O,MATCH(V$1,'Height and Leaf Dimensions'!$A$1:$O$1,0),FALSE)="","",VLOOKUP($B184,'Height and Leaf Dimensions'!$A:$O,MATCH(V$1,'Height and Leaf Dimensions'!$A$1:$O$1,0),FALSE))</f>
        <v>199</v>
      </c>
      <c r="W184">
        <f>IF(VLOOKUP($B184,'Height and Leaf Dimensions'!$A:$O,MATCH(W$1,'Height and Leaf Dimensions'!$A$1:$O$1,0),FALSE)="","",VLOOKUP($B184,'Height and Leaf Dimensions'!$A:$O,MATCH(W$1,'Height and Leaf Dimensions'!$A$1:$O$1,0),FALSE))</f>
        <v>58</v>
      </c>
      <c r="X184">
        <f>IF(VLOOKUP($B184,'Height and Leaf Dimensions'!$A:$O,MATCH(X$1,'Height and Leaf Dimensions'!$A$1:$O$1,0),FALSE)="","",VLOOKUP($B184,'Height and Leaf Dimensions'!$A:$O,MATCH(X$1,'Height and Leaf Dimensions'!$A$1:$O$1,0),FALSE))</f>
        <v>140</v>
      </c>
      <c r="Y184">
        <f>IF(VLOOKUP($B184,'Height and Leaf Dimensions'!$A:$O,MATCH(Y$1,'Height and Leaf Dimensions'!$A$1:$O$1,0),FALSE)="","",VLOOKUP($B184,'Height and Leaf Dimensions'!$A:$O,MATCH(Y$1,'Height and Leaf Dimensions'!$A$1:$O$1,0),FALSE))</f>
        <v>183</v>
      </c>
      <c r="Z184" t="str">
        <f>IF(VLOOKUP($B184,'Height and Leaf Dimensions'!$A:$O,MATCH(Z$1,'Height and Leaf Dimensions'!$A$1:$O$1,0),FALSE)="","",VLOOKUP($B184,'Height and Leaf Dimensions'!$A:$O,MATCH(Z$1,'Height and Leaf Dimensions'!$A$1:$O$1,0),FALSE))</f>
        <v>Han/Cole</v>
      </c>
      <c r="AA184" s="26">
        <f>IF(VLOOKUP($B184,'Height and Leaf Dimensions'!$A:$O,MATCH(AA$1,'Height and Leaf Dimensions'!$A$1:$O$1,0),FALSE)="","",VLOOKUP($B184,'Height and Leaf Dimensions'!$A:$O,MATCH(AA$1,'Height and Leaf Dimensions'!$A$1:$O$1,0),FALSE))</f>
        <v>44775</v>
      </c>
      <c r="AB184" s="20">
        <f>VLOOKUP($B184,'Combine Yield'!$A:$J,MATCH(AB$1,'Combine Yield'!$A$1:$J$1,0),FALSE)</f>
        <v>44844.414930555555</v>
      </c>
      <c r="AC184">
        <f>VLOOKUP($B184,'Combine Yield'!$A:$J,MATCH(AC$1,'Combine Yield'!$A$1:$J$1,0),FALSE)</f>
        <v>3.28</v>
      </c>
      <c r="AD184">
        <f>VLOOKUP($B184,'Combine Yield'!$A:$J,MATCH(AD$1,'Combine Yield'!$A$1:$J$1,0),FALSE)</f>
        <v>13.3</v>
      </c>
      <c r="AE184">
        <f>VLOOKUP($B184,'Combine Yield'!$A:$J,MATCH(AE$1,'Combine Yield'!$A$1:$J$1,0),FALSE)</f>
        <v>62.3</v>
      </c>
      <c r="AF184">
        <f>VLOOKUP($B184,'Combine Yield'!$A:$J,MATCH(AF$1,'Combine Yield'!$A$1:$J$1,0),FALSE)</f>
        <v>16</v>
      </c>
    </row>
    <row r="185" spans="1:32" x14ac:dyDescent="0.3">
      <c r="A185" t="s">
        <v>405</v>
      </c>
      <c r="B185">
        <v>5116</v>
      </c>
      <c r="C185" t="s">
        <v>220</v>
      </c>
      <c r="D185" t="s">
        <v>221</v>
      </c>
      <c r="E185" t="s">
        <v>204</v>
      </c>
      <c r="F185" t="s">
        <v>222</v>
      </c>
      <c r="G185">
        <v>1</v>
      </c>
      <c r="H185">
        <v>17</v>
      </c>
      <c r="I185">
        <v>3</v>
      </c>
      <c r="J185" t="s">
        <v>117</v>
      </c>
      <c r="K185" s="26">
        <f>IF(VLOOKUP($B185,'Flowering Time'!$A:$H,MATCH(K$1,'Flowering Time'!$A$1:$H$1,0),FALSE)="","",VLOOKUP($B185,'Flowering Time'!$A:$H,MATCH(K$1,'Flowering Time'!$A$1:$H$1,0),FALSE))</f>
        <v>44769</v>
      </c>
      <c r="L185" t="str">
        <f>IF(VLOOKUP($B185,'Flowering Time'!$A:$H,MATCH(L$1,'Flowering Time'!$A$1:$H$1,0),FALSE)="","",VLOOKUP($B185,'Flowering Time'!$A:$H,MATCH(L$1,'Flowering Time'!$A$1:$H$1,0),FALSE))</f>
        <v>Tross</v>
      </c>
      <c r="M185" s="26">
        <f>IF(VLOOKUP($B185,'Flowering Time'!$A:$H,MATCH(M$1,'Flowering Time'!$A$1:$H$1,0),FALSE)="","",VLOOKUP($B185,'Flowering Time'!$A:$H,MATCH(M$1,'Flowering Time'!$A$1:$H$1,0),FALSE))</f>
        <v>44773</v>
      </c>
      <c r="N185" t="str">
        <f>IF(VLOOKUP($B185,'Flowering Time'!$A:$H,MATCH(N$1,'Flowering Time'!$A$1:$H$1,0),FALSE)="","",VLOOKUP($B185,'Flowering Time'!$A:$H,MATCH(N$1,'Flowering Time'!$A$1:$H$1,0),FALSE))</f>
        <v>Han</v>
      </c>
      <c r="O185" t="str">
        <f>IF(VLOOKUP($B185,'Flowering Time'!$A:$H,MATCH(O$1,'Flowering Time'!$A$1:$H$1,0),FALSE)="","",VLOOKUP($B185,'Flowering Time'!$A:$H,MATCH(O$1,'Flowering Time'!$A$1:$H$1,0),FALSE))</f>
        <v/>
      </c>
      <c r="P185">
        <f>IF(VLOOKUP($B185,'Height and Leaf Dimensions'!$A:$O,MATCH(P$1,'Height and Leaf Dimensions'!$A$1:$O$1,0),FALSE)="","",VLOOKUP($B185,'Height and Leaf Dimensions'!$A:$O,MATCH(P$1,'Height and Leaf Dimensions'!$A$1:$O$1,0),FALSE))</f>
        <v>79.2</v>
      </c>
      <c r="Q185">
        <f>IF(VLOOKUP($B185,'Height and Leaf Dimensions'!$A:$O,MATCH(Q$1,'Height and Leaf Dimensions'!$A$1:$O$1,0),FALSE)="","",VLOOKUP($B185,'Height and Leaf Dimensions'!$A:$O,MATCH(Q$1,'Height and Leaf Dimensions'!$A$1:$O$1,0),FALSE))</f>
        <v>9.6</v>
      </c>
      <c r="R185">
        <f>IF(VLOOKUP($B185,'Height and Leaf Dimensions'!$A:$O,MATCH(R$1,'Height and Leaf Dimensions'!$A$1:$O$1,0),FALSE)="","",VLOOKUP($B185,'Height and Leaf Dimensions'!$A:$O,MATCH(R$1,'Height and Leaf Dimensions'!$A$1:$O$1,0),FALSE))</f>
        <v>76.099999999999994</v>
      </c>
      <c r="S185">
        <f>IF(VLOOKUP($B185,'Height and Leaf Dimensions'!$A:$O,MATCH(S$1,'Height and Leaf Dimensions'!$A$1:$O$1,0),FALSE)="","",VLOOKUP($B185,'Height and Leaf Dimensions'!$A:$O,MATCH(S$1,'Height and Leaf Dimensions'!$A$1:$O$1,0),FALSE))</f>
        <v>9.3000000000000007</v>
      </c>
      <c r="T185">
        <f>IF(VLOOKUP($B185,'Height and Leaf Dimensions'!$A:$O,MATCH(T$1,'Height and Leaf Dimensions'!$A$1:$O$1,0),FALSE)="","",VLOOKUP($B185,'Height and Leaf Dimensions'!$A:$O,MATCH(T$1,'Height and Leaf Dimensions'!$A$1:$O$1,0),FALSE))</f>
        <v>79</v>
      </c>
      <c r="U185">
        <f>IF(VLOOKUP($B185,'Height and Leaf Dimensions'!$A:$O,MATCH(U$1,'Height and Leaf Dimensions'!$A$1:$O$1,0),FALSE)="","",VLOOKUP($B185,'Height and Leaf Dimensions'!$A:$O,MATCH(U$1,'Height and Leaf Dimensions'!$A$1:$O$1,0),FALSE))</f>
        <v>172</v>
      </c>
      <c r="V185">
        <f>IF(VLOOKUP($B185,'Height and Leaf Dimensions'!$A:$O,MATCH(V$1,'Height and Leaf Dimensions'!$A$1:$O$1,0),FALSE)="","",VLOOKUP($B185,'Height and Leaf Dimensions'!$A:$O,MATCH(V$1,'Height and Leaf Dimensions'!$A$1:$O$1,0),FALSE))</f>
        <v>213</v>
      </c>
      <c r="W185">
        <f>IF(VLOOKUP($B185,'Height and Leaf Dimensions'!$A:$O,MATCH(W$1,'Height and Leaf Dimensions'!$A$1:$O$1,0),FALSE)="","",VLOOKUP($B185,'Height and Leaf Dimensions'!$A:$O,MATCH(W$1,'Height and Leaf Dimensions'!$A$1:$O$1,0),FALSE))</f>
        <v>86</v>
      </c>
      <c r="X185">
        <f>IF(VLOOKUP($B185,'Height and Leaf Dimensions'!$A:$O,MATCH(X$1,'Height and Leaf Dimensions'!$A$1:$O$1,0),FALSE)="","",VLOOKUP($B185,'Height and Leaf Dimensions'!$A:$O,MATCH(X$1,'Height and Leaf Dimensions'!$A$1:$O$1,0),FALSE))</f>
        <v>172</v>
      </c>
      <c r="Y185">
        <f>IF(VLOOKUP($B185,'Height and Leaf Dimensions'!$A:$O,MATCH(Y$1,'Height and Leaf Dimensions'!$A$1:$O$1,0),FALSE)="","",VLOOKUP($B185,'Height and Leaf Dimensions'!$A:$O,MATCH(Y$1,'Height and Leaf Dimensions'!$A$1:$O$1,0),FALSE))</f>
        <v>210</v>
      </c>
      <c r="Z185" t="str">
        <f>IF(VLOOKUP($B185,'Height and Leaf Dimensions'!$A:$O,MATCH(Z$1,'Height and Leaf Dimensions'!$A$1:$O$1,0),FALSE)="","",VLOOKUP($B185,'Height and Leaf Dimensions'!$A:$O,MATCH(Z$1,'Height and Leaf Dimensions'!$A$1:$O$1,0),FALSE))</f>
        <v>Han/Cole</v>
      </c>
      <c r="AA185" s="26">
        <f>IF(VLOOKUP($B185,'Height and Leaf Dimensions'!$A:$O,MATCH(AA$1,'Height and Leaf Dimensions'!$A$1:$O$1,0),FALSE)="","",VLOOKUP($B185,'Height and Leaf Dimensions'!$A:$O,MATCH(AA$1,'Height and Leaf Dimensions'!$A$1:$O$1,0),FALSE))</f>
        <v>44775</v>
      </c>
      <c r="AB185" s="20">
        <f>VLOOKUP($B185,'Combine Yield'!$A:$J,MATCH(AB$1,'Combine Yield'!$A$1:$J$1,0),FALSE)</f>
        <v>44844.432268518518</v>
      </c>
      <c r="AC185">
        <f>VLOOKUP($B185,'Combine Yield'!$A:$J,MATCH(AC$1,'Combine Yield'!$A$1:$J$1,0),FALSE)</f>
        <v>2.1</v>
      </c>
      <c r="AD185">
        <f>VLOOKUP($B185,'Combine Yield'!$A:$J,MATCH(AD$1,'Combine Yield'!$A$1:$J$1,0),FALSE)</f>
        <v>14.1</v>
      </c>
      <c r="AE185">
        <f>VLOOKUP($B185,'Combine Yield'!$A:$J,MATCH(AE$1,'Combine Yield'!$A$1:$J$1,0),FALSE)</f>
        <v>61.7</v>
      </c>
      <c r="AF185">
        <f>VLOOKUP($B185,'Combine Yield'!$A:$J,MATCH(AF$1,'Combine Yield'!$A$1:$J$1,0),FALSE)</f>
        <v>61</v>
      </c>
    </row>
    <row r="186" spans="1:32" x14ac:dyDescent="0.3">
      <c r="A186" t="s">
        <v>406</v>
      </c>
      <c r="B186">
        <v>5117</v>
      </c>
      <c r="C186" t="s">
        <v>220</v>
      </c>
      <c r="D186" t="s">
        <v>221</v>
      </c>
      <c r="E186" t="s">
        <v>204</v>
      </c>
      <c r="F186" t="s">
        <v>222</v>
      </c>
      <c r="G186">
        <v>1</v>
      </c>
      <c r="H186">
        <v>17</v>
      </c>
      <c r="I186">
        <v>4</v>
      </c>
      <c r="J186" t="s">
        <v>149</v>
      </c>
      <c r="K186" s="26">
        <f>IF(VLOOKUP($B186,'Flowering Time'!$A:$H,MATCH(K$1,'Flowering Time'!$A$1:$H$1,0),FALSE)="","",VLOOKUP($B186,'Flowering Time'!$A:$H,MATCH(K$1,'Flowering Time'!$A$1:$H$1,0),FALSE))</f>
        <v>44761</v>
      </c>
      <c r="L186" t="str">
        <f>IF(VLOOKUP($B186,'Flowering Time'!$A:$H,MATCH(L$1,'Flowering Time'!$A$1:$H$1,0),FALSE)="","",VLOOKUP($B186,'Flowering Time'!$A:$H,MATCH(L$1,'Flowering Time'!$A$1:$H$1,0),FALSE))</f>
        <v>Lina</v>
      </c>
      <c r="M186" s="26">
        <f>IF(VLOOKUP($B186,'Flowering Time'!$A:$H,MATCH(M$1,'Flowering Time'!$A$1:$H$1,0),FALSE)="","",VLOOKUP($B186,'Flowering Time'!$A:$H,MATCH(M$1,'Flowering Time'!$A$1:$H$1,0),FALSE))</f>
        <v>44763</v>
      </c>
      <c r="N186" t="str">
        <f>IF(VLOOKUP($B186,'Flowering Time'!$A:$H,MATCH(N$1,'Flowering Time'!$A$1:$H$1,0),FALSE)="","",VLOOKUP($B186,'Flowering Time'!$A:$H,MATCH(N$1,'Flowering Time'!$A$1:$H$1,0),FALSE))</f>
        <v>Isabel</v>
      </c>
      <c r="O186" t="str">
        <f>IF(VLOOKUP($B186,'Flowering Time'!$A:$H,MATCH(O$1,'Flowering Time'!$A$1:$H$1,0),FALSE)="","",VLOOKUP($B186,'Flowering Time'!$A:$H,MATCH(O$1,'Flowering Time'!$A$1:$H$1,0),FALSE))</f>
        <v/>
      </c>
      <c r="P186">
        <f>IF(VLOOKUP($B186,'Height and Leaf Dimensions'!$A:$O,MATCH(P$1,'Height and Leaf Dimensions'!$A$1:$O$1,0),FALSE)="","",VLOOKUP($B186,'Height and Leaf Dimensions'!$A:$O,MATCH(P$1,'Height and Leaf Dimensions'!$A$1:$O$1,0),FALSE))</f>
        <v>73.7</v>
      </c>
      <c r="Q186">
        <f>IF(VLOOKUP($B186,'Height and Leaf Dimensions'!$A:$O,MATCH(Q$1,'Height and Leaf Dimensions'!$A$1:$O$1,0),FALSE)="","",VLOOKUP($B186,'Height and Leaf Dimensions'!$A:$O,MATCH(Q$1,'Height and Leaf Dimensions'!$A$1:$O$1,0),FALSE))</f>
        <v>9.4</v>
      </c>
      <c r="R186">
        <f>IF(VLOOKUP($B186,'Height and Leaf Dimensions'!$A:$O,MATCH(R$1,'Height and Leaf Dimensions'!$A$1:$O$1,0),FALSE)="","",VLOOKUP($B186,'Height and Leaf Dimensions'!$A:$O,MATCH(R$1,'Height and Leaf Dimensions'!$A$1:$O$1,0),FALSE))</f>
        <v>77.8</v>
      </c>
      <c r="S186">
        <f>IF(VLOOKUP($B186,'Height and Leaf Dimensions'!$A:$O,MATCH(S$1,'Height and Leaf Dimensions'!$A$1:$O$1,0),FALSE)="","",VLOOKUP($B186,'Height and Leaf Dimensions'!$A:$O,MATCH(S$1,'Height and Leaf Dimensions'!$A$1:$O$1,0),FALSE))</f>
        <v>10.199999999999999</v>
      </c>
      <c r="T186">
        <f>IF(VLOOKUP($B186,'Height and Leaf Dimensions'!$A:$O,MATCH(T$1,'Height and Leaf Dimensions'!$A$1:$O$1,0),FALSE)="","",VLOOKUP($B186,'Height and Leaf Dimensions'!$A:$O,MATCH(T$1,'Height and Leaf Dimensions'!$A$1:$O$1,0),FALSE))</f>
        <v>67</v>
      </c>
      <c r="U186">
        <f>IF(VLOOKUP($B186,'Height and Leaf Dimensions'!$A:$O,MATCH(U$1,'Height and Leaf Dimensions'!$A$1:$O$1,0),FALSE)="","",VLOOKUP($B186,'Height and Leaf Dimensions'!$A:$O,MATCH(U$1,'Height and Leaf Dimensions'!$A$1:$O$1,0),FALSE))</f>
        <v>141</v>
      </c>
      <c r="V186">
        <f>IF(VLOOKUP($B186,'Height and Leaf Dimensions'!$A:$O,MATCH(V$1,'Height and Leaf Dimensions'!$A$1:$O$1,0),FALSE)="","",VLOOKUP($B186,'Height and Leaf Dimensions'!$A:$O,MATCH(V$1,'Height and Leaf Dimensions'!$A$1:$O$1,0),FALSE))</f>
        <v>191</v>
      </c>
      <c r="W186">
        <f>IF(VLOOKUP($B186,'Height and Leaf Dimensions'!$A:$O,MATCH(W$1,'Height and Leaf Dimensions'!$A$1:$O$1,0),FALSE)="","",VLOOKUP($B186,'Height and Leaf Dimensions'!$A:$O,MATCH(W$1,'Height and Leaf Dimensions'!$A$1:$O$1,0),FALSE))</f>
        <v>60</v>
      </c>
      <c r="X186">
        <f>IF(VLOOKUP($B186,'Height and Leaf Dimensions'!$A:$O,MATCH(X$1,'Height and Leaf Dimensions'!$A$1:$O$1,0),FALSE)="","",VLOOKUP($B186,'Height and Leaf Dimensions'!$A:$O,MATCH(X$1,'Height and Leaf Dimensions'!$A$1:$O$1,0),FALSE))</f>
        <v>159</v>
      </c>
      <c r="Y186">
        <f>IF(VLOOKUP($B186,'Height and Leaf Dimensions'!$A:$O,MATCH(Y$1,'Height and Leaf Dimensions'!$A$1:$O$1,0),FALSE)="","",VLOOKUP($B186,'Height and Leaf Dimensions'!$A:$O,MATCH(Y$1,'Height and Leaf Dimensions'!$A$1:$O$1,0),FALSE))</f>
        <v>202</v>
      </c>
      <c r="Z186" t="str">
        <f>IF(VLOOKUP($B186,'Height and Leaf Dimensions'!$A:$O,MATCH(Z$1,'Height and Leaf Dimensions'!$A$1:$O$1,0),FALSE)="","",VLOOKUP($B186,'Height and Leaf Dimensions'!$A:$O,MATCH(Z$1,'Height and Leaf Dimensions'!$A$1:$O$1,0),FALSE))</f>
        <v>Han/Cole</v>
      </c>
      <c r="AA186" s="26">
        <f>IF(VLOOKUP($B186,'Height and Leaf Dimensions'!$A:$O,MATCH(AA$1,'Height and Leaf Dimensions'!$A$1:$O$1,0),FALSE)="","",VLOOKUP($B186,'Height and Leaf Dimensions'!$A:$O,MATCH(AA$1,'Height and Leaf Dimensions'!$A$1:$O$1,0),FALSE))</f>
        <v>44775</v>
      </c>
      <c r="AB186" s="20">
        <f>VLOOKUP($B186,'Combine Yield'!$A:$J,MATCH(AB$1,'Combine Yield'!$A$1:$J$1,0),FALSE)</f>
        <v>44844.440451388888</v>
      </c>
      <c r="AC186">
        <f>VLOOKUP($B186,'Combine Yield'!$A:$J,MATCH(AC$1,'Combine Yield'!$A$1:$J$1,0),FALSE)</f>
        <v>6.47</v>
      </c>
      <c r="AD186">
        <f>VLOOKUP($B186,'Combine Yield'!$A:$J,MATCH(AD$1,'Combine Yield'!$A$1:$J$1,0),FALSE)</f>
        <v>13.4</v>
      </c>
      <c r="AE186">
        <f>VLOOKUP($B186,'Combine Yield'!$A:$J,MATCH(AE$1,'Combine Yield'!$A$1:$J$1,0),FALSE)</f>
        <v>62.2</v>
      </c>
      <c r="AF186">
        <f>VLOOKUP($B186,'Combine Yield'!$A:$J,MATCH(AF$1,'Combine Yield'!$A$1:$J$1,0),FALSE)</f>
        <v>92</v>
      </c>
    </row>
    <row r="187" spans="1:32" x14ac:dyDescent="0.3">
      <c r="A187" t="s">
        <v>407</v>
      </c>
      <c r="B187">
        <v>5118</v>
      </c>
      <c r="C187" t="s">
        <v>220</v>
      </c>
      <c r="D187" t="s">
        <v>221</v>
      </c>
      <c r="E187" t="s">
        <v>204</v>
      </c>
      <c r="F187" t="s">
        <v>222</v>
      </c>
      <c r="G187">
        <v>1</v>
      </c>
      <c r="H187">
        <v>17</v>
      </c>
      <c r="I187">
        <v>5</v>
      </c>
      <c r="J187" t="s">
        <v>185</v>
      </c>
      <c r="K187" s="26">
        <f>IF(VLOOKUP($B187,'Flowering Time'!$A:$H,MATCH(K$1,'Flowering Time'!$A$1:$H$1,0),FALSE)="","",VLOOKUP($B187,'Flowering Time'!$A:$H,MATCH(K$1,'Flowering Time'!$A$1:$H$1,0),FALSE))</f>
        <v>44761</v>
      </c>
      <c r="L187" t="str">
        <f>IF(VLOOKUP($B187,'Flowering Time'!$A:$H,MATCH(L$1,'Flowering Time'!$A$1:$H$1,0),FALSE)="","",VLOOKUP($B187,'Flowering Time'!$A:$H,MATCH(L$1,'Flowering Time'!$A$1:$H$1,0),FALSE))</f>
        <v>Lina</v>
      </c>
      <c r="M187" s="26">
        <f>IF(VLOOKUP($B187,'Flowering Time'!$A:$H,MATCH(M$1,'Flowering Time'!$A$1:$H$1,0),FALSE)="","",VLOOKUP($B187,'Flowering Time'!$A:$H,MATCH(M$1,'Flowering Time'!$A$1:$H$1,0),FALSE))</f>
        <v>44763</v>
      </c>
      <c r="N187" t="str">
        <f>IF(VLOOKUP($B187,'Flowering Time'!$A:$H,MATCH(N$1,'Flowering Time'!$A$1:$H$1,0),FALSE)="","",VLOOKUP($B187,'Flowering Time'!$A:$H,MATCH(N$1,'Flowering Time'!$A$1:$H$1,0),FALSE))</f>
        <v>Isabel</v>
      </c>
      <c r="O187" t="str">
        <f>IF(VLOOKUP($B187,'Flowering Time'!$A:$H,MATCH(O$1,'Flowering Time'!$A$1:$H$1,0),FALSE)="","",VLOOKUP($B187,'Flowering Time'!$A:$H,MATCH(O$1,'Flowering Time'!$A$1:$H$1,0),FALSE))</f>
        <v/>
      </c>
      <c r="P187">
        <f>IF(VLOOKUP($B187,'Height and Leaf Dimensions'!$A:$O,MATCH(P$1,'Height and Leaf Dimensions'!$A$1:$O$1,0),FALSE)="","",VLOOKUP($B187,'Height and Leaf Dimensions'!$A:$O,MATCH(P$1,'Height and Leaf Dimensions'!$A$1:$O$1,0),FALSE))</f>
        <v>73.8</v>
      </c>
      <c r="Q187">
        <f>IF(VLOOKUP($B187,'Height and Leaf Dimensions'!$A:$O,MATCH(Q$1,'Height and Leaf Dimensions'!$A$1:$O$1,0),FALSE)="","",VLOOKUP($B187,'Height and Leaf Dimensions'!$A:$O,MATCH(Q$1,'Height and Leaf Dimensions'!$A$1:$O$1,0),FALSE))</f>
        <v>9.3000000000000007</v>
      </c>
      <c r="R187">
        <f>IF(VLOOKUP($B187,'Height and Leaf Dimensions'!$A:$O,MATCH(R$1,'Height and Leaf Dimensions'!$A$1:$O$1,0),FALSE)="","",VLOOKUP($B187,'Height and Leaf Dimensions'!$A:$O,MATCH(R$1,'Height and Leaf Dimensions'!$A$1:$O$1,0),FALSE))</f>
        <v>79.2</v>
      </c>
      <c r="S187">
        <f>IF(VLOOKUP($B187,'Height and Leaf Dimensions'!$A:$O,MATCH(S$1,'Height and Leaf Dimensions'!$A$1:$O$1,0),FALSE)="","",VLOOKUP($B187,'Height and Leaf Dimensions'!$A:$O,MATCH(S$1,'Height and Leaf Dimensions'!$A$1:$O$1,0),FALSE))</f>
        <v>9.1</v>
      </c>
      <c r="T187">
        <f>IF(VLOOKUP($B187,'Height and Leaf Dimensions'!$A:$O,MATCH(T$1,'Height and Leaf Dimensions'!$A$1:$O$1,0),FALSE)="","",VLOOKUP($B187,'Height and Leaf Dimensions'!$A:$O,MATCH(T$1,'Height and Leaf Dimensions'!$A$1:$O$1,0),FALSE))</f>
        <v>70</v>
      </c>
      <c r="U187">
        <f>IF(VLOOKUP($B187,'Height and Leaf Dimensions'!$A:$O,MATCH(U$1,'Height and Leaf Dimensions'!$A$1:$O$1,0),FALSE)="","",VLOOKUP($B187,'Height and Leaf Dimensions'!$A:$O,MATCH(U$1,'Height and Leaf Dimensions'!$A$1:$O$1,0),FALSE))</f>
        <v>169</v>
      </c>
      <c r="V187">
        <f>IF(VLOOKUP($B187,'Height and Leaf Dimensions'!$A:$O,MATCH(V$1,'Height and Leaf Dimensions'!$A$1:$O$1,0),FALSE)="","",VLOOKUP($B187,'Height and Leaf Dimensions'!$A:$O,MATCH(V$1,'Height and Leaf Dimensions'!$A$1:$O$1,0),FALSE))</f>
        <v>213</v>
      </c>
      <c r="W187">
        <f>IF(VLOOKUP($B187,'Height and Leaf Dimensions'!$A:$O,MATCH(W$1,'Height and Leaf Dimensions'!$A$1:$O$1,0),FALSE)="","",VLOOKUP($B187,'Height and Leaf Dimensions'!$A:$O,MATCH(W$1,'Height and Leaf Dimensions'!$A$1:$O$1,0),FALSE))</f>
        <v>65</v>
      </c>
      <c r="X187">
        <f>IF(VLOOKUP($B187,'Height and Leaf Dimensions'!$A:$O,MATCH(X$1,'Height and Leaf Dimensions'!$A$1:$O$1,0),FALSE)="","",VLOOKUP($B187,'Height and Leaf Dimensions'!$A:$O,MATCH(X$1,'Height and Leaf Dimensions'!$A$1:$O$1,0),FALSE))</f>
        <v>166</v>
      </c>
      <c r="Y187">
        <f>IF(VLOOKUP($B187,'Height and Leaf Dimensions'!$A:$O,MATCH(Y$1,'Height and Leaf Dimensions'!$A$1:$O$1,0),FALSE)="","",VLOOKUP($B187,'Height and Leaf Dimensions'!$A:$O,MATCH(Y$1,'Height and Leaf Dimensions'!$A$1:$O$1,0),FALSE))</f>
        <v>212</v>
      </c>
      <c r="Z187" t="str">
        <f>IF(VLOOKUP($B187,'Height and Leaf Dimensions'!$A:$O,MATCH(Z$1,'Height and Leaf Dimensions'!$A$1:$O$1,0),FALSE)="","",VLOOKUP($B187,'Height and Leaf Dimensions'!$A:$O,MATCH(Z$1,'Height and Leaf Dimensions'!$A$1:$O$1,0),FALSE))</f>
        <v>Han/Cole</v>
      </c>
      <c r="AA187" s="26">
        <f>IF(VLOOKUP($B187,'Height and Leaf Dimensions'!$A:$O,MATCH(AA$1,'Height and Leaf Dimensions'!$A$1:$O$1,0),FALSE)="","",VLOOKUP($B187,'Height and Leaf Dimensions'!$A:$O,MATCH(AA$1,'Height and Leaf Dimensions'!$A$1:$O$1,0),FALSE))</f>
        <v>44775</v>
      </c>
      <c r="AB187" s="20">
        <f>VLOOKUP($B187,'Combine Yield'!$A:$J,MATCH(AB$1,'Combine Yield'!$A$1:$J$1,0),FALSE)</f>
        <v>44844.452800925923</v>
      </c>
      <c r="AC187">
        <f>VLOOKUP($B187,'Combine Yield'!$A:$J,MATCH(AC$1,'Combine Yield'!$A$1:$J$1,0),FALSE)</f>
        <v>9.85</v>
      </c>
      <c r="AD187">
        <f>VLOOKUP($B187,'Combine Yield'!$A:$J,MATCH(AD$1,'Combine Yield'!$A$1:$J$1,0),FALSE)</f>
        <v>14.1</v>
      </c>
      <c r="AE187">
        <f>VLOOKUP($B187,'Combine Yield'!$A:$J,MATCH(AE$1,'Combine Yield'!$A$1:$J$1,0),FALSE)</f>
        <v>61.4</v>
      </c>
      <c r="AF187">
        <f>VLOOKUP($B187,'Combine Yield'!$A:$J,MATCH(AF$1,'Combine Yield'!$A$1:$J$1,0),FALSE)</f>
        <v>137</v>
      </c>
    </row>
    <row r="188" spans="1:32" x14ac:dyDescent="0.3">
      <c r="A188" t="s">
        <v>408</v>
      </c>
      <c r="B188">
        <v>5119</v>
      </c>
      <c r="C188" t="s">
        <v>220</v>
      </c>
      <c r="D188" t="s">
        <v>221</v>
      </c>
      <c r="E188" t="s">
        <v>204</v>
      </c>
      <c r="F188" t="s">
        <v>222</v>
      </c>
      <c r="G188">
        <v>1</v>
      </c>
      <c r="H188">
        <v>17</v>
      </c>
      <c r="I188">
        <v>6</v>
      </c>
      <c r="J188" t="s">
        <v>162</v>
      </c>
      <c r="K188" s="26">
        <f>IF(VLOOKUP($B188,'Flowering Time'!$A:$H,MATCH(K$1,'Flowering Time'!$A$1:$H$1,0),FALSE)="","",VLOOKUP($B188,'Flowering Time'!$A:$H,MATCH(K$1,'Flowering Time'!$A$1:$H$1,0),FALSE))</f>
        <v>44763</v>
      </c>
      <c r="L188" t="str">
        <f>IF(VLOOKUP($B188,'Flowering Time'!$A:$H,MATCH(L$1,'Flowering Time'!$A$1:$H$1,0),FALSE)="","",VLOOKUP($B188,'Flowering Time'!$A:$H,MATCH(L$1,'Flowering Time'!$A$1:$H$1,0),FALSE))</f>
        <v>Isabel</v>
      </c>
      <c r="M188" s="26">
        <f>IF(VLOOKUP($B188,'Flowering Time'!$A:$H,MATCH(M$1,'Flowering Time'!$A$1:$H$1,0),FALSE)="","",VLOOKUP($B188,'Flowering Time'!$A:$H,MATCH(M$1,'Flowering Time'!$A$1:$H$1,0),FALSE))</f>
        <v>44767</v>
      </c>
      <c r="N188" t="str">
        <f>IF(VLOOKUP($B188,'Flowering Time'!$A:$H,MATCH(N$1,'Flowering Time'!$A$1:$H$1,0),FALSE)="","",VLOOKUP($B188,'Flowering Time'!$A:$H,MATCH(N$1,'Flowering Time'!$A$1:$H$1,0),FALSE))</f>
        <v>Tross</v>
      </c>
      <c r="O188" t="str">
        <f>IF(VLOOKUP($B188,'Flowering Time'!$A:$H,MATCH(O$1,'Flowering Time'!$A$1:$H$1,0),FALSE)="","",VLOOKUP($B188,'Flowering Time'!$A:$H,MATCH(O$1,'Flowering Time'!$A$1:$H$1,0),FALSE))</f>
        <v/>
      </c>
      <c r="P188">
        <f>IF(VLOOKUP($B188,'Height and Leaf Dimensions'!$A:$O,MATCH(P$1,'Height and Leaf Dimensions'!$A$1:$O$1,0),FALSE)="","",VLOOKUP($B188,'Height and Leaf Dimensions'!$A:$O,MATCH(P$1,'Height and Leaf Dimensions'!$A$1:$O$1,0),FALSE))</f>
        <v>80.599999999999994</v>
      </c>
      <c r="Q188">
        <f>IF(VLOOKUP($B188,'Height and Leaf Dimensions'!$A:$O,MATCH(Q$1,'Height and Leaf Dimensions'!$A$1:$O$1,0),FALSE)="","",VLOOKUP($B188,'Height and Leaf Dimensions'!$A:$O,MATCH(Q$1,'Height and Leaf Dimensions'!$A$1:$O$1,0),FALSE))</f>
        <v>9.9</v>
      </c>
      <c r="R188">
        <f>IF(VLOOKUP($B188,'Height and Leaf Dimensions'!$A:$O,MATCH(R$1,'Height and Leaf Dimensions'!$A$1:$O$1,0),FALSE)="","",VLOOKUP($B188,'Height and Leaf Dimensions'!$A:$O,MATCH(R$1,'Height and Leaf Dimensions'!$A$1:$O$1,0),FALSE))</f>
        <v>74.599999999999994</v>
      </c>
      <c r="S188">
        <f>IF(VLOOKUP($B188,'Height and Leaf Dimensions'!$A:$O,MATCH(S$1,'Height and Leaf Dimensions'!$A$1:$O$1,0),FALSE)="","",VLOOKUP($B188,'Height and Leaf Dimensions'!$A:$O,MATCH(S$1,'Height and Leaf Dimensions'!$A$1:$O$1,0),FALSE))</f>
        <v>8.4</v>
      </c>
      <c r="T188">
        <f>IF(VLOOKUP($B188,'Height and Leaf Dimensions'!$A:$O,MATCH(T$1,'Height and Leaf Dimensions'!$A$1:$O$1,0),FALSE)="","",VLOOKUP($B188,'Height and Leaf Dimensions'!$A:$O,MATCH(T$1,'Height and Leaf Dimensions'!$A$1:$O$1,0),FALSE))</f>
        <v>81</v>
      </c>
      <c r="U188">
        <f>IF(VLOOKUP($B188,'Height and Leaf Dimensions'!$A:$O,MATCH(U$1,'Height and Leaf Dimensions'!$A$1:$O$1,0),FALSE)="","",VLOOKUP($B188,'Height and Leaf Dimensions'!$A:$O,MATCH(U$1,'Height and Leaf Dimensions'!$A$1:$O$1,0),FALSE))</f>
        <v>193</v>
      </c>
      <c r="V188">
        <f>IF(VLOOKUP($B188,'Height and Leaf Dimensions'!$A:$O,MATCH(V$1,'Height and Leaf Dimensions'!$A$1:$O$1,0),FALSE)="","",VLOOKUP($B188,'Height and Leaf Dimensions'!$A:$O,MATCH(V$1,'Height and Leaf Dimensions'!$A$1:$O$1,0),FALSE))</f>
        <v>241</v>
      </c>
      <c r="W188">
        <f>IF(VLOOKUP($B188,'Height and Leaf Dimensions'!$A:$O,MATCH(W$1,'Height and Leaf Dimensions'!$A$1:$O$1,0),FALSE)="","",VLOOKUP($B188,'Height and Leaf Dimensions'!$A:$O,MATCH(W$1,'Height and Leaf Dimensions'!$A$1:$O$1,0),FALSE))</f>
        <v>95</v>
      </c>
      <c r="X188">
        <f>IF(VLOOKUP($B188,'Height and Leaf Dimensions'!$A:$O,MATCH(X$1,'Height and Leaf Dimensions'!$A$1:$O$1,0),FALSE)="","",VLOOKUP($B188,'Height and Leaf Dimensions'!$A:$O,MATCH(X$1,'Height and Leaf Dimensions'!$A$1:$O$1,0),FALSE))</f>
        <v>190</v>
      </c>
      <c r="Y188">
        <f>IF(VLOOKUP($B188,'Height and Leaf Dimensions'!$A:$O,MATCH(Y$1,'Height and Leaf Dimensions'!$A$1:$O$1,0),FALSE)="","",VLOOKUP($B188,'Height and Leaf Dimensions'!$A:$O,MATCH(Y$1,'Height and Leaf Dimensions'!$A$1:$O$1,0),FALSE))</f>
        <v>234</v>
      </c>
      <c r="Z188" t="str">
        <f>IF(VLOOKUP($B188,'Height and Leaf Dimensions'!$A:$O,MATCH(Z$1,'Height and Leaf Dimensions'!$A$1:$O$1,0),FALSE)="","",VLOOKUP($B188,'Height and Leaf Dimensions'!$A:$O,MATCH(Z$1,'Height and Leaf Dimensions'!$A$1:$O$1,0),FALSE))</f>
        <v>Han/Cole</v>
      </c>
      <c r="AA188" s="26">
        <f>IF(VLOOKUP($B188,'Height and Leaf Dimensions'!$A:$O,MATCH(AA$1,'Height and Leaf Dimensions'!$A$1:$O$1,0),FALSE)="","",VLOOKUP($B188,'Height and Leaf Dimensions'!$A:$O,MATCH(AA$1,'Height and Leaf Dimensions'!$A$1:$O$1,0),FALSE))</f>
        <v>44775</v>
      </c>
      <c r="AB188" s="20">
        <f>VLOOKUP($B188,'Combine Yield'!$A:$J,MATCH(AB$1,'Combine Yield'!$A$1:$J$1,0),FALSE)</f>
        <v>44844.462962962964</v>
      </c>
      <c r="AC188">
        <f>VLOOKUP($B188,'Combine Yield'!$A:$J,MATCH(AC$1,'Combine Yield'!$A$1:$J$1,0),FALSE)</f>
        <v>6.39</v>
      </c>
      <c r="AD188">
        <f>VLOOKUP($B188,'Combine Yield'!$A:$J,MATCH(AD$1,'Combine Yield'!$A$1:$J$1,0),FALSE)</f>
        <v>14.4</v>
      </c>
      <c r="AE188">
        <f>VLOOKUP($B188,'Combine Yield'!$A:$J,MATCH(AE$1,'Combine Yield'!$A$1:$J$1,0),FALSE)</f>
        <v>61.2</v>
      </c>
      <c r="AF188">
        <f>VLOOKUP($B188,'Combine Yield'!$A:$J,MATCH(AF$1,'Combine Yield'!$A$1:$J$1,0),FALSE)</f>
        <v>168</v>
      </c>
    </row>
    <row r="189" spans="1:32" x14ac:dyDescent="0.3">
      <c r="A189" t="s">
        <v>409</v>
      </c>
      <c r="B189">
        <v>5120</v>
      </c>
      <c r="C189" t="s">
        <v>220</v>
      </c>
      <c r="D189" t="s">
        <v>221</v>
      </c>
      <c r="E189" t="s">
        <v>204</v>
      </c>
      <c r="F189" t="s">
        <v>222</v>
      </c>
      <c r="G189">
        <v>1</v>
      </c>
      <c r="H189">
        <v>17</v>
      </c>
      <c r="I189">
        <v>7</v>
      </c>
      <c r="J189" t="s">
        <v>122</v>
      </c>
      <c r="K189" s="26">
        <f>IF(VLOOKUP($B189,'Flowering Time'!$A:$H,MATCH(K$1,'Flowering Time'!$A$1:$H$1,0),FALSE)="","",VLOOKUP($B189,'Flowering Time'!$A:$H,MATCH(K$1,'Flowering Time'!$A$1:$H$1,0),FALSE))</f>
        <v>44761</v>
      </c>
      <c r="L189" t="str">
        <f>IF(VLOOKUP($B189,'Flowering Time'!$A:$H,MATCH(L$1,'Flowering Time'!$A$1:$H$1,0),FALSE)="","",VLOOKUP($B189,'Flowering Time'!$A:$H,MATCH(L$1,'Flowering Time'!$A$1:$H$1,0),FALSE))</f>
        <v>Lina</v>
      </c>
      <c r="M189" s="26">
        <f>IF(VLOOKUP($B189,'Flowering Time'!$A:$H,MATCH(M$1,'Flowering Time'!$A$1:$H$1,0),FALSE)="","",VLOOKUP($B189,'Flowering Time'!$A:$H,MATCH(M$1,'Flowering Time'!$A$1:$H$1,0),FALSE))</f>
        <v>44763</v>
      </c>
      <c r="N189" t="str">
        <f>IF(VLOOKUP($B189,'Flowering Time'!$A:$H,MATCH(N$1,'Flowering Time'!$A$1:$H$1,0),FALSE)="","",VLOOKUP($B189,'Flowering Time'!$A:$H,MATCH(N$1,'Flowering Time'!$A$1:$H$1,0),FALSE))</f>
        <v>Isabel</v>
      </c>
      <c r="O189" t="str">
        <f>IF(VLOOKUP($B189,'Flowering Time'!$A:$H,MATCH(O$1,'Flowering Time'!$A$1:$H$1,0),FALSE)="","",VLOOKUP($B189,'Flowering Time'!$A:$H,MATCH(O$1,'Flowering Time'!$A$1:$H$1,0),FALSE))</f>
        <v/>
      </c>
      <c r="P189">
        <f>IF(VLOOKUP($B189,'Height and Leaf Dimensions'!$A:$O,MATCH(P$1,'Height and Leaf Dimensions'!$A$1:$O$1,0),FALSE)="","",VLOOKUP($B189,'Height and Leaf Dimensions'!$A:$O,MATCH(P$1,'Height and Leaf Dimensions'!$A$1:$O$1,0),FALSE))</f>
        <v>62.4</v>
      </c>
      <c r="Q189">
        <f>IF(VLOOKUP($B189,'Height and Leaf Dimensions'!$A:$O,MATCH(Q$1,'Height and Leaf Dimensions'!$A$1:$O$1,0),FALSE)="","",VLOOKUP($B189,'Height and Leaf Dimensions'!$A:$O,MATCH(Q$1,'Height and Leaf Dimensions'!$A$1:$O$1,0),FALSE))</f>
        <v>9.6999999999999993</v>
      </c>
      <c r="R189">
        <f>IF(VLOOKUP($B189,'Height and Leaf Dimensions'!$A:$O,MATCH(R$1,'Height and Leaf Dimensions'!$A$1:$O$1,0),FALSE)="","",VLOOKUP($B189,'Height and Leaf Dimensions'!$A:$O,MATCH(R$1,'Height and Leaf Dimensions'!$A$1:$O$1,0),FALSE))</f>
        <v>71.8</v>
      </c>
      <c r="S189">
        <f>IF(VLOOKUP($B189,'Height and Leaf Dimensions'!$A:$O,MATCH(S$1,'Height and Leaf Dimensions'!$A$1:$O$1,0),FALSE)="","",VLOOKUP($B189,'Height and Leaf Dimensions'!$A:$O,MATCH(S$1,'Height and Leaf Dimensions'!$A$1:$O$1,0),FALSE))</f>
        <v>10</v>
      </c>
      <c r="T189">
        <f>IF(VLOOKUP($B189,'Height and Leaf Dimensions'!$A:$O,MATCH(T$1,'Height and Leaf Dimensions'!$A$1:$O$1,0),FALSE)="","",VLOOKUP($B189,'Height and Leaf Dimensions'!$A:$O,MATCH(T$1,'Height and Leaf Dimensions'!$A$1:$O$1,0),FALSE))</f>
        <v>80</v>
      </c>
      <c r="U189">
        <f>IF(VLOOKUP($B189,'Height and Leaf Dimensions'!$A:$O,MATCH(U$1,'Height and Leaf Dimensions'!$A$1:$O$1,0),FALSE)="","",VLOOKUP($B189,'Height and Leaf Dimensions'!$A:$O,MATCH(U$1,'Height and Leaf Dimensions'!$A$1:$O$1,0),FALSE))</f>
        <v>155</v>
      </c>
      <c r="V189">
        <f>IF(VLOOKUP($B189,'Height and Leaf Dimensions'!$A:$O,MATCH(V$1,'Height and Leaf Dimensions'!$A$1:$O$1,0),FALSE)="","",VLOOKUP($B189,'Height and Leaf Dimensions'!$A:$O,MATCH(V$1,'Height and Leaf Dimensions'!$A$1:$O$1,0),FALSE))</f>
        <v>198</v>
      </c>
      <c r="W189">
        <f>IF(VLOOKUP($B189,'Height and Leaf Dimensions'!$A:$O,MATCH(W$1,'Height and Leaf Dimensions'!$A$1:$O$1,0),FALSE)="","",VLOOKUP($B189,'Height and Leaf Dimensions'!$A:$O,MATCH(W$1,'Height and Leaf Dimensions'!$A$1:$O$1,0),FALSE))</f>
        <v>72</v>
      </c>
      <c r="X189">
        <f>IF(VLOOKUP($B189,'Height and Leaf Dimensions'!$A:$O,MATCH(X$1,'Height and Leaf Dimensions'!$A$1:$O$1,0),FALSE)="","",VLOOKUP($B189,'Height and Leaf Dimensions'!$A:$O,MATCH(X$1,'Height and Leaf Dimensions'!$A$1:$O$1,0),FALSE))</f>
        <v>158</v>
      </c>
      <c r="Y189">
        <f>IF(VLOOKUP($B189,'Height and Leaf Dimensions'!$A:$O,MATCH(Y$1,'Height and Leaf Dimensions'!$A$1:$O$1,0),FALSE)="","",VLOOKUP($B189,'Height and Leaf Dimensions'!$A:$O,MATCH(Y$1,'Height and Leaf Dimensions'!$A$1:$O$1,0),FALSE))</f>
        <v>193</v>
      </c>
      <c r="Z189" t="str">
        <f>IF(VLOOKUP($B189,'Height and Leaf Dimensions'!$A:$O,MATCH(Z$1,'Height and Leaf Dimensions'!$A$1:$O$1,0),FALSE)="","",VLOOKUP($B189,'Height and Leaf Dimensions'!$A:$O,MATCH(Z$1,'Height and Leaf Dimensions'!$A$1:$O$1,0),FALSE))</f>
        <v>Han/Cole</v>
      </c>
      <c r="AA189" s="26">
        <f>IF(VLOOKUP($B189,'Height and Leaf Dimensions'!$A:$O,MATCH(AA$1,'Height and Leaf Dimensions'!$A$1:$O$1,0),FALSE)="","",VLOOKUP($B189,'Height and Leaf Dimensions'!$A:$O,MATCH(AA$1,'Height and Leaf Dimensions'!$A$1:$O$1,0),FALSE))</f>
        <v>44775</v>
      </c>
      <c r="AB189" s="20">
        <f>VLOOKUP($B189,'Combine Yield'!$A:$J,MATCH(AB$1,'Combine Yield'!$A$1:$J$1,0),FALSE)</f>
        <v>44844.478136574071</v>
      </c>
      <c r="AC189">
        <f>VLOOKUP($B189,'Combine Yield'!$A:$J,MATCH(AC$1,'Combine Yield'!$A$1:$J$1,0),FALSE)</f>
        <v>9.44</v>
      </c>
      <c r="AD189">
        <f>VLOOKUP($B189,'Combine Yield'!$A:$J,MATCH(AD$1,'Combine Yield'!$A$1:$J$1,0),FALSE)</f>
        <v>13.4</v>
      </c>
      <c r="AE189">
        <f>VLOOKUP($B189,'Combine Yield'!$A:$J,MATCH(AE$1,'Combine Yield'!$A$1:$J$1,0),FALSE)</f>
        <v>61.9</v>
      </c>
      <c r="AF189">
        <f>VLOOKUP($B189,'Combine Yield'!$A:$J,MATCH(AF$1,'Combine Yield'!$A$1:$J$1,0),FALSE)</f>
        <v>213</v>
      </c>
    </row>
    <row r="190" spans="1:32" x14ac:dyDescent="0.3">
      <c r="A190" t="s">
        <v>410</v>
      </c>
      <c r="B190">
        <v>5121</v>
      </c>
      <c r="C190" t="s">
        <v>220</v>
      </c>
      <c r="D190" t="s">
        <v>221</v>
      </c>
      <c r="E190" t="s">
        <v>204</v>
      </c>
      <c r="F190" t="s">
        <v>222</v>
      </c>
      <c r="G190">
        <v>1</v>
      </c>
      <c r="H190">
        <v>17</v>
      </c>
      <c r="I190">
        <v>8</v>
      </c>
      <c r="J190" t="s">
        <v>171</v>
      </c>
      <c r="K190" s="26">
        <f>IF(VLOOKUP($B190,'Flowering Time'!$A:$H,MATCH(K$1,'Flowering Time'!$A$1:$H$1,0),FALSE)="","",VLOOKUP($B190,'Flowering Time'!$A:$H,MATCH(K$1,'Flowering Time'!$A$1:$H$1,0),FALSE))</f>
        <v>44761</v>
      </c>
      <c r="L190" t="str">
        <f>IF(VLOOKUP($B190,'Flowering Time'!$A:$H,MATCH(L$1,'Flowering Time'!$A$1:$H$1,0),FALSE)="","",VLOOKUP($B190,'Flowering Time'!$A:$H,MATCH(L$1,'Flowering Time'!$A$1:$H$1,0),FALSE))</f>
        <v>Lina</v>
      </c>
      <c r="M190" s="26">
        <f>IF(VLOOKUP($B190,'Flowering Time'!$A:$H,MATCH(M$1,'Flowering Time'!$A$1:$H$1,0),FALSE)="","",VLOOKUP($B190,'Flowering Time'!$A:$H,MATCH(M$1,'Flowering Time'!$A$1:$H$1,0),FALSE))</f>
        <v>44765</v>
      </c>
      <c r="N190" t="str">
        <f>IF(VLOOKUP($B190,'Flowering Time'!$A:$H,MATCH(N$1,'Flowering Time'!$A$1:$H$1,0),FALSE)="","",VLOOKUP($B190,'Flowering Time'!$A:$H,MATCH(N$1,'Flowering Time'!$A$1:$H$1,0),FALSE))</f>
        <v>Deniz</v>
      </c>
      <c r="O190" t="str">
        <f>IF(VLOOKUP($B190,'Flowering Time'!$A:$H,MATCH(O$1,'Flowering Time'!$A$1:$H$1,0),FALSE)="","",VLOOKUP($B190,'Flowering Time'!$A:$H,MATCH(O$1,'Flowering Time'!$A$1:$H$1,0),FALSE))</f>
        <v/>
      </c>
      <c r="P190">
        <f>IF(VLOOKUP($B190,'Height and Leaf Dimensions'!$A:$O,MATCH(P$1,'Height and Leaf Dimensions'!$A$1:$O$1,0),FALSE)="","",VLOOKUP($B190,'Height and Leaf Dimensions'!$A:$O,MATCH(P$1,'Height and Leaf Dimensions'!$A$1:$O$1,0),FALSE))</f>
        <v>76</v>
      </c>
      <c r="Q190">
        <f>IF(VLOOKUP($B190,'Height and Leaf Dimensions'!$A:$O,MATCH(Q$1,'Height and Leaf Dimensions'!$A$1:$O$1,0),FALSE)="","",VLOOKUP($B190,'Height and Leaf Dimensions'!$A:$O,MATCH(Q$1,'Height and Leaf Dimensions'!$A$1:$O$1,0),FALSE))</f>
        <v>10</v>
      </c>
      <c r="R190">
        <f>IF(VLOOKUP($B190,'Height and Leaf Dimensions'!$A:$O,MATCH(R$1,'Height and Leaf Dimensions'!$A$1:$O$1,0),FALSE)="","",VLOOKUP($B190,'Height and Leaf Dimensions'!$A:$O,MATCH(R$1,'Height and Leaf Dimensions'!$A$1:$O$1,0),FALSE))</f>
        <v>70</v>
      </c>
      <c r="S190">
        <f>IF(VLOOKUP($B190,'Height and Leaf Dimensions'!$A:$O,MATCH(S$1,'Height and Leaf Dimensions'!$A$1:$O$1,0),FALSE)="","",VLOOKUP($B190,'Height and Leaf Dimensions'!$A:$O,MATCH(S$1,'Height and Leaf Dimensions'!$A$1:$O$1,0),FALSE))</f>
        <v>9.6</v>
      </c>
      <c r="T190">
        <f>IF(VLOOKUP($B190,'Height and Leaf Dimensions'!$A:$O,MATCH(T$1,'Height and Leaf Dimensions'!$A$1:$O$1,0),FALSE)="","",VLOOKUP($B190,'Height and Leaf Dimensions'!$A:$O,MATCH(T$1,'Height and Leaf Dimensions'!$A$1:$O$1,0),FALSE))</f>
        <v>65</v>
      </c>
      <c r="U190">
        <f>IF(VLOOKUP($B190,'Height and Leaf Dimensions'!$A:$O,MATCH(U$1,'Height and Leaf Dimensions'!$A$1:$O$1,0),FALSE)="","",VLOOKUP($B190,'Height and Leaf Dimensions'!$A:$O,MATCH(U$1,'Height and Leaf Dimensions'!$A$1:$O$1,0),FALSE))</f>
        <v>157</v>
      </c>
      <c r="V190">
        <f>IF(VLOOKUP($B190,'Height and Leaf Dimensions'!$A:$O,MATCH(V$1,'Height and Leaf Dimensions'!$A$1:$O$1,0),FALSE)="","",VLOOKUP($B190,'Height and Leaf Dimensions'!$A:$O,MATCH(V$1,'Height and Leaf Dimensions'!$A$1:$O$1,0),FALSE))</f>
        <v>195</v>
      </c>
      <c r="W190">
        <f>IF(VLOOKUP($B190,'Height and Leaf Dimensions'!$A:$O,MATCH(W$1,'Height and Leaf Dimensions'!$A$1:$O$1,0),FALSE)="","",VLOOKUP($B190,'Height and Leaf Dimensions'!$A:$O,MATCH(W$1,'Height and Leaf Dimensions'!$A$1:$O$1,0),FALSE))</f>
        <v>64</v>
      </c>
      <c r="X190">
        <f>IF(VLOOKUP($B190,'Height and Leaf Dimensions'!$A:$O,MATCH(X$1,'Height and Leaf Dimensions'!$A$1:$O$1,0),FALSE)="","",VLOOKUP($B190,'Height and Leaf Dimensions'!$A:$O,MATCH(X$1,'Height and Leaf Dimensions'!$A$1:$O$1,0),FALSE))</f>
        <v>151</v>
      </c>
      <c r="Y190">
        <f>IF(VLOOKUP($B190,'Height and Leaf Dimensions'!$A:$O,MATCH(Y$1,'Height and Leaf Dimensions'!$A$1:$O$1,0),FALSE)="","",VLOOKUP($B190,'Height and Leaf Dimensions'!$A:$O,MATCH(Y$1,'Height and Leaf Dimensions'!$A$1:$O$1,0),FALSE))</f>
        <v>192</v>
      </c>
      <c r="Z190" t="str">
        <f>IF(VLOOKUP($B190,'Height and Leaf Dimensions'!$A:$O,MATCH(Z$1,'Height and Leaf Dimensions'!$A$1:$O$1,0),FALSE)="","",VLOOKUP($B190,'Height and Leaf Dimensions'!$A:$O,MATCH(Z$1,'Height and Leaf Dimensions'!$A$1:$O$1,0),FALSE))</f>
        <v>Han/Cole</v>
      </c>
      <c r="AA190" s="26">
        <f>IF(VLOOKUP($B190,'Height and Leaf Dimensions'!$A:$O,MATCH(AA$1,'Height and Leaf Dimensions'!$A$1:$O$1,0),FALSE)="","",VLOOKUP($B190,'Height and Leaf Dimensions'!$A:$O,MATCH(AA$1,'Height and Leaf Dimensions'!$A$1:$O$1,0),FALSE))</f>
        <v>44775</v>
      </c>
      <c r="AB190" s="20">
        <f>VLOOKUP($B190,'Combine Yield'!$A:$J,MATCH(AB$1,'Combine Yield'!$A$1:$J$1,0),FALSE)</f>
        <v>44844.488506944443</v>
      </c>
      <c r="AC190">
        <f>VLOOKUP($B190,'Combine Yield'!$A:$J,MATCH(AC$1,'Combine Yield'!$A$1:$J$1,0),FALSE)</f>
        <v>8.15</v>
      </c>
      <c r="AD190">
        <f>VLOOKUP($B190,'Combine Yield'!$A:$J,MATCH(AD$1,'Combine Yield'!$A$1:$J$1,0),FALSE)</f>
        <v>13.1</v>
      </c>
      <c r="AE190">
        <f>VLOOKUP($B190,'Combine Yield'!$A:$J,MATCH(AE$1,'Combine Yield'!$A$1:$J$1,0),FALSE)</f>
        <v>62.1</v>
      </c>
      <c r="AF190">
        <f>VLOOKUP($B190,'Combine Yield'!$A:$J,MATCH(AF$1,'Combine Yield'!$A$1:$J$1,0),FALSE)</f>
        <v>244</v>
      </c>
    </row>
    <row r="191" spans="1:32" x14ac:dyDescent="0.3">
      <c r="A191" t="s">
        <v>411</v>
      </c>
      <c r="B191">
        <v>5122</v>
      </c>
      <c r="C191" t="s">
        <v>220</v>
      </c>
      <c r="D191" t="s">
        <v>221</v>
      </c>
      <c r="E191" t="s">
        <v>204</v>
      </c>
      <c r="F191" t="s">
        <v>222</v>
      </c>
      <c r="G191">
        <v>1</v>
      </c>
      <c r="H191">
        <v>18</v>
      </c>
      <c r="I191">
        <v>2</v>
      </c>
      <c r="J191" t="s">
        <v>127</v>
      </c>
      <c r="K191" s="26">
        <f>IF(VLOOKUP($B191,'Flowering Time'!$A:$H,MATCH(K$1,'Flowering Time'!$A$1:$H$1,0),FALSE)="","",VLOOKUP($B191,'Flowering Time'!$A:$H,MATCH(K$1,'Flowering Time'!$A$1:$H$1,0),FALSE))</f>
        <v>44765</v>
      </c>
      <c r="L191" t="str">
        <f>IF(VLOOKUP($B191,'Flowering Time'!$A:$H,MATCH(L$1,'Flowering Time'!$A$1:$H$1,0),FALSE)="","",VLOOKUP($B191,'Flowering Time'!$A:$H,MATCH(L$1,'Flowering Time'!$A$1:$H$1,0),FALSE))</f>
        <v>Deniz</v>
      </c>
      <c r="M191" s="26">
        <f>IF(VLOOKUP($B191,'Flowering Time'!$A:$H,MATCH(M$1,'Flowering Time'!$A$1:$H$1,0),FALSE)="","",VLOOKUP($B191,'Flowering Time'!$A:$H,MATCH(M$1,'Flowering Time'!$A$1:$H$1,0),FALSE))</f>
        <v>44766</v>
      </c>
      <c r="N191" t="str">
        <f>IF(VLOOKUP($B191,'Flowering Time'!$A:$H,MATCH(N$1,'Flowering Time'!$A$1:$H$1,0),FALSE)="","",VLOOKUP($B191,'Flowering Time'!$A:$H,MATCH(N$1,'Flowering Time'!$A$1:$H$1,0),FALSE))</f>
        <v>?</v>
      </c>
      <c r="O191" t="str">
        <f>IF(VLOOKUP($B191,'Flowering Time'!$A:$H,MATCH(O$1,'Flowering Time'!$A$1:$H$1,0),FALSE)="","",VLOOKUP($B191,'Flowering Time'!$A:$H,MATCH(O$1,'Flowering Time'!$A$1:$H$1,0),FALSE))</f>
        <v/>
      </c>
      <c r="P191">
        <f>IF(VLOOKUP($B191,'Height and Leaf Dimensions'!$A:$O,MATCH(P$1,'Height and Leaf Dimensions'!$A$1:$O$1,0),FALSE)="","",VLOOKUP($B191,'Height and Leaf Dimensions'!$A:$O,MATCH(P$1,'Height and Leaf Dimensions'!$A$1:$O$1,0),FALSE))</f>
        <v>73.2</v>
      </c>
      <c r="Q191">
        <f>IF(VLOOKUP($B191,'Height and Leaf Dimensions'!$A:$O,MATCH(Q$1,'Height and Leaf Dimensions'!$A$1:$O$1,0),FALSE)="","",VLOOKUP($B191,'Height and Leaf Dimensions'!$A:$O,MATCH(Q$1,'Height and Leaf Dimensions'!$A$1:$O$1,0),FALSE))</f>
        <v>9.1</v>
      </c>
      <c r="R191">
        <f>IF(VLOOKUP($B191,'Height and Leaf Dimensions'!$A:$O,MATCH(R$1,'Height and Leaf Dimensions'!$A$1:$O$1,0),FALSE)="","",VLOOKUP($B191,'Height and Leaf Dimensions'!$A:$O,MATCH(R$1,'Height and Leaf Dimensions'!$A$1:$O$1,0),FALSE))</f>
        <v>76.099999999999994</v>
      </c>
      <c r="S191">
        <f>IF(VLOOKUP($B191,'Height and Leaf Dimensions'!$A:$O,MATCH(S$1,'Height and Leaf Dimensions'!$A$1:$O$1,0),FALSE)="","",VLOOKUP($B191,'Height and Leaf Dimensions'!$A:$O,MATCH(S$1,'Height and Leaf Dimensions'!$A$1:$O$1,0),FALSE))</f>
        <v>10.1</v>
      </c>
      <c r="T191">
        <f>IF(VLOOKUP($B191,'Height and Leaf Dimensions'!$A:$O,MATCH(T$1,'Height and Leaf Dimensions'!$A$1:$O$1,0),FALSE)="","",VLOOKUP($B191,'Height and Leaf Dimensions'!$A:$O,MATCH(T$1,'Height and Leaf Dimensions'!$A$1:$O$1,0),FALSE))</f>
        <v>70</v>
      </c>
      <c r="U191">
        <f>IF(VLOOKUP($B191,'Height and Leaf Dimensions'!$A:$O,MATCH(U$1,'Height and Leaf Dimensions'!$A$1:$O$1,0),FALSE)="","",VLOOKUP($B191,'Height and Leaf Dimensions'!$A:$O,MATCH(U$1,'Height and Leaf Dimensions'!$A$1:$O$1,0),FALSE))</f>
        <v>158</v>
      </c>
      <c r="V191">
        <f>IF(VLOOKUP($B191,'Height and Leaf Dimensions'!$A:$O,MATCH(V$1,'Height and Leaf Dimensions'!$A$1:$O$1,0),FALSE)="","",VLOOKUP($B191,'Height and Leaf Dimensions'!$A:$O,MATCH(V$1,'Height and Leaf Dimensions'!$A$1:$O$1,0),FALSE))</f>
        <v>200</v>
      </c>
      <c r="W191">
        <f>IF(VLOOKUP($B191,'Height and Leaf Dimensions'!$A:$O,MATCH(W$1,'Height and Leaf Dimensions'!$A$1:$O$1,0),FALSE)="","",VLOOKUP($B191,'Height and Leaf Dimensions'!$A:$O,MATCH(W$1,'Height and Leaf Dimensions'!$A$1:$O$1,0),FALSE))</f>
        <v>68</v>
      </c>
      <c r="X191">
        <f>IF(VLOOKUP($B191,'Height and Leaf Dimensions'!$A:$O,MATCH(X$1,'Height and Leaf Dimensions'!$A$1:$O$1,0),FALSE)="","",VLOOKUP($B191,'Height and Leaf Dimensions'!$A:$O,MATCH(X$1,'Height and Leaf Dimensions'!$A$1:$O$1,0),FALSE))</f>
        <v>159</v>
      </c>
      <c r="Y191">
        <f>IF(VLOOKUP($B191,'Height and Leaf Dimensions'!$A:$O,MATCH(Y$1,'Height and Leaf Dimensions'!$A$1:$O$1,0),FALSE)="","",VLOOKUP($B191,'Height and Leaf Dimensions'!$A:$O,MATCH(Y$1,'Height and Leaf Dimensions'!$A$1:$O$1,0),FALSE))</f>
        <v>200</v>
      </c>
      <c r="Z191" t="str">
        <f>IF(VLOOKUP($B191,'Height and Leaf Dimensions'!$A:$O,MATCH(Z$1,'Height and Leaf Dimensions'!$A$1:$O$1,0),FALSE)="","",VLOOKUP($B191,'Height and Leaf Dimensions'!$A:$O,MATCH(Z$1,'Height and Leaf Dimensions'!$A$1:$O$1,0),FALSE))</f>
        <v>Han/Cole</v>
      </c>
      <c r="AA191" s="26">
        <f>IF(VLOOKUP($B191,'Height and Leaf Dimensions'!$A:$O,MATCH(AA$1,'Height and Leaf Dimensions'!$A$1:$O$1,0),FALSE)="","",VLOOKUP($B191,'Height and Leaf Dimensions'!$A:$O,MATCH(AA$1,'Height and Leaf Dimensions'!$A$1:$O$1,0),FALSE))</f>
        <v>44775</v>
      </c>
      <c r="AB191" s="20">
        <f>VLOOKUP($B191,'Combine Yield'!$A:$J,MATCH(AB$1,'Combine Yield'!$A$1:$J$1,0),FALSE)</f>
        <v>44844.415266203701</v>
      </c>
      <c r="AC191">
        <f>VLOOKUP($B191,'Combine Yield'!$A:$J,MATCH(AC$1,'Combine Yield'!$A$1:$J$1,0),FALSE)</f>
        <v>3.29</v>
      </c>
      <c r="AD191">
        <f>VLOOKUP($B191,'Combine Yield'!$A:$J,MATCH(AD$1,'Combine Yield'!$A$1:$J$1,0),FALSE)</f>
        <v>14</v>
      </c>
      <c r="AE191">
        <f>VLOOKUP($B191,'Combine Yield'!$A:$J,MATCH(AE$1,'Combine Yield'!$A$1:$J$1,0),FALSE)</f>
        <v>62.1</v>
      </c>
      <c r="AF191">
        <f>VLOOKUP($B191,'Combine Yield'!$A:$J,MATCH(AF$1,'Combine Yield'!$A$1:$J$1,0),FALSE)</f>
        <v>17</v>
      </c>
    </row>
    <row r="192" spans="1:32" x14ac:dyDescent="0.3">
      <c r="A192" t="s">
        <v>412</v>
      </c>
      <c r="B192">
        <v>5123</v>
      </c>
      <c r="C192" t="s">
        <v>220</v>
      </c>
      <c r="D192" t="s">
        <v>221</v>
      </c>
      <c r="E192" t="s">
        <v>204</v>
      </c>
      <c r="F192" t="s">
        <v>222</v>
      </c>
      <c r="G192">
        <v>1</v>
      </c>
      <c r="H192">
        <v>18</v>
      </c>
      <c r="I192">
        <v>3</v>
      </c>
      <c r="J192" t="s">
        <v>151</v>
      </c>
      <c r="K192" s="26">
        <f>IF(VLOOKUP($B192,'Flowering Time'!$A:$H,MATCH(K$1,'Flowering Time'!$A$1:$H$1,0),FALSE)="","",VLOOKUP($B192,'Flowering Time'!$A:$H,MATCH(K$1,'Flowering Time'!$A$1:$H$1,0),FALSE))</f>
        <v>44760</v>
      </c>
      <c r="L192" t="str">
        <f>IF(VLOOKUP($B192,'Flowering Time'!$A:$H,MATCH(L$1,'Flowering Time'!$A$1:$H$1,0),FALSE)="","",VLOOKUP($B192,'Flowering Time'!$A:$H,MATCH(L$1,'Flowering Time'!$A$1:$H$1,0),FALSE))</f>
        <v>Lina</v>
      </c>
      <c r="M192" s="26">
        <f>IF(VLOOKUP($B192,'Flowering Time'!$A:$H,MATCH(M$1,'Flowering Time'!$A$1:$H$1,0),FALSE)="","",VLOOKUP($B192,'Flowering Time'!$A:$H,MATCH(M$1,'Flowering Time'!$A$1:$H$1,0),FALSE))</f>
        <v>44765</v>
      </c>
      <c r="N192" t="str">
        <f>IF(VLOOKUP($B192,'Flowering Time'!$A:$H,MATCH(N$1,'Flowering Time'!$A$1:$H$1,0),FALSE)="","",VLOOKUP($B192,'Flowering Time'!$A:$H,MATCH(N$1,'Flowering Time'!$A$1:$H$1,0),FALSE))</f>
        <v>Deniz</v>
      </c>
      <c r="O192" t="str">
        <f>IF(VLOOKUP($B192,'Flowering Time'!$A:$H,MATCH(O$1,'Flowering Time'!$A$1:$H$1,0),FALSE)="","",VLOOKUP($B192,'Flowering Time'!$A:$H,MATCH(O$1,'Flowering Time'!$A$1:$H$1,0),FALSE))</f>
        <v/>
      </c>
      <c r="P192">
        <f>IF(VLOOKUP($B192,'Height and Leaf Dimensions'!$A:$O,MATCH(P$1,'Height and Leaf Dimensions'!$A$1:$O$1,0),FALSE)="","",VLOOKUP($B192,'Height and Leaf Dimensions'!$A:$O,MATCH(P$1,'Height and Leaf Dimensions'!$A$1:$O$1,0),FALSE))</f>
        <v>70.5</v>
      </c>
      <c r="Q192">
        <f>IF(VLOOKUP($B192,'Height and Leaf Dimensions'!$A:$O,MATCH(Q$1,'Height and Leaf Dimensions'!$A$1:$O$1,0),FALSE)="","",VLOOKUP($B192,'Height and Leaf Dimensions'!$A:$O,MATCH(Q$1,'Height and Leaf Dimensions'!$A$1:$O$1,0),FALSE))</f>
        <v>8.1999999999999993</v>
      </c>
      <c r="R192">
        <f>IF(VLOOKUP($B192,'Height and Leaf Dimensions'!$A:$O,MATCH(R$1,'Height and Leaf Dimensions'!$A$1:$O$1,0),FALSE)="","",VLOOKUP($B192,'Height and Leaf Dimensions'!$A:$O,MATCH(R$1,'Height and Leaf Dimensions'!$A$1:$O$1,0),FALSE))</f>
        <v>72.8</v>
      </c>
      <c r="S192">
        <f>IF(VLOOKUP($B192,'Height and Leaf Dimensions'!$A:$O,MATCH(S$1,'Height and Leaf Dimensions'!$A$1:$O$1,0),FALSE)="","",VLOOKUP($B192,'Height and Leaf Dimensions'!$A:$O,MATCH(S$1,'Height and Leaf Dimensions'!$A$1:$O$1,0),FALSE))</f>
        <v>8.3000000000000007</v>
      </c>
      <c r="T192">
        <f>IF(VLOOKUP($B192,'Height and Leaf Dimensions'!$A:$O,MATCH(T$1,'Height and Leaf Dimensions'!$A$1:$O$1,0),FALSE)="","",VLOOKUP($B192,'Height and Leaf Dimensions'!$A:$O,MATCH(T$1,'Height and Leaf Dimensions'!$A$1:$O$1,0),FALSE))</f>
        <v>101</v>
      </c>
      <c r="U192">
        <f>IF(VLOOKUP($B192,'Height and Leaf Dimensions'!$A:$O,MATCH(U$1,'Height and Leaf Dimensions'!$A$1:$O$1,0),FALSE)="","",VLOOKUP($B192,'Height and Leaf Dimensions'!$A:$O,MATCH(U$1,'Height and Leaf Dimensions'!$A$1:$O$1,0),FALSE))</f>
        <v>181</v>
      </c>
      <c r="V192">
        <f>IF(VLOOKUP($B192,'Height and Leaf Dimensions'!$A:$O,MATCH(V$1,'Height and Leaf Dimensions'!$A$1:$O$1,0),FALSE)="","",VLOOKUP($B192,'Height and Leaf Dimensions'!$A:$O,MATCH(V$1,'Height and Leaf Dimensions'!$A$1:$O$1,0),FALSE))</f>
        <v>225</v>
      </c>
      <c r="W192">
        <f>IF(VLOOKUP($B192,'Height and Leaf Dimensions'!$A:$O,MATCH(W$1,'Height and Leaf Dimensions'!$A$1:$O$1,0),FALSE)="","",VLOOKUP($B192,'Height and Leaf Dimensions'!$A:$O,MATCH(W$1,'Height and Leaf Dimensions'!$A$1:$O$1,0),FALSE))</f>
        <v>95</v>
      </c>
      <c r="X192">
        <f>IF(VLOOKUP($B192,'Height and Leaf Dimensions'!$A:$O,MATCH(X$1,'Height and Leaf Dimensions'!$A$1:$O$1,0),FALSE)="","",VLOOKUP($B192,'Height and Leaf Dimensions'!$A:$O,MATCH(X$1,'Height and Leaf Dimensions'!$A$1:$O$1,0),FALSE))</f>
        <v>170</v>
      </c>
      <c r="Y192">
        <f>IF(VLOOKUP($B192,'Height and Leaf Dimensions'!$A:$O,MATCH(Y$1,'Height and Leaf Dimensions'!$A$1:$O$1,0),FALSE)="","",VLOOKUP($B192,'Height and Leaf Dimensions'!$A:$O,MATCH(Y$1,'Height and Leaf Dimensions'!$A$1:$O$1,0),FALSE))</f>
        <v>208</v>
      </c>
      <c r="Z192" t="str">
        <f>IF(VLOOKUP($B192,'Height and Leaf Dimensions'!$A:$O,MATCH(Z$1,'Height and Leaf Dimensions'!$A$1:$O$1,0),FALSE)="","",VLOOKUP($B192,'Height and Leaf Dimensions'!$A:$O,MATCH(Z$1,'Height and Leaf Dimensions'!$A$1:$O$1,0),FALSE))</f>
        <v>Han/Cole</v>
      </c>
      <c r="AA192" s="26">
        <f>IF(VLOOKUP($B192,'Height and Leaf Dimensions'!$A:$O,MATCH(AA$1,'Height and Leaf Dimensions'!$A$1:$O$1,0),FALSE)="","",VLOOKUP($B192,'Height and Leaf Dimensions'!$A:$O,MATCH(AA$1,'Height and Leaf Dimensions'!$A$1:$O$1,0),FALSE))</f>
        <v>44775</v>
      </c>
      <c r="AB192" s="20">
        <f>VLOOKUP($B192,'Combine Yield'!$A:$J,MATCH(AB$1,'Combine Yield'!$A$1:$J$1,0),FALSE)</f>
        <v>44844.431990740741</v>
      </c>
      <c r="AC192">
        <f>VLOOKUP($B192,'Combine Yield'!$A:$J,MATCH(AC$1,'Combine Yield'!$A$1:$J$1,0),FALSE)</f>
        <v>4.0999999999999996</v>
      </c>
      <c r="AD192">
        <f>VLOOKUP($B192,'Combine Yield'!$A:$J,MATCH(AD$1,'Combine Yield'!$A$1:$J$1,0),FALSE)</f>
        <v>13.5</v>
      </c>
      <c r="AE192">
        <f>VLOOKUP($B192,'Combine Yield'!$A:$J,MATCH(AE$1,'Combine Yield'!$A$1:$J$1,0),FALSE)</f>
        <v>62.4</v>
      </c>
      <c r="AF192">
        <f>VLOOKUP($B192,'Combine Yield'!$A:$J,MATCH(AF$1,'Combine Yield'!$A$1:$J$1,0),FALSE)</f>
        <v>60</v>
      </c>
    </row>
    <row r="193" spans="1:32" x14ac:dyDescent="0.3">
      <c r="A193" t="s">
        <v>413</v>
      </c>
      <c r="B193">
        <v>5124</v>
      </c>
      <c r="C193" t="s">
        <v>220</v>
      </c>
      <c r="D193" t="s">
        <v>221</v>
      </c>
      <c r="E193" t="s">
        <v>204</v>
      </c>
      <c r="F193" t="s">
        <v>222</v>
      </c>
      <c r="G193">
        <v>1</v>
      </c>
      <c r="H193">
        <v>18</v>
      </c>
      <c r="I193">
        <v>4</v>
      </c>
      <c r="J193" t="s">
        <v>143</v>
      </c>
      <c r="K193" s="26">
        <f>IF(VLOOKUP($B193,'Flowering Time'!$A:$H,MATCH(K$1,'Flowering Time'!$A$1:$H$1,0),FALSE)="","",VLOOKUP($B193,'Flowering Time'!$A:$H,MATCH(K$1,'Flowering Time'!$A$1:$H$1,0),FALSE))</f>
        <v>44762</v>
      </c>
      <c r="L193" t="str">
        <f>IF(VLOOKUP($B193,'Flowering Time'!$A:$H,MATCH(L$1,'Flowering Time'!$A$1:$H$1,0),FALSE)="","",VLOOKUP($B193,'Flowering Time'!$A:$H,MATCH(L$1,'Flowering Time'!$A$1:$H$1,0),FALSE))</f>
        <v>Isabel</v>
      </c>
      <c r="M193" s="26">
        <f>IF(VLOOKUP($B193,'Flowering Time'!$A:$H,MATCH(M$1,'Flowering Time'!$A$1:$H$1,0),FALSE)="","",VLOOKUP($B193,'Flowering Time'!$A:$H,MATCH(M$1,'Flowering Time'!$A$1:$H$1,0),FALSE))</f>
        <v>44765</v>
      </c>
      <c r="N193" t="str">
        <f>IF(VLOOKUP($B193,'Flowering Time'!$A:$H,MATCH(N$1,'Flowering Time'!$A$1:$H$1,0),FALSE)="","",VLOOKUP($B193,'Flowering Time'!$A:$H,MATCH(N$1,'Flowering Time'!$A$1:$H$1,0),FALSE))</f>
        <v>Deniz</v>
      </c>
      <c r="O193" t="str">
        <f>IF(VLOOKUP($B193,'Flowering Time'!$A:$H,MATCH(O$1,'Flowering Time'!$A$1:$H$1,0),FALSE)="","",VLOOKUP($B193,'Flowering Time'!$A:$H,MATCH(O$1,'Flowering Time'!$A$1:$H$1,0),FALSE))</f>
        <v/>
      </c>
      <c r="P193">
        <f>IF(VLOOKUP($B193,'Height and Leaf Dimensions'!$A:$O,MATCH(P$1,'Height and Leaf Dimensions'!$A$1:$O$1,0),FALSE)="","",VLOOKUP($B193,'Height and Leaf Dimensions'!$A:$O,MATCH(P$1,'Height and Leaf Dimensions'!$A$1:$O$1,0),FALSE))</f>
        <v>82.8</v>
      </c>
      <c r="Q193">
        <f>IF(VLOOKUP($B193,'Height and Leaf Dimensions'!$A:$O,MATCH(Q$1,'Height and Leaf Dimensions'!$A$1:$O$1,0),FALSE)="","",VLOOKUP($B193,'Height and Leaf Dimensions'!$A:$O,MATCH(Q$1,'Height and Leaf Dimensions'!$A$1:$O$1,0),FALSE))</f>
        <v>7.9</v>
      </c>
      <c r="R193">
        <f>IF(VLOOKUP($B193,'Height and Leaf Dimensions'!$A:$O,MATCH(R$1,'Height and Leaf Dimensions'!$A$1:$O$1,0),FALSE)="","",VLOOKUP($B193,'Height and Leaf Dimensions'!$A:$O,MATCH(R$1,'Height and Leaf Dimensions'!$A$1:$O$1,0),FALSE))</f>
        <v>80.7</v>
      </c>
      <c r="S193">
        <f>IF(VLOOKUP($B193,'Height and Leaf Dimensions'!$A:$O,MATCH(S$1,'Height and Leaf Dimensions'!$A$1:$O$1,0),FALSE)="","",VLOOKUP($B193,'Height and Leaf Dimensions'!$A:$O,MATCH(S$1,'Height and Leaf Dimensions'!$A$1:$O$1,0),FALSE))</f>
        <v>7.4</v>
      </c>
      <c r="T193">
        <f>IF(VLOOKUP($B193,'Height and Leaf Dimensions'!$A:$O,MATCH(T$1,'Height and Leaf Dimensions'!$A$1:$O$1,0),FALSE)="","",VLOOKUP($B193,'Height and Leaf Dimensions'!$A:$O,MATCH(T$1,'Height and Leaf Dimensions'!$A$1:$O$1,0),FALSE))</f>
        <v>60</v>
      </c>
      <c r="U193">
        <f>IF(VLOOKUP($B193,'Height and Leaf Dimensions'!$A:$O,MATCH(U$1,'Height and Leaf Dimensions'!$A$1:$O$1,0),FALSE)="","",VLOOKUP($B193,'Height and Leaf Dimensions'!$A:$O,MATCH(U$1,'Height and Leaf Dimensions'!$A$1:$O$1,0),FALSE))</f>
        <v>151</v>
      </c>
      <c r="V193">
        <f>IF(VLOOKUP($B193,'Height and Leaf Dimensions'!$A:$O,MATCH(V$1,'Height and Leaf Dimensions'!$A$1:$O$1,0),FALSE)="","",VLOOKUP($B193,'Height and Leaf Dimensions'!$A:$O,MATCH(V$1,'Height and Leaf Dimensions'!$A$1:$O$1,0),FALSE))</f>
        <v>194</v>
      </c>
      <c r="W193">
        <f>IF(VLOOKUP($B193,'Height and Leaf Dimensions'!$A:$O,MATCH(W$1,'Height and Leaf Dimensions'!$A$1:$O$1,0),FALSE)="","",VLOOKUP($B193,'Height and Leaf Dimensions'!$A:$O,MATCH(W$1,'Height and Leaf Dimensions'!$A$1:$O$1,0),FALSE))</f>
        <v>70</v>
      </c>
      <c r="X193">
        <f>IF(VLOOKUP($B193,'Height and Leaf Dimensions'!$A:$O,MATCH(X$1,'Height and Leaf Dimensions'!$A$1:$O$1,0),FALSE)="","",VLOOKUP($B193,'Height and Leaf Dimensions'!$A:$O,MATCH(X$1,'Height and Leaf Dimensions'!$A$1:$O$1,0),FALSE))</f>
        <v>145</v>
      </c>
      <c r="Y193">
        <f>IF(VLOOKUP($B193,'Height and Leaf Dimensions'!$A:$O,MATCH(Y$1,'Height and Leaf Dimensions'!$A$1:$O$1,0),FALSE)="","",VLOOKUP($B193,'Height and Leaf Dimensions'!$A:$O,MATCH(Y$1,'Height and Leaf Dimensions'!$A$1:$O$1,0),FALSE))</f>
        <v>185</v>
      </c>
      <c r="Z193" t="str">
        <f>IF(VLOOKUP($B193,'Height and Leaf Dimensions'!$A:$O,MATCH(Z$1,'Height and Leaf Dimensions'!$A$1:$O$1,0),FALSE)="","",VLOOKUP($B193,'Height and Leaf Dimensions'!$A:$O,MATCH(Z$1,'Height and Leaf Dimensions'!$A$1:$O$1,0),FALSE))</f>
        <v>Han/Cole</v>
      </c>
      <c r="AA193" s="26">
        <f>IF(VLOOKUP($B193,'Height and Leaf Dimensions'!$A:$O,MATCH(AA$1,'Height and Leaf Dimensions'!$A$1:$O$1,0),FALSE)="","",VLOOKUP($B193,'Height and Leaf Dimensions'!$A:$O,MATCH(AA$1,'Height and Leaf Dimensions'!$A$1:$O$1,0),FALSE))</f>
        <v>44775</v>
      </c>
      <c r="AB193" s="20">
        <f>VLOOKUP($B193,'Combine Yield'!$A:$J,MATCH(AB$1,'Combine Yield'!$A$1:$J$1,0),FALSE)</f>
        <v>44844.440740740742</v>
      </c>
      <c r="AC193">
        <f>VLOOKUP($B193,'Combine Yield'!$A:$J,MATCH(AC$1,'Combine Yield'!$A$1:$J$1,0),FALSE)</f>
        <v>4.8899999999999997</v>
      </c>
      <c r="AD193">
        <f>VLOOKUP($B193,'Combine Yield'!$A:$J,MATCH(AD$1,'Combine Yield'!$A$1:$J$1,0),FALSE)</f>
        <v>13.6</v>
      </c>
      <c r="AE193">
        <f>VLOOKUP($B193,'Combine Yield'!$A:$J,MATCH(AE$1,'Combine Yield'!$A$1:$J$1,0),FALSE)</f>
        <v>62.3</v>
      </c>
      <c r="AF193">
        <f>VLOOKUP($B193,'Combine Yield'!$A:$J,MATCH(AF$1,'Combine Yield'!$A$1:$J$1,0),FALSE)</f>
        <v>93</v>
      </c>
    </row>
    <row r="194" spans="1:32" x14ac:dyDescent="0.3">
      <c r="A194" t="s">
        <v>414</v>
      </c>
      <c r="B194">
        <v>5125</v>
      </c>
      <c r="C194" t="s">
        <v>220</v>
      </c>
      <c r="D194" t="s">
        <v>221</v>
      </c>
      <c r="E194" t="s">
        <v>204</v>
      </c>
      <c r="F194" t="s">
        <v>222</v>
      </c>
      <c r="G194">
        <v>1</v>
      </c>
      <c r="H194">
        <v>18</v>
      </c>
      <c r="I194">
        <v>5</v>
      </c>
      <c r="J194" t="s">
        <v>179</v>
      </c>
      <c r="K194" s="26">
        <f>IF(VLOOKUP($B194,'Flowering Time'!$A:$H,MATCH(K$1,'Flowering Time'!$A$1:$H$1,0),FALSE)="","",VLOOKUP($B194,'Flowering Time'!$A:$H,MATCH(K$1,'Flowering Time'!$A$1:$H$1,0),FALSE))</f>
        <v>44768</v>
      </c>
      <c r="L194" t="str">
        <f>IF(VLOOKUP($B194,'Flowering Time'!$A:$H,MATCH(L$1,'Flowering Time'!$A$1:$H$1,0),FALSE)="","",VLOOKUP($B194,'Flowering Time'!$A:$H,MATCH(L$1,'Flowering Time'!$A$1:$H$1,0),FALSE))</f>
        <v>Isabel</v>
      </c>
      <c r="M194" s="26">
        <f>IF(VLOOKUP($B194,'Flowering Time'!$A:$H,MATCH(M$1,'Flowering Time'!$A$1:$H$1,0),FALSE)="","",VLOOKUP($B194,'Flowering Time'!$A:$H,MATCH(M$1,'Flowering Time'!$A$1:$H$1,0),FALSE))</f>
        <v>44775</v>
      </c>
      <c r="N194" t="str">
        <f>IF(VLOOKUP($B194,'Flowering Time'!$A:$H,MATCH(N$1,'Flowering Time'!$A$1:$H$1,0),FALSE)="","",VLOOKUP($B194,'Flowering Time'!$A:$H,MATCH(N$1,'Flowering Time'!$A$1:$H$1,0),FALSE))</f>
        <v>Vla</v>
      </c>
      <c r="O194" t="str">
        <f>IF(VLOOKUP($B194,'Flowering Time'!$A:$H,MATCH(O$1,'Flowering Time'!$A$1:$H$1,0),FALSE)="","",VLOOKUP($B194,'Flowering Time'!$A:$H,MATCH(O$1,'Flowering Time'!$A$1:$H$1,0),FALSE))</f>
        <v>1/2 stuned</v>
      </c>
      <c r="P194">
        <f>IF(VLOOKUP($B194,'Height and Leaf Dimensions'!$A:$O,MATCH(P$1,'Height and Leaf Dimensions'!$A$1:$O$1,0),FALSE)="","",VLOOKUP($B194,'Height and Leaf Dimensions'!$A:$O,MATCH(P$1,'Height and Leaf Dimensions'!$A$1:$O$1,0),FALSE))</f>
        <v>70.400000000000006</v>
      </c>
      <c r="Q194">
        <f>IF(VLOOKUP($B194,'Height and Leaf Dimensions'!$A:$O,MATCH(Q$1,'Height and Leaf Dimensions'!$A$1:$O$1,0),FALSE)="","",VLOOKUP($B194,'Height and Leaf Dimensions'!$A:$O,MATCH(Q$1,'Height and Leaf Dimensions'!$A$1:$O$1,0),FALSE))</f>
        <v>8.6999999999999993</v>
      </c>
      <c r="R194">
        <f>IF(VLOOKUP($B194,'Height and Leaf Dimensions'!$A:$O,MATCH(R$1,'Height and Leaf Dimensions'!$A$1:$O$1,0),FALSE)="","",VLOOKUP($B194,'Height and Leaf Dimensions'!$A:$O,MATCH(R$1,'Height and Leaf Dimensions'!$A$1:$O$1,0),FALSE))</f>
        <v>72.5</v>
      </c>
      <c r="S194">
        <f>IF(VLOOKUP($B194,'Height and Leaf Dimensions'!$A:$O,MATCH(S$1,'Height and Leaf Dimensions'!$A$1:$O$1,0),FALSE)="","",VLOOKUP($B194,'Height and Leaf Dimensions'!$A:$O,MATCH(S$1,'Height and Leaf Dimensions'!$A$1:$O$1,0),FALSE))</f>
        <v>9.1999999999999993</v>
      </c>
      <c r="T194">
        <f>IF(VLOOKUP($B194,'Height and Leaf Dimensions'!$A:$O,MATCH(T$1,'Height and Leaf Dimensions'!$A$1:$O$1,0),FALSE)="","",VLOOKUP($B194,'Height and Leaf Dimensions'!$A:$O,MATCH(T$1,'Height and Leaf Dimensions'!$A$1:$O$1,0),FALSE))</f>
        <v>72</v>
      </c>
      <c r="U194">
        <f>IF(VLOOKUP($B194,'Height and Leaf Dimensions'!$A:$O,MATCH(U$1,'Height and Leaf Dimensions'!$A$1:$O$1,0),FALSE)="","",VLOOKUP($B194,'Height and Leaf Dimensions'!$A:$O,MATCH(U$1,'Height and Leaf Dimensions'!$A$1:$O$1,0),FALSE))</f>
        <v>154</v>
      </c>
      <c r="V194">
        <f>IF(VLOOKUP($B194,'Height and Leaf Dimensions'!$A:$O,MATCH(V$1,'Height and Leaf Dimensions'!$A$1:$O$1,0),FALSE)="","",VLOOKUP($B194,'Height and Leaf Dimensions'!$A:$O,MATCH(V$1,'Height and Leaf Dimensions'!$A$1:$O$1,0),FALSE))</f>
        <v>200</v>
      </c>
      <c r="W194">
        <f>IF(VLOOKUP($B194,'Height and Leaf Dimensions'!$A:$O,MATCH(W$1,'Height and Leaf Dimensions'!$A$1:$O$1,0),FALSE)="","",VLOOKUP($B194,'Height and Leaf Dimensions'!$A:$O,MATCH(W$1,'Height and Leaf Dimensions'!$A$1:$O$1,0),FALSE))</f>
        <v>77</v>
      </c>
      <c r="X194">
        <f>IF(VLOOKUP($B194,'Height and Leaf Dimensions'!$A:$O,MATCH(X$1,'Height and Leaf Dimensions'!$A$1:$O$1,0),FALSE)="","",VLOOKUP($B194,'Height and Leaf Dimensions'!$A:$O,MATCH(X$1,'Height and Leaf Dimensions'!$A$1:$O$1,0),FALSE))</f>
        <v>148</v>
      </c>
      <c r="Y194">
        <f>IF(VLOOKUP($B194,'Height and Leaf Dimensions'!$A:$O,MATCH(Y$1,'Height and Leaf Dimensions'!$A$1:$O$1,0),FALSE)="","",VLOOKUP($B194,'Height and Leaf Dimensions'!$A:$O,MATCH(Y$1,'Height and Leaf Dimensions'!$A$1:$O$1,0),FALSE))</f>
        <v>190</v>
      </c>
      <c r="Z194" t="str">
        <f>IF(VLOOKUP($B194,'Height and Leaf Dimensions'!$A:$O,MATCH(Z$1,'Height and Leaf Dimensions'!$A$1:$O$1,0),FALSE)="","",VLOOKUP($B194,'Height and Leaf Dimensions'!$A:$O,MATCH(Z$1,'Height and Leaf Dimensions'!$A$1:$O$1,0),FALSE))</f>
        <v>Han/Cole</v>
      </c>
      <c r="AA194" s="26">
        <f>IF(VLOOKUP($B194,'Height and Leaf Dimensions'!$A:$O,MATCH(AA$1,'Height and Leaf Dimensions'!$A$1:$O$1,0),FALSE)="","",VLOOKUP($B194,'Height and Leaf Dimensions'!$A:$O,MATCH(AA$1,'Height and Leaf Dimensions'!$A$1:$O$1,0),FALSE))</f>
        <v>44775</v>
      </c>
      <c r="AB194" s="20">
        <f>VLOOKUP($B194,'Combine Yield'!$A:$J,MATCH(AB$1,'Combine Yield'!$A$1:$J$1,0),FALSE)</f>
        <v>44844.452534722222</v>
      </c>
      <c r="AC194">
        <f>VLOOKUP($B194,'Combine Yield'!$A:$J,MATCH(AC$1,'Combine Yield'!$A$1:$J$1,0),FALSE)</f>
        <v>5.05</v>
      </c>
      <c r="AD194">
        <f>VLOOKUP($B194,'Combine Yield'!$A:$J,MATCH(AD$1,'Combine Yield'!$A$1:$J$1,0),FALSE)</f>
        <v>15.7</v>
      </c>
      <c r="AE194">
        <f>VLOOKUP($B194,'Combine Yield'!$A:$J,MATCH(AE$1,'Combine Yield'!$A$1:$J$1,0),FALSE)</f>
        <v>60.1</v>
      </c>
      <c r="AF194">
        <f>VLOOKUP($B194,'Combine Yield'!$A:$J,MATCH(AF$1,'Combine Yield'!$A$1:$J$1,0),FALSE)</f>
        <v>136</v>
      </c>
    </row>
    <row r="195" spans="1:32" x14ac:dyDescent="0.3">
      <c r="A195" t="s">
        <v>415</v>
      </c>
      <c r="B195">
        <v>5126</v>
      </c>
      <c r="C195" t="s">
        <v>220</v>
      </c>
      <c r="D195" t="s">
        <v>221</v>
      </c>
      <c r="E195" t="s">
        <v>204</v>
      </c>
      <c r="F195" t="s">
        <v>222</v>
      </c>
      <c r="G195">
        <v>1</v>
      </c>
      <c r="H195">
        <v>18</v>
      </c>
      <c r="I195">
        <v>6</v>
      </c>
      <c r="J195" t="s">
        <v>161</v>
      </c>
      <c r="K195" s="26">
        <f>IF(VLOOKUP($B195,'Flowering Time'!$A:$H,MATCH(K$1,'Flowering Time'!$A$1:$H$1,0),FALSE)="","",VLOOKUP($B195,'Flowering Time'!$A:$H,MATCH(K$1,'Flowering Time'!$A$1:$H$1,0),FALSE))</f>
        <v>44765</v>
      </c>
      <c r="L195" t="str">
        <f>IF(VLOOKUP($B195,'Flowering Time'!$A:$H,MATCH(L$1,'Flowering Time'!$A$1:$H$1,0),FALSE)="","",VLOOKUP($B195,'Flowering Time'!$A:$H,MATCH(L$1,'Flowering Time'!$A$1:$H$1,0),FALSE))</f>
        <v>Deniz</v>
      </c>
      <c r="M195" s="26">
        <f>IF(VLOOKUP($B195,'Flowering Time'!$A:$H,MATCH(M$1,'Flowering Time'!$A$1:$H$1,0),FALSE)="","",VLOOKUP($B195,'Flowering Time'!$A:$H,MATCH(M$1,'Flowering Time'!$A$1:$H$1,0),FALSE))</f>
        <v>44771</v>
      </c>
      <c r="N195" t="str">
        <f>IF(VLOOKUP($B195,'Flowering Time'!$A:$H,MATCH(N$1,'Flowering Time'!$A$1:$H$1,0),FALSE)="","",VLOOKUP($B195,'Flowering Time'!$A:$H,MATCH(N$1,'Flowering Time'!$A$1:$H$1,0),FALSE))</f>
        <v>Isabel</v>
      </c>
      <c r="O195" t="str">
        <f>IF(VLOOKUP($B195,'Flowering Time'!$A:$H,MATCH(O$1,'Flowering Time'!$A$1:$H$1,0),FALSE)="","",VLOOKUP($B195,'Flowering Time'!$A:$H,MATCH(O$1,'Flowering Time'!$A$1:$H$1,0),FALSE))</f>
        <v/>
      </c>
      <c r="P195">
        <f>IF(VLOOKUP($B195,'Height and Leaf Dimensions'!$A:$O,MATCH(P$1,'Height and Leaf Dimensions'!$A$1:$O$1,0),FALSE)="","",VLOOKUP($B195,'Height and Leaf Dimensions'!$A:$O,MATCH(P$1,'Height and Leaf Dimensions'!$A$1:$O$1,0),FALSE))</f>
        <v>84.6</v>
      </c>
      <c r="Q195">
        <f>IF(VLOOKUP($B195,'Height and Leaf Dimensions'!$A:$O,MATCH(Q$1,'Height and Leaf Dimensions'!$A$1:$O$1,0),FALSE)="","",VLOOKUP($B195,'Height and Leaf Dimensions'!$A:$O,MATCH(Q$1,'Height and Leaf Dimensions'!$A$1:$O$1,0),FALSE))</f>
        <v>10</v>
      </c>
      <c r="R195">
        <f>IF(VLOOKUP($B195,'Height and Leaf Dimensions'!$A:$O,MATCH(R$1,'Height and Leaf Dimensions'!$A$1:$O$1,0),FALSE)="","",VLOOKUP($B195,'Height and Leaf Dimensions'!$A:$O,MATCH(R$1,'Height and Leaf Dimensions'!$A$1:$O$1,0),FALSE))</f>
        <v>87.5</v>
      </c>
      <c r="S195">
        <f>IF(VLOOKUP($B195,'Height and Leaf Dimensions'!$A:$O,MATCH(S$1,'Height and Leaf Dimensions'!$A$1:$O$1,0),FALSE)="","",VLOOKUP($B195,'Height and Leaf Dimensions'!$A:$O,MATCH(S$1,'Height and Leaf Dimensions'!$A$1:$O$1,0),FALSE))</f>
        <v>9.8000000000000007</v>
      </c>
      <c r="T195">
        <f>IF(VLOOKUP($B195,'Height and Leaf Dimensions'!$A:$O,MATCH(T$1,'Height and Leaf Dimensions'!$A$1:$O$1,0),FALSE)="","",VLOOKUP($B195,'Height and Leaf Dimensions'!$A:$O,MATCH(T$1,'Height and Leaf Dimensions'!$A$1:$O$1,0),FALSE))</f>
        <v>78</v>
      </c>
      <c r="U195">
        <f>IF(VLOOKUP($B195,'Height and Leaf Dimensions'!$A:$O,MATCH(U$1,'Height and Leaf Dimensions'!$A$1:$O$1,0),FALSE)="","",VLOOKUP($B195,'Height and Leaf Dimensions'!$A:$O,MATCH(U$1,'Height and Leaf Dimensions'!$A$1:$O$1,0),FALSE))</f>
        <v>170</v>
      </c>
      <c r="V195">
        <f>IF(VLOOKUP($B195,'Height and Leaf Dimensions'!$A:$O,MATCH(V$1,'Height and Leaf Dimensions'!$A$1:$O$1,0),FALSE)="","",VLOOKUP($B195,'Height and Leaf Dimensions'!$A:$O,MATCH(V$1,'Height and Leaf Dimensions'!$A$1:$O$1,0),FALSE))</f>
        <v>212</v>
      </c>
      <c r="W195">
        <f>IF(VLOOKUP($B195,'Height and Leaf Dimensions'!$A:$O,MATCH(W$1,'Height and Leaf Dimensions'!$A$1:$O$1,0),FALSE)="","",VLOOKUP($B195,'Height and Leaf Dimensions'!$A:$O,MATCH(W$1,'Height and Leaf Dimensions'!$A$1:$O$1,0),FALSE))</f>
        <v>86</v>
      </c>
      <c r="X195">
        <f>IF(VLOOKUP($B195,'Height and Leaf Dimensions'!$A:$O,MATCH(X$1,'Height and Leaf Dimensions'!$A$1:$O$1,0),FALSE)="","",VLOOKUP($B195,'Height and Leaf Dimensions'!$A:$O,MATCH(X$1,'Height and Leaf Dimensions'!$A$1:$O$1,0),FALSE))</f>
        <v>180</v>
      </c>
      <c r="Y195">
        <f>IF(VLOOKUP($B195,'Height and Leaf Dimensions'!$A:$O,MATCH(Y$1,'Height and Leaf Dimensions'!$A$1:$O$1,0),FALSE)="","",VLOOKUP($B195,'Height and Leaf Dimensions'!$A:$O,MATCH(Y$1,'Height and Leaf Dimensions'!$A$1:$O$1,0),FALSE))</f>
        <v>221</v>
      </c>
      <c r="Z195" t="str">
        <f>IF(VLOOKUP($B195,'Height and Leaf Dimensions'!$A:$O,MATCH(Z$1,'Height and Leaf Dimensions'!$A$1:$O$1,0),FALSE)="","",VLOOKUP($B195,'Height and Leaf Dimensions'!$A:$O,MATCH(Z$1,'Height and Leaf Dimensions'!$A$1:$O$1,0),FALSE))</f>
        <v>Han/Cole</v>
      </c>
      <c r="AA195" s="26">
        <f>IF(VLOOKUP($B195,'Height and Leaf Dimensions'!$A:$O,MATCH(AA$1,'Height and Leaf Dimensions'!$A$1:$O$1,0),FALSE)="","",VLOOKUP($B195,'Height and Leaf Dimensions'!$A:$O,MATCH(AA$1,'Height and Leaf Dimensions'!$A$1:$O$1,0),FALSE))</f>
        <v>44775</v>
      </c>
      <c r="AB195" s="20">
        <f>VLOOKUP($B195,'Combine Yield'!$A:$J,MATCH(AB$1,'Combine Yield'!$A$1:$J$1,0),FALSE)</f>
        <v>44844.463240740741</v>
      </c>
      <c r="AC195">
        <f>VLOOKUP($B195,'Combine Yield'!$A:$J,MATCH(AC$1,'Combine Yield'!$A$1:$J$1,0),FALSE)</f>
        <v>2.68</v>
      </c>
      <c r="AD195">
        <f>VLOOKUP($B195,'Combine Yield'!$A:$J,MATCH(AD$1,'Combine Yield'!$A$1:$J$1,0),FALSE)</f>
        <v>14.4</v>
      </c>
      <c r="AE195">
        <f>VLOOKUP($B195,'Combine Yield'!$A:$J,MATCH(AE$1,'Combine Yield'!$A$1:$J$1,0),FALSE)</f>
        <v>61.4</v>
      </c>
      <c r="AF195">
        <f>VLOOKUP($B195,'Combine Yield'!$A:$J,MATCH(AF$1,'Combine Yield'!$A$1:$J$1,0),FALSE)</f>
        <v>169</v>
      </c>
    </row>
    <row r="196" spans="1:32" x14ac:dyDescent="0.3">
      <c r="A196" t="s">
        <v>416</v>
      </c>
      <c r="B196">
        <v>5127</v>
      </c>
      <c r="C196" t="s">
        <v>220</v>
      </c>
      <c r="D196" t="s">
        <v>221</v>
      </c>
      <c r="E196" t="s">
        <v>204</v>
      </c>
      <c r="F196" t="s">
        <v>222</v>
      </c>
      <c r="G196">
        <v>1</v>
      </c>
      <c r="H196">
        <v>18</v>
      </c>
      <c r="I196">
        <v>7</v>
      </c>
      <c r="J196" t="s">
        <v>188</v>
      </c>
      <c r="K196" s="26">
        <f>IF(VLOOKUP($B196,'Flowering Time'!$A:$H,MATCH(K$1,'Flowering Time'!$A$1:$H$1,0),FALSE)="","",VLOOKUP($B196,'Flowering Time'!$A:$H,MATCH(K$1,'Flowering Time'!$A$1:$H$1,0),FALSE))</f>
        <v>44761</v>
      </c>
      <c r="L196" t="str">
        <f>IF(VLOOKUP($B196,'Flowering Time'!$A:$H,MATCH(L$1,'Flowering Time'!$A$1:$H$1,0),FALSE)="","",VLOOKUP($B196,'Flowering Time'!$A:$H,MATCH(L$1,'Flowering Time'!$A$1:$H$1,0),FALSE))</f>
        <v>Lina</v>
      </c>
      <c r="M196" s="26">
        <f>IF(VLOOKUP($B196,'Flowering Time'!$A:$H,MATCH(M$1,'Flowering Time'!$A$1:$H$1,0),FALSE)="","",VLOOKUP($B196,'Flowering Time'!$A:$H,MATCH(M$1,'Flowering Time'!$A$1:$H$1,0),FALSE))</f>
        <v>44765</v>
      </c>
      <c r="N196" t="str">
        <f>IF(VLOOKUP($B196,'Flowering Time'!$A:$H,MATCH(N$1,'Flowering Time'!$A$1:$H$1,0),FALSE)="","",VLOOKUP($B196,'Flowering Time'!$A:$H,MATCH(N$1,'Flowering Time'!$A$1:$H$1,0),FALSE))</f>
        <v>Deniz</v>
      </c>
      <c r="O196" t="str">
        <f>IF(VLOOKUP($B196,'Flowering Time'!$A:$H,MATCH(O$1,'Flowering Time'!$A$1:$H$1,0),FALSE)="","",VLOOKUP($B196,'Flowering Time'!$A:$H,MATCH(O$1,'Flowering Time'!$A$1:$H$1,0),FALSE))</f>
        <v/>
      </c>
      <c r="P196">
        <f>IF(VLOOKUP($B196,'Height and Leaf Dimensions'!$A:$O,MATCH(P$1,'Height and Leaf Dimensions'!$A$1:$O$1,0),FALSE)="","",VLOOKUP($B196,'Height and Leaf Dimensions'!$A:$O,MATCH(P$1,'Height and Leaf Dimensions'!$A$1:$O$1,0),FALSE))</f>
        <v>77.599999999999994</v>
      </c>
      <c r="Q196">
        <f>IF(VLOOKUP($B196,'Height and Leaf Dimensions'!$A:$O,MATCH(Q$1,'Height and Leaf Dimensions'!$A$1:$O$1,0),FALSE)="","",VLOOKUP($B196,'Height and Leaf Dimensions'!$A:$O,MATCH(Q$1,'Height and Leaf Dimensions'!$A$1:$O$1,0),FALSE))</f>
        <v>8.1999999999999993</v>
      </c>
      <c r="R196">
        <f>IF(VLOOKUP($B196,'Height and Leaf Dimensions'!$A:$O,MATCH(R$1,'Height and Leaf Dimensions'!$A$1:$O$1,0),FALSE)="","",VLOOKUP($B196,'Height and Leaf Dimensions'!$A:$O,MATCH(R$1,'Height and Leaf Dimensions'!$A$1:$O$1,0),FALSE))</f>
        <v>78.900000000000006</v>
      </c>
      <c r="S196">
        <f>IF(VLOOKUP($B196,'Height and Leaf Dimensions'!$A:$O,MATCH(S$1,'Height and Leaf Dimensions'!$A$1:$O$1,0),FALSE)="","",VLOOKUP($B196,'Height and Leaf Dimensions'!$A:$O,MATCH(S$1,'Height and Leaf Dimensions'!$A$1:$O$1,0),FALSE))</f>
        <v>8.8000000000000007</v>
      </c>
      <c r="T196">
        <f>IF(VLOOKUP($B196,'Height and Leaf Dimensions'!$A:$O,MATCH(T$1,'Height and Leaf Dimensions'!$A$1:$O$1,0),FALSE)="","",VLOOKUP($B196,'Height and Leaf Dimensions'!$A:$O,MATCH(T$1,'Height and Leaf Dimensions'!$A$1:$O$1,0),FALSE))</f>
        <v>65</v>
      </c>
      <c r="U196">
        <f>IF(VLOOKUP($B196,'Height and Leaf Dimensions'!$A:$O,MATCH(U$1,'Height and Leaf Dimensions'!$A$1:$O$1,0),FALSE)="","",VLOOKUP($B196,'Height and Leaf Dimensions'!$A:$O,MATCH(U$1,'Height and Leaf Dimensions'!$A$1:$O$1,0),FALSE))</f>
        <v>159</v>
      </c>
      <c r="V196">
        <f>IF(VLOOKUP($B196,'Height and Leaf Dimensions'!$A:$O,MATCH(V$1,'Height and Leaf Dimensions'!$A$1:$O$1,0),FALSE)="","",VLOOKUP($B196,'Height and Leaf Dimensions'!$A:$O,MATCH(V$1,'Height and Leaf Dimensions'!$A$1:$O$1,0),FALSE))</f>
        <v>201</v>
      </c>
      <c r="W196">
        <f>IF(VLOOKUP($B196,'Height and Leaf Dimensions'!$A:$O,MATCH(W$1,'Height and Leaf Dimensions'!$A$1:$O$1,0),FALSE)="","",VLOOKUP($B196,'Height and Leaf Dimensions'!$A:$O,MATCH(W$1,'Height and Leaf Dimensions'!$A$1:$O$1,0),FALSE))</f>
        <v>80</v>
      </c>
      <c r="X196">
        <f>IF(VLOOKUP($B196,'Height and Leaf Dimensions'!$A:$O,MATCH(X$1,'Height and Leaf Dimensions'!$A$1:$O$1,0),FALSE)="","",VLOOKUP($B196,'Height and Leaf Dimensions'!$A:$O,MATCH(X$1,'Height and Leaf Dimensions'!$A$1:$O$1,0),FALSE))</f>
        <v>160</v>
      </c>
      <c r="Y196">
        <f>IF(VLOOKUP($B196,'Height and Leaf Dimensions'!$A:$O,MATCH(Y$1,'Height and Leaf Dimensions'!$A$1:$O$1,0),FALSE)="","",VLOOKUP($B196,'Height and Leaf Dimensions'!$A:$O,MATCH(Y$1,'Height and Leaf Dimensions'!$A$1:$O$1,0),FALSE))</f>
        <v>204</v>
      </c>
      <c r="Z196" t="str">
        <f>IF(VLOOKUP($B196,'Height and Leaf Dimensions'!$A:$O,MATCH(Z$1,'Height and Leaf Dimensions'!$A$1:$O$1,0),FALSE)="","",VLOOKUP($B196,'Height and Leaf Dimensions'!$A:$O,MATCH(Z$1,'Height and Leaf Dimensions'!$A$1:$O$1,0),FALSE))</f>
        <v>Han/Cole</v>
      </c>
      <c r="AA196" s="26">
        <f>IF(VLOOKUP($B196,'Height and Leaf Dimensions'!$A:$O,MATCH(AA$1,'Height and Leaf Dimensions'!$A$1:$O$1,0),FALSE)="","",VLOOKUP($B196,'Height and Leaf Dimensions'!$A:$O,MATCH(AA$1,'Height and Leaf Dimensions'!$A$1:$O$1,0),FALSE))</f>
        <v>44775</v>
      </c>
      <c r="AB196" s="20">
        <f>VLOOKUP($B196,'Combine Yield'!$A:$J,MATCH(AB$1,'Combine Yield'!$A$1:$J$1,0),FALSE)</f>
        <v>44844.477916666663</v>
      </c>
      <c r="AC196">
        <f>VLOOKUP($B196,'Combine Yield'!$A:$J,MATCH(AC$1,'Combine Yield'!$A$1:$J$1,0),FALSE)</f>
        <v>14.48</v>
      </c>
      <c r="AD196">
        <f>VLOOKUP($B196,'Combine Yield'!$A:$J,MATCH(AD$1,'Combine Yield'!$A$1:$J$1,0),FALSE)</f>
        <v>14.8</v>
      </c>
      <c r="AE196">
        <f>VLOOKUP($B196,'Combine Yield'!$A:$J,MATCH(AE$1,'Combine Yield'!$A$1:$J$1,0),FALSE)</f>
        <v>60.7</v>
      </c>
      <c r="AF196">
        <f>VLOOKUP($B196,'Combine Yield'!$A:$J,MATCH(AF$1,'Combine Yield'!$A$1:$J$1,0),FALSE)</f>
        <v>212</v>
      </c>
    </row>
    <row r="197" spans="1:32" x14ac:dyDescent="0.3">
      <c r="A197" t="s">
        <v>417</v>
      </c>
      <c r="B197">
        <v>5128</v>
      </c>
      <c r="C197" t="s">
        <v>220</v>
      </c>
      <c r="D197" t="s">
        <v>221</v>
      </c>
      <c r="E197" t="s">
        <v>204</v>
      </c>
      <c r="F197" t="s">
        <v>222</v>
      </c>
      <c r="G197">
        <v>1</v>
      </c>
      <c r="H197">
        <v>18</v>
      </c>
      <c r="I197">
        <v>8</v>
      </c>
      <c r="J197" t="s">
        <v>138</v>
      </c>
      <c r="K197" s="26">
        <f>IF(VLOOKUP($B197,'Flowering Time'!$A:$H,MATCH(K$1,'Flowering Time'!$A$1:$H$1,0),FALSE)="","",VLOOKUP($B197,'Flowering Time'!$A:$H,MATCH(K$1,'Flowering Time'!$A$1:$H$1,0),FALSE))</f>
        <v>44760</v>
      </c>
      <c r="L197" t="str">
        <f>IF(VLOOKUP($B197,'Flowering Time'!$A:$H,MATCH(L$1,'Flowering Time'!$A$1:$H$1,0),FALSE)="","",VLOOKUP($B197,'Flowering Time'!$A:$H,MATCH(L$1,'Flowering Time'!$A$1:$H$1,0),FALSE))</f>
        <v>Lina</v>
      </c>
      <c r="M197" s="26">
        <f>IF(VLOOKUP($B197,'Flowering Time'!$A:$H,MATCH(M$1,'Flowering Time'!$A$1:$H$1,0),FALSE)="","",VLOOKUP($B197,'Flowering Time'!$A:$H,MATCH(M$1,'Flowering Time'!$A$1:$H$1,0),FALSE))</f>
        <v>44765</v>
      </c>
      <c r="N197" t="str">
        <f>IF(VLOOKUP($B197,'Flowering Time'!$A:$H,MATCH(N$1,'Flowering Time'!$A$1:$H$1,0),FALSE)="","",VLOOKUP($B197,'Flowering Time'!$A:$H,MATCH(N$1,'Flowering Time'!$A$1:$H$1,0),FALSE))</f>
        <v>Deniz</v>
      </c>
      <c r="O197" t="str">
        <f>IF(VLOOKUP($B197,'Flowering Time'!$A:$H,MATCH(O$1,'Flowering Time'!$A$1:$H$1,0),FALSE)="","",VLOOKUP($B197,'Flowering Time'!$A:$H,MATCH(O$1,'Flowering Time'!$A$1:$H$1,0),FALSE))</f>
        <v/>
      </c>
      <c r="P197">
        <f>IF(VLOOKUP($B197,'Height and Leaf Dimensions'!$A:$O,MATCH(P$1,'Height and Leaf Dimensions'!$A$1:$O$1,0),FALSE)="","",VLOOKUP($B197,'Height and Leaf Dimensions'!$A:$O,MATCH(P$1,'Height and Leaf Dimensions'!$A$1:$O$1,0),FALSE))</f>
        <v>80.400000000000006</v>
      </c>
      <c r="Q197">
        <f>IF(VLOOKUP($B197,'Height and Leaf Dimensions'!$A:$O,MATCH(Q$1,'Height and Leaf Dimensions'!$A$1:$O$1,0),FALSE)="","",VLOOKUP($B197,'Height and Leaf Dimensions'!$A:$O,MATCH(Q$1,'Height and Leaf Dimensions'!$A$1:$O$1,0),FALSE))</f>
        <v>7.9</v>
      </c>
      <c r="R197">
        <f>IF(VLOOKUP($B197,'Height and Leaf Dimensions'!$A:$O,MATCH(R$1,'Height and Leaf Dimensions'!$A$1:$O$1,0),FALSE)="","",VLOOKUP($B197,'Height and Leaf Dimensions'!$A:$O,MATCH(R$1,'Height and Leaf Dimensions'!$A$1:$O$1,0),FALSE))</f>
        <v>78.2</v>
      </c>
      <c r="S197">
        <f>IF(VLOOKUP($B197,'Height and Leaf Dimensions'!$A:$O,MATCH(S$1,'Height and Leaf Dimensions'!$A$1:$O$1,0),FALSE)="","",VLOOKUP($B197,'Height and Leaf Dimensions'!$A:$O,MATCH(S$1,'Height and Leaf Dimensions'!$A$1:$O$1,0),FALSE))</f>
        <v>7.9</v>
      </c>
      <c r="T197">
        <f>IF(VLOOKUP($B197,'Height and Leaf Dimensions'!$A:$O,MATCH(T$1,'Height and Leaf Dimensions'!$A$1:$O$1,0),FALSE)="","",VLOOKUP($B197,'Height and Leaf Dimensions'!$A:$O,MATCH(T$1,'Height and Leaf Dimensions'!$A$1:$O$1,0),FALSE))</f>
        <v>70</v>
      </c>
      <c r="U197">
        <f>IF(VLOOKUP($B197,'Height and Leaf Dimensions'!$A:$O,MATCH(U$1,'Height and Leaf Dimensions'!$A$1:$O$1,0),FALSE)="","",VLOOKUP($B197,'Height and Leaf Dimensions'!$A:$O,MATCH(U$1,'Height and Leaf Dimensions'!$A$1:$O$1,0),FALSE))</f>
        <v>171</v>
      </c>
      <c r="V197">
        <f>IF(VLOOKUP($B197,'Height and Leaf Dimensions'!$A:$O,MATCH(V$1,'Height and Leaf Dimensions'!$A$1:$O$1,0),FALSE)="","",VLOOKUP($B197,'Height and Leaf Dimensions'!$A:$O,MATCH(V$1,'Height and Leaf Dimensions'!$A$1:$O$1,0),FALSE))</f>
        <v>218</v>
      </c>
      <c r="W197">
        <f>IF(VLOOKUP($B197,'Height and Leaf Dimensions'!$A:$O,MATCH(W$1,'Height and Leaf Dimensions'!$A$1:$O$1,0),FALSE)="","",VLOOKUP($B197,'Height and Leaf Dimensions'!$A:$O,MATCH(W$1,'Height and Leaf Dimensions'!$A$1:$O$1,0),FALSE))</f>
        <v>65</v>
      </c>
      <c r="X197">
        <f>IF(VLOOKUP($B197,'Height and Leaf Dimensions'!$A:$O,MATCH(X$1,'Height and Leaf Dimensions'!$A$1:$O$1,0),FALSE)="","",VLOOKUP($B197,'Height and Leaf Dimensions'!$A:$O,MATCH(X$1,'Height and Leaf Dimensions'!$A$1:$O$1,0),FALSE))</f>
        <v>160</v>
      </c>
      <c r="Y197">
        <f>IF(VLOOKUP($B197,'Height and Leaf Dimensions'!$A:$O,MATCH(Y$1,'Height and Leaf Dimensions'!$A$1:$O$1,0),FALSE)="","",VLOOKUP($B197,'Height and Leaf Dimensions'!$A:$O,MATCH(Y$1,'Height and Leaf Dimensions'!$A$1:$O$1,0),FALSE))</f>
        <v>205</v>
      </c>
      <c r="Z197" t="str">
        <f>IF(VLOOKUP($B197,'Height and Leaf Dimensions'!$A:$O,MATCH(Z$1,'Height and Leaf Dimensions'!$A$1:$O$1,0),FALSE)="","",VLOOKUP($B197,'Height and Leaf Dimensions'!$A:$O,MATCH(Z$1,'Height and Leaf Dimensions'!$A$1:$O$1,0),FALSE))</f>
        <v>Han/Cole</v>
      </c>
      <c r="AA197" s="26">
        <f>IF(VLOOKUP($B197,'Height and Leaf Dimensions'!$A:$O,MATCH(AA$1,'Height and Leaf Dimensions'!$A$1:$O$1,0),FALSE)="","",VLOOKUP($B197,'Height and Leaf Dimensions'!$A:$O,MATCH(AA$1,'Height and Leaf Dimensions'!$A$1:$O$1,0),FALSE))</f>
        <v>44775</v>
      </c>
      <c r="AB197" s="20">
        <f>VLOOKUP($B197,'Combine Yield'!$A:$J,MATCH(AB$1,'Combine Yield'!$A$1:$J$1,0),FALSE)</f>
        <v>44844.488761574074</v>
      </c>
      <c r="AC197">
        <f>VLOOKUP($B197,'Combine Yield'!$A:$J,MATCH(AC$1,'Combine Yield'!$A$1:$J$1,0),FALSE)</f>
        <v>7.73</v>
      </c>
      <c r="AD197">
        <f>VLOOKUP($B197,'Combine Yield'!$A:$J,MATCH(AD$1,'Combine Yield'!$A$1:$J$1,0),FALSE)</f>
        <v>13</v>
      </c>
      <c r="AE197">
        <f>VLOOKUP($B197,'Combine Yield'!$A:$J,MATCH(AE$1,'Combine Yield'!$A$1:$J$1,0),FALSE)</f>
        <v>62.4</v>
      </c>
      <c r="AF197">
        <f>VLOOKUP($B197,'Combine Yield'!$A:$J,MATCH(AF$1,'Combine Yield'!$A$1:$J$1,0),FALSE)</f>
        <v>245</v>
      </c>
    </row>
    <row r="198" spans="1:32" x14ac:dyDescent="0.3">
      <c r="A198" t="s">
        <v>418</v>
      </c>
      <c r="B198">
        <v>5129</v>
      </c>
      <c r="C198" t="s">
        <v>220</v>
      </c>
      <c r="D198" t="s">
        <v>221</v>
      </c>
      <c r="E198" t="s">
        <v>204</v>
      </c>
      <c r="F198" t="s">
        <v>222</v>
      </c>
      <c r="G198">
        <v>1</v>
      </c>
      <c r="H198">
        <v>19</v>
      </c>
      <c r="I198">
        <v>2</v>
      </c>
      <c r="J198" t="s">
        <v>128</v>
      </c>
      <c r="K198" s="26">
        <f>IF(VLOOKUP($B198,'Flowering Time'!$A:$H,MATCH(K$1,'Flowering Time'!$A$1:$H$1,0),FALSE)="","",VLOOKUP($B198,'Flowering Time'!$A:$H,MATCH(K$1,'Flowering Time'!$A$1:$H$1,0),FALSE))</f>
        <v>44761</v>
      </c>
      <c r="L198" t="str">
        <f>IF(VLOOKUP($B198,'Flowering Time'!$A:$H,MATCH(L$1,'Flowering Time'!$A$1:$H$1,0),FALSE)="","",VLOOKUP($B198,'Flowering Time'!$A:$H,MATCH(L$1,'Flowering Time'!$A$1:$H$1,0),FALSE))</f>
        <v>Lina</v>
      </c>
      <c r="M198" s="26">
        <f>IF(VLOOKUP($B198,'Flowering Time'!$A:$H,MATCH(M$1,'Flowering Time'!$A$1:$H$1,0),FALSE)="","",VLOOKUP($B198,'Flowering Time'!$A:$H,MATCH(M$1,'Flowering Time'!$A$1:$H$1,0),FALSE))</f>
        <v>44765</v>
      </c>
      <c r="N198" t="str">
        <f>IF(VLOOKUP($B198,'Flowering Time'!$A:$H,MATCH(N$1,'Flowering Time'!$A$1:$H$1,0),FALSE)="","",VLOOKUP($B198,'Flowering Time'!$A:$H,MATCH(N$1,'Flowering Time'!$A$1:$H$1,0),FALSE))</f>
        <v>Deniz</v>
      </c>
      <c r="O198" t="str">
        <f>IF(VLOOKUP($B198,'Flowering Time'!$A:$H,MATCH(O$1,'Flowering Time'!$A$1:$H$1,0),FALSE)="","",VLOOKUP($B198,'Flowering Time'!$A:$H,MATCH(O$1,'Flowering Time'!$A$1:$H$1,0),FALSE))</f>
        <v/>
      </c>
      <c r="P198">
        <f>IF(VLOOKUP($B198,'Height and Leaf Dimensions'!$A:$O,MATCH(P$1,'Height and Leaf Dimensions'!$A$1:$O$1,0),FALSE)="","",VLOOKUP($B198,'Height and Leaf Dimensions'!$A:$O,MATCH(P$1,'Height and Leaf Dimensions'!$A$1:$O$1,0),FALSE))</f>
        <v>75.400000000000006</v>
      </c>
      <c r="Q198">
        <f>IF(VLOOKUP($B198,'Height and Leaf Dimensions'!$A:$O,MATCH(Q$1,'Height and Leaf Dimensions'!$A$1:$O$1,0),FALSE)="","",VLOOKUP($B198,'Height and Leaf Dimensions'!$A:$O,MATCH(Q$1,'Height and Leaf Dimensions'!$A$1:$O$1,0),FALSE))</f>
        <v>7.7</v>
      </c>
      <c r="R198">
        <f>IF(VLOOKUP($B198,'Height and Leaf Dimensions'!$A:$O,MATCH(R$1,'Height and Leaf Dimensions'!$A$1:$O$1,0),FALSE)="","",VLOOKUP($B198,'Height and Leaf Dimensions'!$A:$O,MATCH(R$1,'Height and Leaf Dimensions'!$A$1:$O$1,0),FALSE))</f>
        <v>76.599999999999994</v>
      </c>
      <c r="S198">
        <f>IF(VLOOKUP($B198,'Height and Leaf Dimensions'!$A:$O,MATCH(S$1,'Height and Leaf Dimensions'!$A$1:$O$1,0),FALSE)="","",VLOOKUP($B198,'Height and Leaf Dimensions'!$A:$O,MATCH(S$1,'Height and Leaf Dimensions'!$A$1:$O$1,0),FALSE))</f>
        <v>8.1999999999999993</v>
      </c>
      <c r="T198">
        <f>IF(VLOOKUP($B198,'Height and Leaf Dimensions'!$A:$O,MATCH(T$1,'Height and Leaf Dimensions'!$A$1:$O$1,0),FALSE)="","",VLOOKUP($B198,'Height and Leaf Dimensions'!$A:$O,MATCH(T$1,'Height and Leaf Dimensions'!$A$1:$O$1,0),FALSE))</f>
        <v>60</v>
      </c>
      <c r="U198">
        <f>IF(VLOOKUP($B198,'Height and Leaf Dimensions'!$A:$O,MATCH(U$1,'Height and Leaf Dimensions'!$A$1:$O$1,0),FALSE)="","",VLOOKUP($B198,'Height and Leaf Dimensions'!$A:$O,MATCH(U$1,'Height and Leaf Dimensions'!$A$1:$O$1,0),FALSE))</f>
        <v>140</v>
      </c>
      <c r="V198">
        <f>IF(VLOOKUP($B198,'Height and Leaf Dimensions'!$A:$O,MATCH(V$1,'Height and Leaf Dimensions'!$A$1:$O$1,0),FALSE)="","",VLOOKUP($B198,'Height and Leaf Dimensions'!$A:$O,MATCH(V$1,'Height and Leaf Dimensions'!$A$1:$O$1,0),FALSE))</f>
        <v>188</v>
      </c>
      <c r="W198">
        <f>IF(VLOOKUP($B198,'Height and Leaf Dimensions'!$A:$O,MATCH(W$1,'Height and Leaf Dimensions'!$A$1:$O$1,0),FALSE)="","",VLOOKUP($B198,'Height and Leaf Dimensions'!$A:$O,MATCH(W$1,'Height and Leaf Dimensions'!$A$1:$O$1,0),FALSE))</f>
        <v>75</v>
      </c>
      <c r="X198">
        <f>IF(VLOOKUP($B198,'Height and Leaf Dimensions'!$A:$O,MATCH(X$1,'Height and Leaf Dimensions'!$A$1:$O$1,0),FALSE)="","",VLOOKUP($B198,'Height and Leaf Dimensions'!$A:$O,MATCH(X$1,'Height and Leaf Dimensions'!$A$1:$O$1,0),FALSE))</f>
        <v>145</v>
      </c>
      <c r="Y198">
        <f>IF(VLOOKUP($B198,'Height and Leaf Dimensions'!$A:$O,MATCH(Y$1,'Height and Leaf Dimensions'!$A$1:$O$1,0),FALSE)="","",VLOOKUP($B198,'Height and Leaf Dimensions'!$A:$O,MATCH(Y$1,'Height and Leaf Dimensions'!$A$1:$O$1,0),FALSE))</f>
        <v>190</v>
      </c>
      <c r="Z198" t="str">
        <f>IF(VLOOKUP($B198,'Height and Leaf Dimensions'!$A:$O,MATCH(Z$1,'Height and Leaf Dimensions'!$A$1:$O$1,0),FALSE)="","",VLOOKUP($B198,'Height and Leaf Dimensions'!$A:$O,MATCH(Z$1,'Height and Leaf Dimensions'!$A$1:$O$1,0),FALSE))</f>
        <v>Han/Cole</v>
      </c>
      <c r="AA198" s="26">
        <f>IF(VLOOKUP($B198,'Height and Leaf Dimensions'!$A:$O,MATCH(AA$1,'Height and Leaf Dimensions'!$A$1:$O$1,0),FALSE)="","",VLOOKUP($B198,'Height and Leaf Dimensions'!$A:$O,MATCH(AA$1,'Height and Leaf Dimensions'!$A$1:$O$1,0),FALSE))</f>
        <v>44775</v>
      </c>
      <c r="AB198" s="20">
        <f>VLOOKUP($B198,'Combine Yield'!$A:$J,MATCH(AB$1,'Combine Yield'!$A$1:$J$1,0),FALSE)</f>
        <v>44844.415567129632</v>
      </c>
      <c r="AC198">
        <f>VLOOKUP($B198,'Combine Yield'!$A:$J,MATCH(AC$1,'Combine Yield'!$A$1:$J$1,0),FALSE)</f>
        <v>3.02</v>
      </c>
      <c r="AD198">
        <f>VLOOKUP($B198,'Combine Yield'!$A:$J,MATCH(AD$1,'Combine Yield'!$A$1:$J$1,0),FALSE)</f>
        <v>13.3</v>
      </c>
      <c r="AE198">
        <f>VLOOKUP($B198,'Combine Yield'!$A:$J,MATCH(AE$1,'Combine Yield'!$A$1:$J$1,0),FALSE)</f>
        <v>62.5</v>
      </c>
      <c r="AF198">
        <f>VLOOKUP($B198,'Combine Yield'!$A:$J,MATCH(AF$1,'Combine Yield'!$A$1:$J$1,0),FALSE)</f>
        <v>18</v>
      </c>
    </row>
    <row r="199" spans="1:32" x14ac:dyDescent="0.3">
      <c r="A199" t="s">
        <v>419</v>
      </c>
      <c r="B199">
        <v>5130</v>
      </c>
      <c r="C199" t="s">
        <v>220</v>
      </c>
      <c r="D199" t="s">
        <v>221</v>
      </c>
      <c r="E199" t="s">
        <v>204</v>
      </c>
      <c r="F199" t="s">
        <v>222</v>
      </c>
      <c r="G199">
        <v>1</v>
      </c>
      <c r="H199">
        <v>19</v>
      </c>
      <c r="I199">
        <v>3</v>
      </c>
      <c r="J199" t="s">
        <v>152</v>
      </c>
      <c r="K199" s="26">
        <f>IF(VLOOKUP($B199,'Flowering Time'!$A:$H,MATCH(K$1,'Flowering Time'!$A$1:$H$1,0),FALSE)="","",VLOOKUP($B199,'Flowering Time'!$A:$H,MATCH(K$1,'Flowering Time'!$A$1:$H$1,0),FALSE))</f>
        <v>44762</v>
      </c>
      <c r="L199" t="str">
        <f>IF(VLOOKUP($B199,'Flowering Time'!$A:$H,MATCH(L$1,'Flowering Time'!$A$1:$H$1,0),FALSE)="","",VLOOKUP($B199,'Flowering Time'!$A:$H,MATCH(L$1,'Flowering Time'!$A$1:$H$1,0),FALSE))</f>
        <v>Isabel</v>
      </c>
      <c r="M199" s="26">
        <f>IF(VLOOKUP($B199,'Flowering Time'!$A:$H,MATCH(M$1,'Flowering Time'!$A$1:$H$1,0),FALSE)="","",VLOOKUP($B199,'Flowering Time'!$A:$H,MATCH(M$1,'Flowering Time'!$A$1:$H$1,0),FALSE))</f>
        <v>44766</v>
      </c>
      <c r="N199" t="str">
        <f>IF(VLOOKUP($B199,'Flowering Time'!$A:$H,MATCH(N$1,'Flowering Time'!$A$1:$H$1,0),FALSE)="","",VLOOKUP($B199,'Flowering Time'!$A:$H,MATCH(N$1,'Flowering Time'!$A$1:$H$1,0),FALSE))</f>
        <v>Tross</v>
      </c>
      <c r="O199" t="str">
        <f>IF(VLOOKUP($B199,'Flowering Time'!$A:$H,MATCH(O$1,'Flowering Time'!$A$1:$H$1,0),FALSE)="","",VLOOKUP($B199,'Flowering Time'!$A:$H,MATCH(O$1,'Flowering Time'!$A$1:$H$1,0),FALSE))</f>
        <v/>
      </c>
      <c r="P199">
        <f>IF(VLOOKUP($B199,'Height and Leaf Dimensions'!$A:$O,MATCH(P$1,'Height and Leaf Dimensions'!$A$1:$O$1,0),FALSE)="","",VLOOKUP($B199,'Height and Leaf Dimensions'!$A:$O,MATCH(P$1,'Height and Leaf Dimensions'!$A$1:$O$1,0),FALSE))</f>
        <v>59.3</v>
      </c>
      <c r="Q199">
        <f>IF(VLOOKUP($B199,'Height and Leaf Dimensions'!$A:$O,MATCH(Q$1,'Height and Leaf Dimensions'!$A$1:$O$1,0),FALSE)="","",VLOOKUP($B199,'Height and Leaf Dimensions'!$A:$O,MATCH(Q$1,'Height and Leaf Dimensions'!$A$1:$O$1,0),FALSE))</f>
        <v>7.5</v>
      </c>
      <c r="R199">
        <f>IF(VLOOKUP($B199,'Height and Leaf Dimensions'!$A:$O,MATCH(R$1,'Height and Leaf Dimensions'!$A$1:$O$1,0),FALSE)="","",VLOOKUP($B199,'Height and Leaf Dimensions'!$A:$O,MATCH(R$1,'Height and Leaf Dimensions'!$A$1:$O$1,0),FALSE))</f>
        <v>61.3</v>
      </c>
      <c r="S199">
        <f>IF(VLOOKUP($B199,'Height and Leaf Dimensions'!$A:$O,MATCH(S$1,'Height and Leaf Dimensions'!$A$1:$O$1,0),FALSE)="","",VLOOKUP($B199,'Height and Leaf Dimensions'!$A:$O,MATCH(S$1,'Height and Leaf Dimensions'!$A$1:$O$1,0),FALSE))</f>
        <v>7.6</v>
      </c>
      <c r="T199">
        <f>IF(VLOOKUP($B199,'Height and Leaf Dimensions'!$A:$O,MATCH(T$1,'Height and Leaf Dimensions'!$A$1:$O$1,0),FALSE)="","",VLOOKUP($B199,'Height and Leaf Dimensions'!$A:$O,MATCH(T$1,'Height and Leaf Dimensions'!$A$1:$O$1,0),FALSE))</f>
        <v>50</v>
      </c>
      <c r="U199">
        <f>IF(VLOOKUP($B199,'Height and Leaf Dimensions'!$A:$O,MATCH(U$1,'Height and Leaf Dimensions'!$A$1:$O$1,0),FALSE)="","",VLOOKUP($B199,'Height and Leaf Dimensions'!$A:$O,MATCH(U$1,'Height and Leaf Dimensions'!$A$1:$O$1,0),FALSE))</f>
        <v>110</v>
      </c>
      <c r="V199">
        <f>IF(VLOOKUP($B199,'Height and Leaf Dimensions'!$A:$O,MATCH(V$1,'Height and Leaf Dimensions'!$A$1:$O$1,0),FALSE)="","",VLOOKUP($B199,'Height and Leaf Dimensions'!$A:$O,MATCH(V$1,'Height and Leaf Dimensions'!$A$1:$O$1,0),FALSE))</f>
        <v>150</v>
      </c>
      <c r="W199">
        <f>IF(VLOOKUP($B199,'Height and Leaf Dimensions'!$A:$O,MATCH(W$1,'Height and Leaf Dimensions'!$A$1:$O$1,0),FALSE)="","",VLOOKUP($B199,'Height and Leaf Dimensions'!$A:$O,MATCH(W$1,'Height and Leaf Dimensions'!$A$1:$O$1,0),FALSE))</f>
        <v>58</v>
      </c>
      <c r="X199">
        <f>IF(VLOOKUP($B199,'Height and Leaf Dimensions'!$A:$O,MATCH(X$1,'Height and Leaf Dimensions'!$A$1:$O$1,0),FALSE)="","",VLOOKUP($B199,'Height and Leaf Dimensions'!$A:$O,MATCH(X$1,'Height and Leaf Dimensions'!$A$1:$O$1,0),FALSE))</f>
        <v>110</v>
      </c>
      <c r="Y199">
        <f>IF(VLOOKUP($B199,'Height and Leaf Dimensions'!$A:$O,MATCH(Y$1,'Height and Leaf Dimensions'!$A$1:$O$1,0),FALSE)="","",VLOOKUP($B199,'Height and Leaf Dimensions'!$A:$O,MATCH(Y$1,'Height and Leaf Dimensions'!$A$1:$O$1,0),FALSE))</f>
        <v>151</v>
      </c>
      <c r="Z199" t="str">
        <f>IF(VLOOKUP($B199,'Height and Leaf Dimensions'!$A:$O,MATCH(Z$1,'Height and Leaf Dimensions'!$A$1:$O$1,0),FALSE)="","",VLOOKUP($B199,'Height and Leaf Dimensions'!$A:$O,MATCH(Z$1,'Height and Leaf Dimensions'!$A$1:$O$1,0),FALSE))</f>
        <v>Han/Cole</v>
      </c>
      <c r="AA199" s="26">
        <f>IF(VLOOKUP($B199,'Height and Leaf Dimensions'!$A:$O,MATCH(AA$1,'Height and Leaf Dimensions'!$A$1:$O$1,0),FALSE)="","",VLOOKUP($B199,'Height and Leaf Dimensions'!$A:$O,MATCH(AA$1,'Height and Leaf Dimensions'!$A$1:$O$1,0),FALSE))</f>
        <v>44775</v>
      </c>
      <c r="AB199" s="20">
        <f>VLOOKUP($B199,'Combine Yield'!$A:$J,MATCH(AB$1,'Combine Yield'!$A$1:$J$1,0),FALSE)</f>
        <v>44844.431747685187</v>
      </c>
      <c r="AC199">
        <f>VLOOKUP($B199,'Combine Yield'!$A:$J,MATCH(AC$1,'Combine Yield'!$A$1:$J$1,0),FALSE)</f>
        <v>1.73</v>
      </c>
      <c r="AD199">
        <f>VLOOKUP($B199,'Combine Yield'!$A:$J,MATCH(AD$1,'Combine Yield'!$A$1:$J$1,0),FALSE)</f>
        <v>12.5</v>
      </c>
      <c r="AE199">
        <f>VLOOKUP($B199,'Combine Yield'!$A:$J,MATCH(AE$1,'Combine Yield'!$A$1:$J$1,0),FALSE)</f>
        <v>62.9</v>
      </c>
      <c r="AF199">
        <f>VLOOKUP($B199,'Combine Yield'!$A:$J,MATCH(AF$1,'Combine Yield'!$A$1:$J$1,0),FALSE)</f>
        <v>59</v>
      </c>
    </row>
    <row r="200" spans="1:32" x14ac:dyDescent="0.3">
      <c r="A200" t="s">
        <v>420</v>
      </c>
      <c r="B200">
        <v>5131</v>
      </c>
      <c r="C200" t="s">
        <v>220</v>
      </c>
      <c r="D200" t="s">
        <v>221</v>
      </c>
      <c r="E200" t="s">
        <v>204</v>
      </c>
      <c r="F200" t="s">
        <v>222</v>
      </c>
      <c r="G200">
        <v>1</v>
      </c>
      <c r="H200">
        <v>19</v>
      </c>
      <c r="I200">
        <v>4</v>
      </c>
      <c r="J200" t="s">
        <v>164</v>
      </c>
      <c r="K200" s="26">
        <f>IF(VLOOKUP($B200,'Flowering Time'!$A:$H,MATCH(K$1,'Flowering Time'!$A$1:$H$1,0),FALSE)="","",VLOOKUP($B200,'Flowering Time'!$A:$H,MATCH(K$1,'Flowering Time'!$A$1:$H$1,0),FALSE))</f>
        <v>44765</v>
      </c>
      <c r="L200" t="str">
        <f>IF(VLOOKUP($B200,'Flowering Time'!$A:$H,MATCH(L$1,'Flowering Time'!$A$1:$H$1,0),FALSE)="","",VLOOKUP($B200,'Flowering Time'!$A:$H,MATCH(L$1,'Flowering Time'!$A$1:$H$1,0),FALSE))</f>
        <v>Deniz</v>
      </c>
      <c r="M200" s="26">
        <f>IF(VLOOKUP($B200,'Flowering Time'!$A:$H,MATCH(M$1,'Flowering Time'!$A$1:$H$1,0),FALSE)="","",VLOOKUP($B200,'Flowering Time'!$A:$H,MATCH(M$1,'Flowering Time'!$A$1:$H$1,0),FALSE))</f>
        <v>44773</v>
      </c>
      <c r="N200" t="str">
        <f>IF(VLOOKUP($B200,'Flowering Time'!$A:$H,MATCH(N$1,'Flowering Time'!$A$1:$H$1,0),FALSE)="","",VLOOKUP($B200,'Flowering Time'!$A:$H,MATCH(N$1,'Flowering Time'!$A$1:$H$1,0),FALSE))</f>
        <v>Han</v>
      </c>
      <c r="O200" t="str">
        <f>IF(VLOOKUP($B200,'Flowering Time'!$A:$H,MATCH(O$1,'Flowering Time'!$A$1:$H$1,0),FALSE)="","",VLOOKUP($B200,'Flowering Time'!$A:$H,MATCH(O$1,'Flowering Time'!$A$1:$H$1,0),FALSE))</f>
        <v/>
      </c>
      <c r="P200">
        <f>IF(VLOOKUP($B200,'Height and Leaf Dimensions'!$A:$O,MATCH(P$1,'Height and Leaf Dimensions'!$A$1:$O$1,0),FALSE)="","",VLOOKUP($B200,'Height and Leaf Dimensions'!$A:$O,MATCH(P$1,'Height and Leaf Dimensions'!$A$1:$O$1,0),FALSE))</f>
        <v>73.5</v>
      </c>
      <c r="Q200">
        <f>IF(VLOOKUP($B200,'Height and Leaf Dimensions'!$A:$O,MATCH(Q$1,'Height and Leaf Dimensions'!$A$1:$O$1,0),FALSE)="","",VLOOKUP($B200,'Height and Leaf Dimensions'!$A:$O,MATCH(Q$1,'Height and Leaf Dimensions'!$A$1:$O$1,0),FALSE))</f>
        <v>8</v>
      </c>
      <c r="R200">
        <f>IF(VLOOKUP($B200,'Height and Leaf Dimensions'!$A:$O,MATCH(R$1,'Height and Leaf Dimensions'!$A$1:$O$1,0),FALSE)="","",VLOOKUP($B200,'Height and Leaf Dimensions'!$A:$O,MATCH(R$1,'Height and Leaf Dimensions'!$A$1:$O$1,0),FALSE))</f>
        <v>71.900000000000006</v>
      </c>
      <c r="S200">
        <f>IF(VLOOKUP($B200,'Height and Leaf Dimensions'!$A:$O,MATCH(S$1,'Height and Leaf Dimensions'!$A$1:$O$1,0),FALSE)="","",VLOOKUP($B200,'Height and Leaf Dimensions'!$A:$O,MATCH(S$1,'Height and Leaf Dimensions'!$A$1:$O$1,0),FALSE))</f>
        <v>7.9</v>
      </c>
      <c r="T200">
        <f>IF(VLOOKUP($B200,'Height and Leaf Dimensions'!$A:$O,MATCH(T$1,'Height and Leaf Dimensions'!$A$1:$O$1,0),FALSE)="","",VLOOKUP($B200,'Height and Leaf Dimensions'!$A:$O,MATCH(T$1,'Height and Leaf Dimensions'!$A$1:$O$1,0),FALSE))</f>
        <v>84</v>
      </c>
      <c r="U200">
        <f>IF(VLOOKUP($B200,'Height and Leaf Dimensions'!$A:$O,MATCH(U$1,'Height and Leaf Dimensions'!$A$1:$O$1,0),FALSE)="","",VLOOKUP($B200,'Height and Leaf Dimensions'!$A:$O,MATCH(U$1,'Height and Leaf Dimensions'!$A$1:$O$1,0),FALSE))</f>
        <v>163</v>
      </c>
      <c r="V200">
        <f>IF(VLOOKUP($B200,'Height and Leaf Dimensions'!$A:$O,MATCH(V$1,'Height and Leaf Dimensions'!$A$1:$O$1,0),FALSE)="","",VLOOKUP($B200,'Height and Leaf Dimensions'!$A:$O,MATCH(V$1,'Height and Leaf Dimensions'!$A$1:$O$1,0),FALSE))</f>
        <v>210</v>
      </c>
      <c r="W200">
        <f>IF(VLOOKUP($B200,'Height and Leaf Dimensions'!$A:$O,MATCH(W$1,'Height and Leaf Dimensions'!$A$1:$O$1,0),FALSE)="","",VLOOKUP($B200,'Height and Leaf Dimensions'!$A:$O,MATCH(W$1,'Height and Leaf Dimensions'!$A$1:$O$1,0),FALSE))</f>
        <v>87</v>
      </c>
      <c r="X200">
        <f>IF(VLOOKUP($B200,'Height and Leaf Dimensions'!$A:$O,MATCH(X$1,'Height and Leaf Dimensions'!$A$1:$O$1,0),FALSE)="","",VLOOKUP($B200,'Height and Leaf Dimensions'!$A:$O,MATCH(X$1,'Height and Leaf Dimensions'!$A$1:$O$1,0),FALSE))</f>
        <v>161</v>
      </c>
      <c r="Y200">
        <f>IF(VLOOKUP($B200,'Height and Leaf Dimensions'!$A:$O,MATCH(Y$1,'Height and Leaf Dimensions'!$A$1:$O$1,0),FALSE)="","",VLOOKUP($B200,'Height and Leaf Dimensions'!$A:$O,MATCH(Y$1,'Height and Leaf Dimensions'!$A$1:$O$1,0),FALSE))</f>
        <v>210</v>
      </c>
      <c r="Z200" t="str">
        <f>IF(VLOOKUP($B200,'Height and Leaf Dimensions'!$A:$O,MATCH(Z$1,'Height and Leaf Dimensions'!$A$1:$O$1,0),FALSE)="","",VLOOKUP($B200,'Height and Leaf Dimensions'!$A:$O,MATCH(Z$1,'Height and Leaf Dimensions'!$A$1:$O$1,0),FALSE))</f>
        <v>Han/Cole</v>
      </c>
      <c r="AA200" s="26">
        <f>IF(VLOOKUP($B200,'Height and Leaf Dimensions'!$A:$O,MATCH(AA$1,'Height and Leaf Dimensions'!$A$1:$O$1,0),FALSE)="","",VLOOKUP($B200,'Height and Leaf Dimensions'!$A:$O,MATCH(AA$1,'Height and Leaf Dimensions'!$A$1:$O$1,0),FALSE))</f>
        <v>44775</v>
      </c>
      <c r="AB200" s="20">
        <f>VLOOKUP($B200,'Combine Yield'!$A:$J,MATCH(AB$1,'Combine Yield'!$A$1:$J$1,0),FALSE)</f>
        <v>44844.440983796296</v>
      </c>
      <c r="AC200">
        <f>VLOOKUP($B200,'Combine Yield'!$A:$J,MATCH(AC$1,'Combine Yield'!$A$1:$J$1,0),FALSE)</f>
        <v>2.98</v>
      </c>
      <c r="AD200">
        <f>VLOOKUP($B200,'Combine Yield'!$A:$J,MATCH(AD$1,'Combine Yield'!$A$1:$J$1,0),FALSE)</f>
        <v>13.3</v>
      </c>
      <c r="AE200">
        <f>VLOOKUP($B200,'Combine Yield'!$A:$J,MATCH(AE$1,'Combine Yield'!$A$1:$J$1,0),FALSE)</f>
        <v>62.5</v>
      </c>
      <c r="AF200">
        <f>VLOOKUP($B200,'Combine Yield'!$A:$J,MATCH(AF$1,'Combine Yield'!$A$1:$J$1,0),FALSE)</f>
        <v>94</v>
      </c>
    </row>
    <row r="201" spans="1:32" x14ac:dyDescent="0.3">
      <c r="A201" t="s">
        <v>421</v>
      </c>
      <c r="B201">
        <v>5132</v>
      </c>
      <c r="C201" t="s">
        <v>220</v>
      </c>
      <c r="D201" t="s">
        <v>221</v>
      </c>
      <c r="E201" t="s">
        <v>204</v>
      </c>
      <c r="F201" t="s">
        <v>222</v>
      </c>
      <c r="G201">
        <v>1</v>
      </c>
      <c r="H201">
        <v>19</v>
      </c>
      <c r="I201">
        <v>5</v>
      </c>
      <c r="J201" t="s">
        <v>142</v>
      </c>
      <c r="K201" s="26">
        <f>IF(VLOOKUP($B201,'Flowering Time'!$A:$H,MATCH(K$1,'Flowering Time'!$A$1:$H$1,0),FALSE)="","",VLOOKUP($B201,'Flowering Time'!$A:$H,MATCH(K$1,'Flowering Time'!$A$1:$H$1,0),FALSE))</f>
        <v>44766</v>
      </c>
      <c r="L201" t="str">
        <f>IF(VLOOKUP($B201,'Flowering Time'!$A:$H,MATCH(L$1,'Flowering Time'!$A$1:$H$1,0),FALSE)="","",VLOOKUP($B201,'Flowering Time'!$A:$H,MATCH(L$1,'Flowering Time'!$A$1:$H$1,0),FALSE))</f>
        <v>Deniz</v>
      </c>
      <c r="M201" s="26">
        <f>IF(VLOOKUP($B201,'Flowering Time'!$A:$H,MATCH(M$1,'Flowering Time'!$A$1:$H$1,0),FALSE)="","",VLOOKUP($B201,'Flowering Time'!$A:$H,MATCH(M$1,'Flowering Time'!$A$1:$H$1,0),FALSE))</f>
        <v>44767</v>
      </c>
      <c r="N201" t="str">
        <f>IF(VLOOKUP($B201,'Flowering Time'!$A:$H,MATCH(N$1,'Flowering Time'!$A$1:$H$1,0),FALSE)="","",VLOOKUP($B201,'Flowering Time'!$A:$H,MATCH(N$1,'Flowering Time'!$A$1:$H$1,0),FALSE))</f>
        <v>Tross</v>
      </c>
      <c r="O201" t="str">
        <f>IF(VLOOKUP($B201,'Flowering Time'!$A:$H,MATCH(O$1,'Flowering Time'!$A$1:$H$1,0),FALSE)="","",VLOOKUP($B201,'Flowering Time'!$A:$H,MATCH(O$1,'Flowering Time'!$A$1:$H$1,0),FALSE))</f>
        <v/>
      </c>
      <c r="P201">
        <f>IF(VLOOKUP($B201,'Height and Leaf Dimensions'!$A:$O,MATCH(P$1,'Height and Leaf Dimensions'!$A$1:$O$1,0),FALSE)="","",VLOOKUP($B201,'Height and Leaf Dimensions'!$A:$O,MATCH(P$1,'Height and Leaf Dimensions'!$A$1:$O$1,0),FALSE))</f>
        <v>72.2</v>
      </c>
      <c r="Q201">
        <f>IF(VLOOKUP($B201,'Height and Leaf Dimensions'!$A:$O,MATCH(Q$1,'Height and Leaf Dimensions'!$A$1:$O$1,0),FALSE)="","",VLOOKUP($B201,'Height and Leaf Dimensions'!$A:$O,MATCH(Q$1,'Height and Leaf Dimensions'!$A$1:$O$1,0),FALSE))</f>
        <v>8.9</v>
      </c>
      <c r="R201">
        <f>IF(VLOOKUP($B201,'Height and Leaf Dimensions'!$A:$O,MATCH(R$1,'Height and Leaf Dimensions'!$A$1:$O$1,0),FALSE)="","",VLOOKUP($B201,'Height and Leaf Dimensions'!$A:$O,MATCH(R$1,'Height and Leaf Dimensions'!$A$1:$O$1,0),FALSE))</f>
        <v>66.099999999999994</v>
      </c>
      <c r="S201">
        <f>IF(VLOOKUP($B201,'Height and Leaf Dimensions'!$A:$O,MATCH(S$1,'Height and Leaf Dimensions'!$A$1:$O$1,0),FALSE)="","",VLOOKUP($B201,'Height and Leaf Dimensions'!$A:$O,MATCH(S$1,'Height and Leaf Dimensions'!$A$1:$O$1,0),FALSE))</f>
        <v>8.3000000000000007</v>
      </c>
      <c r="T201">
        <f>IF(VLOOKUP($B201,'Height and Leaf Dimensions'!$A:$O,MATCH(T$1,'Height and Leaf Dimensions'!$A$1:$O$1,0),FALSE)="","",VLOOKUP($B201,'Height and Leaf Dimensions'!$A:$O,MATCH(T$1,'Height and Leaf Dimensions'!$A$1:$O$1,0),FALSE))</f>
        <v>73</v>
      </c>
      <c r="U201">
        <f>IF(VLOOKUP($B201,'Height and Leaf Dimensions'!$A:$O,MATCH(U$1,'Height and Leaf Dimensions'!$A$1:$O$1,0),FALSE)="","",VLOOKUP($B201,'Height and Leaf Dimensions'!$A:$O,MATCH(U$1,'Height and Leaf Dimensions'!$A$1:$O$1,0),FALSE))</f>
        <v>162</v>
      </c>
      <c r="V201">
        <f>IF(VLOOKUP($B201,'Height and Leaf Dimensions'!$A:$O,MATCH(V$1,'Height and Leaf Dimensions'!$A$1:$O$1,0),FALSE)="","",VLOOKUP($B201,'Height and Leaf Dimensions'!$A:$O,MATCH(V$1,'Height and Leaf Dimensions'!$A$1:$O$1,0),FALSE))</f>
        <v>210</v>
      </c>
      <c r="W201">
        <f>IF(VLOOKUP($B201,'Height and Leaf Dimensions'!$A:$O,MATCH(W$1,'Height and Leaf Dimensions'!$A$1:$O$1,0),FALSE)="","",VLOOKUP($B201,'Height and Leaf Dimensions'!$A:$O,MATCH(W$1,'Height and Leaf Dimensions'!$A$1:$O$1,0),FALSE))</f>
        <v>89</v>
      </c>
      <c r="X201">
        <f>IF(VLOOKUP($B201,'Height and Leaf Dimensions'!$A:$O,MATCH(X$1,'Height and Leaf Dimensions'!$A$1:$O$1,0),FALSE)="","",VLOOKUP($B201,'Height and Leaf Dimensions'!$A:$O,MATCH(X$1,'Height and Leaf Dimensions'!$A$1:$O$1,0),FALSE))</f>
        <v>153</v>
      </c>
      <c r="Y201">
        <f>IF(VLOOKUP($B201,'Height and Leaf Dimensions'!$A:$O,MATCH(Y$1,'Height and Leaf Dimensions'!$A$1:$O$1,0),FALSE)="","",VLOOKUP($B201,'Height and Leaf Dimensions'!$A:$O,MATCH(Y$1,'Height and Leaf Dimensions'!$A$1:$O$1,0),FALSE))</f>
        <v>199</v>
      </c>
      <c r="Z201" t="str">
        <f>IF(VLOOKUP($B201,'Height and Leaf Dimensions'!$A:$O,MATCH(Z$1,'Height and Leaf Dimensions'!$A$1:$O$1,0),FALSE)="","",VLOOKUP($B201,'Height and Leaf Dimensions'!$A:$O,MATCH(Z$1,'Height and Leaf Dimensions'!$A$1:$O$1,0),FALSE))</f>
        <v>Han/Cole</v>
      </c>
      <c r="AA201" s="26">
        <f>IF(VLOOKUP($B201,'Height and Leaf Dimensions'!$A:$O,MATCH(AA$1,'Height and Leaf Dimensions'!$A$1:$O$1,0),FALSE)="","",VLOOKUP($B201,'Height and Leaf Dimensions'!$A:$O,MATCH(AA$1,'Height and Leaf Dimensions'!$A$1:$O$1,0),FALSE))</f>
        <v>44775</v>
      </c>
      <c r="AB201" s="20">
        <f>VLOOKUP($B201,'Combine Yield'!$A:$J,MATCH(AB$1,'Combine Yield'!$A$1:$J$1,0),FALSE)</f>
        <v>44844.452268518522</v>
      </c>
      <c r="AC201">
        <f>VLOOKUP($B201,'Combine Yield'!$A:$J,MATCH(AC$1,'Combine Yield'!$A$1:$J$1,0),FALSE)</f>
        <v>6.46</v>
      </c>
      <c r="AD201">
        <f>VLOOKUP($B201,'Combine Yield'!$A:$J,MATCH(AD$1,'Combine Yield'!$A$1:$J$1,0),FALSE)</f>
        <v>15.5</v>
      </c>
      <c r="AE201">
        <f>VLOOKUP($B201,'Combine Yield'!$A:$J,MATCH(AE$1,'Combine Yield'!$A$1:$J$1,0),FALSE)</f>
        <v>60.4</v>
      </c>
      <c r="AF201">
        <f>VLOOKUP($B201,'Combine Yield'!$A:$J,MATCH(AF$1,'Combine Yield'!$A$1:$J$1,0),FALSE)</f>
        <v>135</v>
      </c>
    </row>
    <row r="202" spans="1:32" x14ac:dyDescent="0.3">
      <c r="A202" t="s">
        <v>422</v>
      </c>
      <c r="B202">
        <v>5133</v>
      </c>
      <c r="C202" t="s">
        <v>220</v>
      </c>
      <c r="D202" t="s">
        <v>221</v>
      </c>
      <c r="E202" t="s">
        <v>204</v>
      </c>
      <c r="F202" t="s">
        <v>222</v>
      </c>
      <c r="G202">
        <v>1</v>
      </c>
      <c r="H202">
        <v>19</v>
      </c>
      <c r="I202">
        <v>6</v>
      </c>
      <c r="J202" t="s">
        <v>147</v>
      </c>
      <c r="K202" s="26">
        <f>IF(VLOOKUP($B202,'Flowering Time'!$A:$H,MATCH(K$1,'Flowering Time'!$A$1:$H$1,0),FALSE)="","",VLOOKUP($B202,'Flowering Time'!$A:$H,MATCH(K$1,'Flowering Time'!$A$1:$H$1,0),FALSE))</f>
        <v>44763</v>
      </c>
      <c r="L202" t="str">
        <f>IF(VLOOKUP($B202,'Flowering Time'!$A:$H,MATCH(L$1,'Flowering Time'!$A$1:$H$1,0),FALSE)="","",VLOOKUP($B202,'Flowering Time'!$A:$H,MATCH(L$1,'Flowering Time'!$A$1:$H$1,0),FALSE))</f>
        <v>Isabel</v>
      </c>
      <c r="M202" s="26">
        <f>IF(VLOOKUP($B202,'Flowering Time'!$A:$H,MATCH(M$1,'Flowering Time'!$A$1:$H$1,0),FALSE)="","",VLOOKUP($B202,'Flowering Time'!$A:$H,MATCH(M$1,'Flowering Time'!$A$1:$H$1,0),FALSE))</f>
        <v>44766</v>
      </c>
      <c r="N202" t="str">
        <f>IF(VLOOKUP($B202,'Flowering Time'!$A:$H,MATCH(N$1,'Flowering Time'!$A$1:$H$1,0),FALSE)="","",VLOOKUP($B202,'Flowering Time'!$A:$H,MATCH(N$1,'Flowering Time'!$A$1:$H$1,0),FALSE))</f>
        <v>Tross</v>
      </c>
      <c r="O202" t="str">
        <f>IF(VLOOKUP($B202,'Flowering Time'!$A:$H,MATCH(O$1,'Flowering Time'!$A$1:$H$1,0),FALSE)="","",VLOOKUP($B202,'Flowering Time'!$A:$H,MATCH(O$1,'Flowering Time'!$A$1:$H$1,0),FALSE))</f>
        <v/>
      </c>
      <c r="P202">
        <f>IF(VLOOKUP($B202,'Height and Leaf Dimensions'!$A:$O,MATCH(P$1,'Height and Leaf Dimensions'!$A$1:$O$1,0),FALSE)="","",VLOOKUP($B202,'Height and Leaf Dimensions'!$A:$O,MATCH(P$1,'Height and Leaf Dimensions'!$A$1:$O$1,0),FALSE))</f>
        <v>77.8</v>
      </c>
      <c r="Q202">
        <f>IF(VLOOKUP($B202,'Height and Leaf Dimensions'!$A:$O,MATCH(Q$1,'Height and Leaf Dimensions'!$A$1:$O$1,0),FALSE)="","",VLOOKUP($B202,'Height and Leaf Dimensions'!$A:$O,MATCH(Q$1,'Height and Leaf Dimensions'!$A$1:$O$1,0),FALSE))</f>
        <v>9.1999999999999993</v>
      </c>
      <c r="R202">
        <f>IF(VLOOKUP($B202,'Height and Leaf Dimensions'!$A:$O,MATCH(R$1,'Height and Leaf Dimensions'!$A$1:$O$1,0),FALSE)="","",VLOOKUP($B202,'Height and Leaf Dimensions'!$A:$O,MATCH(R$1,'Height and Leaf Dimensions'!$A$1:$O$1,0),FALSE))</f>
        <v>74.8</v>
      </c>
      <c r="S202">
        <f>IF(VLOOKUP($B202,'Height and Leaf Dimensions'!$A:$O,MATCH(S$1,'Height and Leaf Dimensions'!$A$1:$O$1,0),FALSE)="","",VLOOKUP($B202,'Height and Leaf Dimensions'!$A:$O,MATCH(S$1,'Height and Leaf Dimensions'!$A$1:$O$1,0),FALSE))</f>
        <v>8.4</v>
      </c>
      <c r="T202">
        <f>IF(VLOOKUP($B202,'Height and Leaf Dimensions'!$A:$O,MATCH(T$1,'Height and Leaf Dimensions'!$A$1:$O$1,0),FALSE)="","",VLOOKUP($B202,'Height and Leaf Dimensions'!$A:$O,MATCH(T$1,'Height and Leaf Dimensions'!$A$1:$O$1,0),FALSE))</f>
        <v>79</v>
      </c>
      <c r="U202">
        <f>IF(VLOOKUP($B202,'Height and Leaf Dimensions'!$A:$O,MATCH(U$1,'Height and Leaf Dimensions'!$A$1:$O$1,0),FALSE)="","",VLOOKUP($B202,'Height and Leaf Dimensions'!$A:$O,MATCH(U$1,'Height and Leaf Dimensions'!$A$1:$O$1,0),FALSE))</f>
        <v>164</v>
      </c>
      <c r="V202">
        <f>IF(VLOOKUP($B202,'Height and Leaf Dimensions'!$A:$O,MATCH(V$1,'Height and Leaf Dimensions'!$A$1:$O$1,0),FALSE)="","",VLOOKUP($B202,'Height and Leaf Dimensions'!$A:$O,MATCH(V$1,'Height and Leaf Dimensions'!$A$1:$O$1,0),FALSE))</f>
        <v>211</v>
      </c>
      <c r="W202">
        <f>IF(VLOOKUP($B202,'Height and Leaf Dimensions'!$A:$O,MATCH(W$1,'Height and Leaf Dimensions'!$A$1:$O$1,0),FALSE)="","",VLOOKUP($B202,'Height and Leaf Dimensions'!$A:$O,MATCH(W$1,'Height and Leaf Dimensions'!$A$1:$O$1,0),FALSE))</f>
        <v>90</v>
      </c>
      <c r="X202">
        <f>IF(VLOOKUP($B202,'Height and Leaf Dimensions'!$A:$O,MATCH(X$1,'Height and Leaf Dimensions'!$A$1:$O$1,0),FALSE)="","",VLOOKUP($B202,'Height and Leaf Dimensions'!$A:$O,MATCH(X$1,'Height and Leaf Dimensions'!$A$1:$O$1,0),FALSE))</f>
        <v>156</v>
      </c>
      <c r="Y202">
        <f>IF(VLOOKUP($B202,'Height and Leaf Dimensions'!$A:$O,MATCH(Y$1,'Height and Leaf Dimensions'!$A$1:$O$1,0),FALSE)="","",VLOOKUP($B202,'Height and Leaf Dimensions'!$A:$O,MATCH(Y$1,'Height and Leaf Dimensions'!$A$1:$O$1,0),FALSE))</f>
        <v>199</v>
      </c>
      <c r="Z202" t="str">
        <f>IF(VLOOKUP($B202,'Height and Leaf Dimensions'!$A:$O,MATCH(Z$1,'Height and Leaf Dimensions'!$A$1:$O$1,0),FALSE)="","",VLOOKUP($B202,'Height and Leaf Dimensions'!$A:$O,MATCH(Z$1,'Height and Leaf Dimensions'!$A$1:$O$1,0),FALSE))</f>
        <v>Han/Cole</v>
      </c>
      <c r="AA202" s="26">
        <f>IF(VLOOKUP($B202,'Height and Leaf Dimensions'!$A:$O,MATCH(AA$1,'Height and Leaf Dimensions'!$A$1:$O$1,0),FALSE)="","",VLOOKUP($B202,'Height and Leaf Dimensions'!$A:$O,MATCH(AA$1,'Height and Leaf Dimensions'!$A$1:$O$1,0),FALSE))</f>
        <v>44775</v>
      </c>
      <c r="AB202" s="20">
        <f>VLOOKUP($B202,'Combine Yield'!$A:$J,MATCH(AB$1,'Combine Yield'!$A$1:$J$1,0),FALSE)</f>
        <v>44844.463541666664</v>
      </c>
      <c r="AC202">
        <f>VLOOKUP($B202,'Combine Yield'!$A:$J,MATCH(AC$1,'Combine Yield'!$A$1:$J$1,0),FALSE)</f>
        <v>5.17</v>
      </c>
      <c r="AD202">
        <f>VLOOKUP($B202,'Combine Yield'!$A:$J,MATCH(AD$1,'Combine Yield'!$A$1:$J$1,0),FALSE)</f>
        <v>13.1</v>
      </c>
      <c r="AE202">
        <f>VLOOKUP($B202,'Combine Yield'!$A:$J,MATCH(AE$1,'Combine Yield'!$A$1:$J$1,0),FALSE)</f>
        <v>62.2</v>
      </c>
      <c r="AF202">
        <f>VLOOKUP($B202,'Combine Yield'!$A:$J,MATCH(AF$1,'Combine Yield'!$A$1:$J$1,0),FALSE)</f>
        <v>170</v>
      </c>
    </row>
    <row r="203" spans="1:32" x14ac:dyDescent="0.3">
      <c r="A203" t="s">
        <v>423</v>
      </c>
      <c r="B203">
        <v>5134</v>
      </c>
      <c r="C203" t="s">
        <v>220</v>
      </c>
      <c r="D203" t="s">
        <v>221</v>
      </c>
      <c r="E203" t="s">
        <v>204</v>
      </c>
      <c r="F203" t="s">
        <v>222</v>
      </c>
      <c r="G203">
        <v>1</v>
      </c>
      <c r="H203">
        <v>19</v>
      </c>
      <c r="I203">
        <v>7</v>
      </c>
      <c r="J203" t="s">
        <v>190</v>
      </c>
      <c r="K203" s="26">
        <f>IF(VLOOKUP($B203,'Flowering Time'!$A:$H,MATCH(K$1,'Flowering Time'!$A$1:$H$1,0),FALSE)="","",VLOOKUP($B203,'Flowering Time'!$A:$H,MATCH(K$1,'Flowering Time'!$A$1:$H$1,0),FALSE))</f>
        <v>44763</v>
      </c>
      <c r="L203" t="str">
        <f>IF(VLOOKUP($B203,'Flowering Time'!$A:$H,MATCH(L$1,'Flowering Time'!$A$1:$H$1,0),FALSE)="","",VLOOKUP($B203,'Flowering Time'!$A:$H,MATCH(L$1,'Flowering Time'!$A$1:$H$1,0),FALSE))</f>
        <v>Deniz</v>
      </c>
      <c r="M203" s="26">
        <f>IF(VLOOKUP($B203,'Flowering Time'!$A:$H,MATCH(M$1,'Flowering Time'!$A$1:$H$1,0),FALSE)="","",VLOOKUP($B203,'Flowering Time'!$A:$H,MATCH(M$1,'Flowering Time'!$A$1:$H$1,0),FALSE))</f>
        <v>44765</v>
      </c>
      <c r="N203" t="str">
        <f>IF(VLOOKUP($B203,'Flowering Time'!$A:$H,MATCH(N$1,'Flowering Time'!$A$1:$H$1,0),FALSE)="","",VLOOKUP($B203,'Flowering Time'!$A:$H,MATCH(N$1,'Flowering Time'!$A$1:$H$1,0),FALSE))</f>
        <v>Deniz</v>
      </c>
      <c r="O203" t="str">
        <f>IF(VLOOKUP($B203,'Flowering Time'!$A:$H,MATCH(O$1,'Flowering Time'!$A$1:$H$1,0),FALSE)="","",VLOOKUP($B203,'Flowering Time'!$A:$H,MATCH(O$1,'Flowering Time'!$A$1:$H$1,0),FALSE))</f>
        <v/>
      </c>
      <c r="P203">
        <f>IF(VLOOKUP($B203,'Height and Leaf Dimensions'!$A:$O,MATCH(P$1,'Height and Leaf Dimensions'!$A$1:$O$1,0),FALSE)="","",VLOOKUP($B203,'Height and Leaf Dimensions'!$A:$O,MATCH(P$1,'Height and Leaf Dimensions'!$A$1:$O$1,0),FALSE))</f>
        <v>76.8</v>
      </c>
      <c r="Q203">
        <f>IF(VLOOKUP($B203,'Height and Leaf Dimensions'!$A:$O,MATCH(Q$1,'Height and Leaf Dimensions'!$A$1:$O$1,0),FALSE)="","",VLOOKUP($B203,'Height and Leaf Dimensions'!$A:$O,MATCH(Q$1,'Height and Leaf Dimensions'!$A$1:$O$1,0),FALSE))</f>
        <v>10.6</v>
      </c>
      <c r="R203">
        <f>IF(VLOOKUP($B203,'Height and Leaf Dimensions'!$A:$O,MATCH(R$1,'Height and Leaf Dimensions'!$A$1:$O$1,0),FALSE)="","",VLOOKUP($B203,'Height and Leaf Dimensions'!$A:$O,MATCH(R$1,'Height and Leaf Dimensions'!$A$1:$O$1,0),FALSE))</f>
        <v>77.2</v>
      </c>
      <c r="S203">
        <f>IF(VLOOKUP($B203,'Height and Leaf Dimensions'!$A:$O,MATCH(S$1,'Height and Leaf Dimensions'!$A$1:$O$1,0),FALSE)="","",VLOOKUP($B203,'Height and Leaf Dimensions'!$A:$O,MATCH(S$1,'Height and Leaf Dimensions'!$A$1:$O$1,0),FALSE))</f>
        <v>9.1</v>
      </c>
      <c r="T203">
        <f>IF(VLOOKUP($B203,'Height and Leaf Dimensions'!$A:$O,MATCH(T$1,'Height and Leaf Dimensions'!$A$1:$O$1,0),FALSE)="","",VLOOKUP($B203,'Height and Leaf Dimensions'!$A:$O,MATCH(T$1,'Height and Leaf Dimensions'!$A$1:$O$1,0),FALSE))</f>
        <v>90</v>
      </c>
      <c r="U203">
        <f>IF(VLOOKUP($B203,'Height and Leaf Dimensions'!$A:$O,MATCH(U$1,'Height and Leaf Dimensions'!$A$1:$O$1,0),FALSE)="","",VLOOKUP($B203,'Height and Leaf Dimensions'!$A:$O,MATCH(U$1,'Height and Leaf Dimensions'!$A$1:$O$1,0),FALSE))</f>
        <v>161</v>
      </c>
      <c r="V203">
        <f>IF(VLOOKUP($B203,'Height and Leaf Dimensions'!$A:$O,MATCH(V$1,'Height and Leaf Dimensions'!$A$1:$O$1,0),FALSE)="","",VLOOKUP($B203,'Height and Leaf Dimensions'!$A:$O,MATCH(V$1,'Height and Leaf Dimensions'!$A$1:$O$1,0),FALSE))</f>
        <v>210</v>
      </c>
      <c r="W203">
        <f>IF(VLOOKUP($B203,'Height and Leaf Dimensions'!$A:$O,MATCH(W$1,'Height and Leaf Dimensions'!$A$1:$O$1,0),FALSE)="","",VLOOKUP($B203,'Height and Leaf Dimensions'!$A:$O,MATCH(W$1,'Height and Leaf Dimensions'!$A$1:$O$1,0),FALSE))</f>
        <v>70</v>
      </c>
      <c r="X203">
        <f>IF(VLOOKUP($B203,'Height and Leaf Dimensions'!$A:$O,MATCH(X$1,'Height and Leaf Dimensions'!$A$1:$O$1,0),FALSE)="","",VLOOKUP($B203,'Height and Leaf Dimensions'!$A:$O,MATCH(X$1,'Height and Leaf Dimensions'!$A$1:$O$1,0),FALSE))</f>
        <v>169</v>
      </c>
      <c r="Y203">
        <f>IF(VLOOKUP($B203,'Height and Leaf Dimensions'!$A:$O,MATCH(Y$1,'Height and Leaf Dimensions'!$A$1:$O$1,0),FALSE)="","",VLOOKUP($B203,'Height and Leaf Dimensions'!$A:$O,MATCH(Y$1,'Height and Leaf Dimensions'!$A$1:$O$1,0),FALSE))</f>
        <v>211</v>
      </c>
      <c r="Z203" t="str">
        <f>IF(VLOOKUP($B203,'Height and Leaf Dimensions'!$A:$O,MATCH(Z$1,'Height and Leaf Dimensions'!$A$1:$O$1,0),FALSE)="","",VLOOKUP($B203,'Height and Leaf Dimensions'!$A:$O,MATCH(Z$1,'Height and Leaf Dimensions'!$A$1:$O$1,0),FALSE))</f>
        <v>Han/Cole</v>
      </c>
      <c r="AA203" s="26">
        <f>IF(VLOOKUP($B203,'Height and Leaf Dimensions'!$A:$O,MATCH(AA$1,'Height and Leaf Dimensions'!$A$1:$O$1,0),FALSE)="","",VLOOKUP($B203,'Height and Leaf Dimensions'!$A:$O,MATCH(AA$1,'Height and Leaf Dimensions'!$A$1:$O$1,0),FALSE))</f>
        <v>44775</v>
      </c>
      <c r="AB203" s="20">
        <f>VLOOKUP($B203,'Combine Yield'!$A:$J,MATCH(AB$1,'Combine Yield'!$A$1:$J$1,0),FALSE)</f>
        <v>44844.477673611109</v>
      </c>
      <c r="AC203">
        <f>VLOOKUP($B203,'Combine Yield'!$A:$J,MATCH(AC$1,'Combine Yield'!$A$1:$J$1,0),FALSE)</f>
        <v>4.07</v>
      </c>
      <c r="AD203">
        <f>VLOOKUP($B203,'Combine Yield'!$A:$J,MATCH(AD$1,'Combine Yield'!$A$1:$J$1,0),FALSE)</f>
        <v>13.5</v>
      </c>
      <c r="AE203">
        <f>VLOOKUP($B203,'Combine Yield'!$A:$J,MATCH(AE$1,'Combine Yield'!$A$1:$J$1,0),FALSE)</f>
        <v>61.8</v>
      </c>
      <c r="AF203">
        <f>VLOOKUP($B203,'Combine Yield'!$A:$J,MATCH(AF$1,'Combine Yield'!$A$1:$J$1,0),FALSE)</f>
        <v>211</v>
      </c>
    </row>
    <row r="204" spans="1:32" x14ac:dyDescent="0.3">
      <c r="A204" t="s">
        <v>424</v>
      </c>
      <c r="B204">
        <v>5135</v>
      </c>
      <c r="C204" t="s">
        <v>220</v>
      </c>
      <c r="D204" t="s">
        <v>221</v>
      </c>
      <c r="E204" t="s">
        <v>204</v>
      </c>
      <c r="F204" t="s">
        <v>222</v>
      </c>
      <c r="G204">
        <v>1</v>
      </c>
      <c r="H204">
        <v>19</v>
      </c>
      <c r="I204">
        <v>8</v>
      </c>
      <c r="J204" t="s">
        <v>136</v>
      </c>
      <c r="K204" s="26">
        <f>IF(VLOOKUP($B204,'Flowering Time'!$A:$H,MATCH(K$1,'Flowering Time'!$A$1:$H$1,0),FALSE)="","",VLOOKUP($B204,'Flowering Time'!$A:$H,MATCH(K$1,'Flowering Time'!$A$1:$H$1,0),FALSE))</f>
        <v>44757</v>
      </c>
      <c r="L204" t="str">
        <f>IF(VLOOKUP($B204,'Flowering Time'!$A:$H,MATCH(L$1,'Flowering Time'!$A$1:$H$1,0),FALSE)="","",VLOOKUP($B204,'Flowering Time'!$A:$H,MATCH(L$1,'Flowering Time'!$A$1:$H$1,0),FALSE))</f>
        <v>Deniz</v>
      </c>
      <c r="M204" s="26">
        <f>IF(VLOOKUP($B204,'Flowering Time'!$A:$H,MATCH(M$1,'Flowering Time'!$A$1:$H$1,0),FALSE)="","",VLOOKUP($B204,'Flowering Time'!$A:$H,MATCH(M$1,'Flowering Time'!$A$1:$H$1,0),FALSE))</f>
        <v>44759</v>
      </c>
      <c r="N204" t="str">
        <f>IF(VLOOKUP($B204,'Flowering Time'!$A:$H,MATCH(N$1,'Flowering Time'!$A$1:$H$1,0),FALSE)="","",VLOOKUP($B204,'Flowering Time'!$A:$H,MATCH(N$1,'Flowering Time'!$A$1:$H$1,0),FALSE))</f>
        <v>Lina</v>
      </c>
      <c r="O204" t="str">
        <f>IF(VLOOKUP($B204,'Flowering Time'!$A:$H,MATCH(O$1,'Flowering Time'!$A$1:$H$1,0),FALSE)="","",VLOOKUP($B204,'Flowering Time'!$A:$H,MATCH(O$1,'Flowering Time'!$A$1:$H$1,0),FALSE))</f>
        <v/>
      </c>
      <c r="P204">
        <f>IF(VLOOKUP($B204,'Height and Leaf Dimensions'!$A:$O,MATCH(P$1,'Height and Leaf Dimensions'!$A$1:$O$1,0),FALSE)="","",VLOOKUP($B204,'Height and Leaf Dimensions'!$A:$O,MATCH(P$1,'Height and Leaf Dimensions'!$A$1:$O$1,0),FALSE))</f>
        <v>68.5</v>
      </c>
      <c r="Q204">
        <f>IF(VLOOKUP($B204,'Height and Leaf Dimensions'!$A:$O,MATCH(Q$1,'Height and Leaf Dimensions'!$A$1:$O$1,0),FALSE)="","",VLOOKUP($B204,'Height and Leaf Dimensions'!$A:$O,MATCH(Q$1,'Height and Leaf Dimensions'!$A$1:$O$1,0),FALSE))</f>
        <v>7.6</v>
      </c>
      <c r="R204">
        <f>IF(VLOOKUP($B204,'Height and Leaf Dimensions'!$A:$O,MATCH(R$1,'Height and Leaf Dimensions'!$A$1:$O$1,0),FALSE)="","",VLOOKUP($B204,'Height and Leaf Dimensions'!$A:$O,MATCH(R$1,'Height and Leaf Dimensions'!$A$1:$O$1,0),FALSE))</f>
        <v>68</v>
      </c>
      <c r="S204">
        <f>IF(VLOOKUP($B204,'Height and Leaf Dimensions'!$A:$O,MATCH(S$1,'Height and Leaf Dimensions'!$A$1:$O$1,0),FALSE)="","",VLOOKUP($B204,'Height and Leaf Dimensions'!$A:$O,MATCH(S$1,'Height and Leaf Dimensions'!$A$1:$O$1,0),FALSE))</f>
        <v>8.4</v>
      </c>
      <c r="T204">
        <f>IF(VLOOKUP($B204,'Height and Leaf Dimensions'!$A:$O,MATCH(T$1,'Height and Leaf Dimensions'!$A$1:$O$1,0),FALSE)="","",VLOOKUP($B204,'Height and Leaf Dimensions'!$A:$O,MATCH(T$1,'Height and Leaf Dimensions'!$A$1:$O$1,0),FALSE))</f>
        <v>69</v>
      </c>
      <c r="U204">
        <f>IF(VLOOKUP($B204,'Height and Leaf Dimensions'!$A:$O,MATCH(U$1,'Height and Leaf Dimensions'!$A$1:$O$1,0),FALSE)="","",VLOOKUP($B204,'Height and Leaf Dimensions'!$A:$O,MATCH(U$1,'Height and Leaf Dimensions'!$A$1:$O$1,0),FALSE))</f>
        <v>143</v>
      </c>
      <c r="V204">
        <f>IF(VLOOKUP($B204,'Height and Leaf Dimensions'!$A:$O,MATCH(V$1,'Height and Leaf Dimensions'!$A$1:$O$1,0),FALSE)="","",VLOOKUP($B204,'Height and Leaf Dimensions'!$A:$O,MATCH(V$1,'Height and Leaf Dimensions'!$A$1:$O$1,0),FALSE))</f>
        <v>180</v>
      </c>
      <c r="W204">
        <f>IF(VLOOKUP($B204,'Height and Leaf Dimensions'!$A:$O,MATCH(W$1,'Height and Leaf Dimensions'!$A$1:$O$1,0),FALSE)="","",VLOOKUP($B204,'Height and Leaf Dimensions'!$A:$O,MATCH(W$1,'Height and Leaf Dimensions'!$A$1:$O$1,0),FALSE))</f>
        <v>71</v>
      </c>
      <c r="X204">
        <f>IF(VLOOKUP($B204,'Height and Leaf Dimensions'!$A:$O,MATCH(X$1,'Height and Leaf Dimensions'!$A$1:$O$1,0),FALSE)="","",VLOOKUP($B204,'Height and Leaf Dimensions'!$A:$O,MATCH(X$1,'Height and Leaf Dimensions'!$A$1:$O$1,0),FALSE))</f>
        <v>148</v>
      </c>
      <c r="Y204">
        <f>IF(VLOOKUP($B204,'Height and Leaf Dimensions'!$A:$O,MATCH(Y$1,'Height and Leaf Dimensions'!$A$1:$O$1,0),FALSE)="","",VLOOKUP($B204,'Height and Leaf Dimensions'!$A:$O,MATCH(Y$1,'Height and Leaf Dimensions'!$A$1:$O$1,0),FALSE))</f>
        <v>183</v>
      </c>
      <c r="Z204" t="str">
        <f>IF(VLOOKUP($B204,'Height and Leaf Dimensions'!$A:$O,MATCH(Z$1,'Height and Leaf Dimensions'!$A$1:$O$1,0),FALSE)="","",VLOOKUP($B204,'Height and Leaf Dimensions'!$A:$O,MATCH(Z$1,'Height and Leaf Dimensions'!$A$1:$O$1,0),FALSE))</f>
        <v>Han/Cole</v>
      </c>
      <c r="AA204" s="26">
        <f>IF(VLOOKUP($B204,'Height and Leaf Dimensions'!$A:$O,MATCH(AA$1,'Height and Leaf Dimensions'!$A$1:$O$1,0),FALSE)="","",VLOOKUP($B204,'Height and Leaf Dimensions'!$A:$O,MATCH(AA$1,'Height and Leaf Dimensions'!$A$1:$O$1,0),FALSE))</f>
        <v>44775</v>
      </c>
      <c r="AB204" s="20">
        <f>VLOOKUP($B204,'Combine Yield'!$A:$J,MATCH(AB$1,'Combine Yield'!$A$1:$J$1,0),FALSE)</f>
        <v>44844.489016203705</v>
      </c>
      <c r="AC204">
        <f>VLOOKUP($B204,'Combine Yield'!$A:$J,MATCH(AC$1,'Combine Yield'!$A$1:$J$1,0),FALSE)</f>
        <v>10.4</v>
      </c>
      <c r="AD204">
        <f>VLOOKUP($B204,'Combine Yield'!$A:$J,MATCH(AD$1,'Combine Yield'!$A$1:$J$1,0),FALSE)</f>
        <v>12.8</v>
      </c>
      <c r="AE204">
        <f>VLOOKUP($B204,'Combine Yield'!$A:$J,MATCH(AE$1,'Combine Yield'!$A$1:$J$1,0),FALSE)</f>
        <v>62.5</v>
      </c>
      <c r="AF204">
        <f>VLOOKUP($B204,'Combine Yield'!$A:$J,MATCH(AF$1,'Combine Yield'!$A$1:$J$1,0),FALSE)</f>
        <v>246</v>
      </c>
    </row>
    <row r="205" spans="1:32" x14ac:dyDescent="0.3">
      <c r="A205" t="s">
        <v>425</v>
      </c>
      <c r="B205">
        <v>5136</v>
      </c>
      <c r="C205" t="s">
        <v>220</v>
      </c>
      <c r="D205" t="s">
        <v>221</v>
      </c>
      <c r="E205" t="s">
        <v>204</v>
      </c>
      <c r="F205" t="s">
        <v>222</v>
      </c>
      <c r="G205">
        <v>1</v>
      </c>
      <c r="H205">
        <v>20</v>
      </c>
      <c r="I205">
        <v>2</v>
      </c>
      <c r="J205" t="s">
        <v>129</v>
      </c>
      <c r="K205" s="26">
        <f>IF(VLOOKUP($B205,'Flowering Time'!$A:$H,MATCH(K$1,'Flowering Time'!$A$1:$H$1,0),FALSE)="","",VLOOKUP($B205,'Flowering Time'!$A:$H,MATCH(K$1,'Flowering Time'!$A$1:$H$1,0),FALSE))</f>
        <v>44764</v>
      </c>
      <c r="L205" t="str">
        <f>IF(VLOOKUP($B205,'Flowering Time'!$A:$H,MATCH(L$1,'Flowering Time'!$A$1:$H$1,0),FALSE)="","",VLOOKUP($B205,'Flowering Time'!$A:$H,MATCH(L$1,'Flowering Time'!$A$1:$H$1,0),FALSE))</f>
        <v>Deniz</v>
      </c>
      <c r="M205" s="26">
        <f>IF(VLOOKUP($B205,'Flowering Time'!$A:$H,MATCH(M$1,'Flowering Time'!$A$1:$H$1,0),FALSE)="","",VLOOKUP($B205,'Flowering Time'!$A:$H,MATCH(M$1,'Flowering Time'!$A$1:$H$1,0),FALSE))</f>
        <v>44774</v>
      </c>
      <c r="N205" t="str">
        <f>IF(VLOOKUP($B205,'Flowering Time'!$A:$H,MATCH(N$1,'Flowering Time'!$A$1:$H$1,0),FALSE)="","",VLOOKUP($B205,'Flowering Time'!$A:$H,MATCH(N$1,'Flowering Time'!$A$1:$H$1,0),FALSE))</f>
        <v>Vla</v>
      </c>
      <c r="O205" t="str">
        <f>IF(VLOOKUP($B205,'Flowering Time'!$A:$H,MATCH(O$1,'Flowering Time'!$A$1:$H$1,0),FALSE)="","",VLOOKUP($B205,'Flowering Time'!$A:$H,MATCH(O$1,'Flowering Time'!$A$1:$H$1,0),FALSE))</f>
        <v>Really stressed plants</v>
      </c>
      <c r="P205">
        <f>IF(VLOOKUP($B205,'Height and Leaf Dimensions'!$A:$O,MATCH(P$1,'Height and Leaf Dimensions'!$A$1:$O$1,0),FALSE)="","",VLOOKUP($B205,'Height and Leaf Dimensions'!$A:$O,MATCH(P$1,'Height and Leaf Dimensions'!$A$1:$O$1,0),FALSE))</f>
        <v>72.400000000000006</v>
      </c>
      <c r="Q205">
        <f>IF(VLOOKUP($B205,'Height and Leaf Dimensions'!$A:$O,MATCH(Q$1,'Height and Leaf Dimensions'!$A$1:$O$1,0),FALSE)="","",VLOOKUP($B205,'Height and Leaf Dimensions'!$A:$O,MATCH(Q$1,'Height and Leaf Dimensions'!$A$1:$O$1,0),FALSE))</f>
        <v>8.3000000000000007</v>
      </c>
      <c r="R205">
        <f>IF(VLOOKUP($B205,'Height and Leaf Dimensions'!$A:$O,MATCH(R$1,'Height and Leaf Dimensions'!$A$1:$O$1,0),FALSE)="","",VLOOKUP($B205,'Height and Leaf Dimensions'!$A:$O,MATCH(R$1,'Height and Leaf Dimensions'!$A$1:$O$1,0),FALSE))</f>
        <v>78.3</v>
      </c>
      <c r="S205">
        <f>IF(VLOOKUP($B205,'Height and Leaf Dimensions'!$A:$O,MATCH(S$1,'Height and Leaf Dimensions'!$A$1:$O$1,0),FALSE)="","",VLOOKUP($B205,'Height and Leaf Dimensions'!$A:$O,MATCH(S$1,'Height and Leaf Dimensions'!$A$1:$O$1,0),FALSE))</f>
        <v>8.3000000000000007</v>
      </c>
      <c r="T205">
        <f>IF(VLOOKUP($B205,'Height and Leaf Dimensions'!$A:$O,MATCH(T$1,'Height and Leaf Dimensions'!$A$1:$O$1,0),FALSE)="","",VLOOKUP($B205,'Height and Leaf Dimensions'!$A:$O,MATCH(T$1,'Height and Leaf Dimensions'!$A$1:$O$1,0),FALSE))</f>
        <v>75</v>
      </c>
      <c r="U205">
        <f>IF(VLOOKUP($B205,'Height and Leaf Dimensions'!$A:$O,MATCH(U$1,'Height and Leaf Dimensions'!$A$1:$O$1,0),FALSE)="","",VLOOKUP($B205,'Height and Leaf Dimensions'!$A:$O,MATCH(U$1,'Height and Leaf Dimensions'!$A$1:$O$1,0),FALSE))</f>
        <v>169</v>
      </c>
      <c r="V205">
        <f>IF(VLOOKUP($B205,'Height and Leaf Dimensions'!$A:$O,MATCH(V$1,'Height and Leaf Dimensions'!$A$1:$O$1,0),FALSE)="","",VLOOKUP($B205,'Height and Leaf Dimensions'!$A:$O,MATCH(V$1,'Height and Leaf Dimensions'!$A$1:$O$1,0),FALSE))</f>
        <v>210</v>
      </c>
      <c r="W205">
        <f>IF(VLOOKUP($B205,'Height and Leaf Dimensions'!$A:$O,MATCH(W$1,'Height and Leaf Dimensions'!$A$1:$O$1,0),FALSE)="","",VLOOKUP($B205,'Height and Leaf Dimensions'!$A:$O,MATCH(W$1,'Height and Leaf Dimensions'!$A$1:$O$1,0),FALSE))</f>
        <v>80</v>
      </c>
      <c r="X205">
        <f>IF(VLOOKUP($B205,'Height and Leaf Dimensions'!$A:$O,MATCH(X$1,'Height and Leaf Dimensions'!$A$1:$O$1,0),FALSE)="","",VLOOKUP($B205,'Height and Leaf Dimensions'!$A:$O,MATCH(X$1,'Height and Leaf Dimensions'!$A$1:$O$1,0),FALSE))</f>
        <v>176</v>
      </c>
      <c r="Y205">
        <f>IF(VLOOKUP($B205,'Height and Leaf Dimensions'!$A:$O,MATCH(Y$1,'Height and Leaf Dimensions'!$A$1:$O$1,0),FALSE)="","",VLOOKUP($B205,'Height and Leaf Dimensions'!$A:$O,MATCH(Y$1,'Height and Leaf Dimensions'!$A$1:$O$1,0),FALSE))</f>
        <v>223</v>
      </c>
      <c r="Z205" t="str">
        <f>IF(VLOOKUP($B205,'Height and Leaf Dimensions'!$A:$O,MATCH(Z$1,'Height and Leaf Dimensions'!$A$1:$O$1,0),FALSE)="","",VLOOKUP($B205,'Height and Leaf Dimensions'!$A:$O,MATCH(Z$1,'Height and Leaf Dimensions'!$A$1:$O$1,0),FALSE))</f>
        <v>Han/Cole</v>
      </c>
      <c r="AA205" s="26" t="str">
        <f>IF(VLOOKUP($B205,'Height and Leaf Dimensions'!$A:$O,MATCH(AA$1,'Height and Leaf Dimensions'!$A$1:$O$1,0),FALSE)="","",VLOOKUP($B205,'Height and Leaf Dimensions'!$A:$O,MATCH(AA$1,'Height and Leaf Dimensions'!$A$1:$O$1,0),FALSE))</f>
        <v/>
      </c>
      <c r="AB205" s="20">
        <f>VLOOKUP($B205,'Combine Yield'!$A:$J,MATCH(AB$1,'Combine Yield'!$A$1:$J$1,0),FALSE)</f>
        <v>44844.415810185186</v>
      </c>
      <c r="AC205">
        <f>VLOOKUP($B205,'Combine Yield'!$A:$J,MATCH(AC$1,'Combine Yield'!$A$1:$J$1,0),FALSE)</f>
        <v>1.25</v>
      </c>
      <c r="AD205">
        <f>VLOOKUP($B205,'Combine Yield'!$A:$J,MATCH(AD$1,'Combine Yield'!$A$1:$J$1,0),FALSE)</f>
        <v>11.8</v>
      </c>
      <c r="AE205">
        <f>VLOOKUP($B205,'Combine Yield'!$A:$J,MATCH(AE$1,'Combine Yield'!$A$1:$J$1,0),FALSE)</f>
        <v>63.4</v>
      </c>
      <c r="AF205">
        <f>VLOOKUP($B205,'Combine Yield'!$A:$J,MATCH(AF$1,'Combine Yield'!$A$1:$J$1,0),FALSE)</f>
        <v>19</v>
      </c>
    </row>
    <row r="206" spans="1:32" x14ac:dyDescent="0.3">
      <c r="A206" t="s">
        <v>426</v>
      </c>
      <c r="B206">
        <v>5137</v>
      </c>
      <c r="C206" t="s">
        <v>220</v>
      </c>
      <c r="D206" t="s">
        <v>221</v>
      </c>
      <c r="E206" t="s">
        <v>204</v>
      </c>
      <c r="F206" t="s">
        <v>222</v>
      </c>
      <c r="G206">
        <v>1</v>
      </c>
      <c r="H206">
        <v>20</v>
      </c>
      <c r="I206">
        <v>3</v>
      </c>
      <c r="J206" t="s">
        <v>153</v>
      </c>
      <c r="K206" s="26">
        <f>IF(VLOOKUP($B206,'Flowering Time'!$A:$H,MATCH(K$1,'Flowering Time'!$A$1:$H$1,0),FALSE)="","",VLOOKUP($B206,'Flowering Time'!$A:$H,MATCH(K$1,'Flowering Time'!$A$1:$H$1,0),FALSE))</f>
        <v>44760</v>
      </c>
      <c r="L206" t="str">
        <f>IF(VLOOKUP($B206,'Flowering Time'!$A:$H,MATCH(L$1,'Flowering Time'!$A$1:$H$1,0),FALSE)="","",VLOOKUP($B206,'Flowering Time'!$A:$H,MATCH(L$1,'Flowering Time'!$A$1:$H$1,0),FALSE))</f>
        <v>Lina</v>
      </c>
      <c r="M206" s="26">
        <f>IF(VLOOKUP($B206,'Flowering Time'!$A:$H,MATCH(M$1,'Flowering Time'!$A$1:$H$1,0),FALSE)="","",VLOOKUP($B206,'Flowering Time'!$A:$H,MATCH(M$1,'Flowering Time'!$A$1:$H$1,0),FALSE))</f>
        <v>44764</v>
      </c>
      <c r="N206" t="str">
        <f>IF(VLOOKUP($B206,'Flowering Time'!$A:$H,MATCH(N$1,'Flowering Time'!$A$1:$H$1,0),FALSE)="","",VLOOKUP($B206,'Flowering Time'!$A:$H,MATCH(N$1,'Flowering Time'!$A$1:$H$1,0),FALSE))</f>
        <v>Deniz</v>
      </c>
      <c r="O206" t="str">
        <f>IF(VLOOKUP($B206,'Flowering Time'!$A:$H,MATCH(O$1,'Flowering Time'!$A$1:$H$1,0),FALSE)="","",VLOOKUP($B206,'Flowering Time'!$A:$H,MATCH(O$1,'Flowering Time'!$A$1:$H$1,0),FALSE))</f>
        <v/>
      </c>
      <c r="P206">
        <f>IF(VLOOKUP($B206,'Height and Leaf Dimensions'!$A:$O,MATCH(P$1,'Height and Leaf Dimensions'!$A$1:$O$1,0),FALSE)="","",VLOOKUP($B206,'Height and Leaf Dimensions'!$A:$O,MATCH(P$1,'Height and Leaf Dimensions'!$A$1:$O$1,0),FALSE))</f>
        <v>81.900000000000006</v>
      </c>
      <c r="Q206">
        <f>IF(VLOOKUP($B206,'Height and Leaf Dimensions'!$A:$O,MATCH(Q$1,'Height and Leaf Dimensions'!$A$1:$O$1,0),FALSE)="","",VLOOKUP($B206,'Height and Leaf Dimensions'!$A:$O,MATCH(Q$1,'Height and Leaf Dimensions'!$A$1:$O$1,0),FALSE))</f>
        <v>8.1999999999999993</v>
      </c>
      <c r="R206">
        <f>IF(VLOOKUP($B206,'Height and Leaf Dimensions'!$A:$O,MATCH(R$1,'Height and Leaf Dimensions'!$A$1:$O$1,0),FALSE)="","",VLOOKUP($B206,'Height and Leaf Dimensions'!$A:$O,MATCH(R$1,'Height and Leaf Dimensions'!$A$1:$O$1,0),FALSE))</f>
        <v>77.2</v>
      </c>
      <c r="S206">
        <f>IF(VLOOKUP($B206,'Height and Leaf Dimensions'!$A:$O,MATCH(S$1,'Height and Leaf Dimensions'!$A$1:$O$1,0),FALSE)="","",VLOOKUP($B206,'Height and Leaf Dimensions'!$A:$O,MATCH(S$1,'Height and Leaf Dimensions'!$A$1:$O$1,0),FALSE))</f>
        <v>7.6</v>
      </c>
      <c r="T206">
        <f>IF(VLOOKUP($B206,'Height and Leaf Dimensions'!$A:$O,MATCH(T$1,'Height and Leaf Dimensions'!$A$1:$O$1,0),FALSE)="","",VLOOKUP($B206,'Height and Leaf Dimensions'!$A:$O,MATCH(T$1,'Height and Leaf Dimensions'!$A$1:$O$1,0),FALSE))</f>
        <v>81</v>
      </c>
      <c r="U206">
        <f>IF(VLOOKUP($B206,'Height and Leaf Dimensions'!$A:$O,MATCH(U$1,'Height and Leaf Dimensions'!$A$1:$O$1,0),FALSE)="","",VLOOKUP($B206,'Height and Leaf Dimensions'!$A:$O,MATCH(U$1,'Height and Leaf Dimensions'!$A$1:$O$1,0),FALSE))</f>
        <v>170</v>
      </c>
      <c r="V206">
        <f>IF(VLOOKUP($B206,'Height and Leaf Dimensions'!$A:$O,MATCH(V$1,'Height and Leaf Dimensions'!$A$1:$O$1,0),FALSE)="","",VLOOKUP($B206,'Height and Leaf Dimensions'!$A:$O,MATCH(V$1,'Height and Leaf Dimensions'!$A$1:$O$1,0),FALSE))</f>
        <v>223</v>
      </c>
      <c r="W206">
        <f>IF(VLOOKUP($B206,'Height and Leaf Dimensions'!$A:$O,MATCH(W$1,'Height and Leaf Dimensions'!$A$1:$O$1,0),FALSE)="","",VLOOKUP($B206,'Height and Leaf Dimensions'!$A:$O,MATCH(W$1,'Height and Leaf Dimensions'!$A$1:$O$1,0),FALSE))</f>
        <v>81</v>
      </c>
      <c r="X206">
        <f>IF(VLOOKUP($B206,'Height and Leaf Dimensions'!$A:$O,MATCH(X$1,'Height and Leaf Dimensions'!$A$1:$O$1,0),FALSE)="","",VLOOKUP($B206,'Height and Leaf Dimensions'!$A:$O,MATCH(X$1,'Height and Leaf Dimensions'!$A$1:$O$1,0),FALSE))</f>
        <v>170</v>
      </c>
      <c r="Y206">
        <f>IF(VLOOKUP($B206,'Height and Leaf Dimensions'!$A:$O,MATCH(Y$1,'Height and Leaf Dimensions'!$A$1:$O$1,0),FALSE)="","",VLOOKUP($B206,'Height and Leaf Dimensions'!$A:$O,MATCH(Y$1,'Height and Leaf Dimensions'!$A$1:$O$1,0),FALSE))</f>
        <v>220</v>
      </c>
      <c r="Z206" t="str">
        <f>IF(VLOOKUP($B206,'Height and Leaf Dimensions'!$A:$O,MATCH(Z$1,'Height and Leaf Dimensions'!$A$1:$O$1,0),FALSE)="","",VLOOKUP($B206,'Height and Leaf Dimensions'!$A:$O,MATCH(Z$1,'Height and Leaf Dimensions'!$A$1:$O$1,0),FALSE))</f>
        <v>Han/Cole</v>
      </c>
      <c r="AA206" s="26" t="str">
        <f>IF(VLOOKUP($B206,'Height and Leaf Dimensions'!$A:$O,MATCH(AA$1,'Height and Leaf Dimensions'!$A$1:$O$1,0),FALSE)="","",VLOOKUP($B206,'Height and Leaf Dimensions'!$A:$O,MATCH(AA$1,'Height and Leaf Dimensions'!$A$1:$O$1,0),FALSE))</f>
        <v/>
      </c>
      <c r="AB206" s="20">
        <f>VLOOKUP($B206,'Combine Yield'!$A:$J,MATCH(AB$1,'Combine Yield'!$A$1:$J$1,0),FALSE)</f>
        <v>44844.431550925925</v>
      </c>
      <c r="AC206">
        <f>VLOOKUP($B206,'Combine Yield'!$A:$J,MATCH(AC$1,'Combine Yield'!$A$1:$J$1,0),FALSE)</f>
        <v>4.33</v>
      </c>
      <c r="AD206">
        <f>VLOOKUP($B206,'Combine Yield'!$A:$J,MATCH(AD$1,'Combine Yield'!$A$1:$J$1,0),FALSE)</f>
        <v>13.2</v>
      </c>
      <c r="AE206">
        <f>VLOOKUP($B206,'Combine Yield'!$A:$J,MATCH(AE$1,'Combine Yield'!$A$1:$J$1,0),FALSE)</f>
        <v>62.5</v>
      </c>
      <c r="AF206">
        <f>VLOOKUP($B206,'Combine Yield'!$A:$J,MATCH(AF$1,'Combine Yield'!$A$1:$J$1,0),FALSE)</f>
        <v>58</v>
      </c>
    </row>
    <row r="207" spans="1:32" x14ac:dyDescent="0.3">
      <c r="A207" t="s">
        <v>427</v>
      </c>
      <c r="B207">
        <v>5138</v>
      </c>
      <c r="C207" t="s">
        <v>220</v>
      </c>
      <c r="D207" t="s">
        <v>221</v>
      </c>
      <c r="E207" t="s">
        <v>204</v>
      </c>
      <c r="F207" t="s">
        <v>222</v>
      </c>
      <c r="G207">
        <v>1</v>
      </c>
      <c r="H207">
        <v>20</v>
      </c>
      <c r="I207">
        <v>4</v>
      </c>
      <c r="J207" t="s">
        <v>139</v>
      </c>
      <c r="K207" s="26">
        <f>IF(VLOOKUP($B207,'Flowering Time'!$A:$H,MATCH(K$1,'Flowering Time'!$A$1:$H$1,0),FALSE)="","",VLOOKUP($B207,'Flowering Time'!$A:$H,MATCH(K$1,'Flowering Time'!$A$1:$H$1,0),FALSE))</f>
        <v>44765</v>
      </c>
      <c r="L207" t="str">
        <f>IF(VLOOKUP($B207,'Flowering Time'!$A:$H,MATCH(L$1,'Flowering Time'!$A$1:$H$1,0),FALSE)="","",VLOOKUP($B207,'Flowering Time'!$A:$H,MATCH(L$1,'Flowering Time'!$A$1:$H$1,0),FALSE))</f>
        <v>Deniz</v>
      </c>
      <c r="M207" s="26">
        <f>IF(VLOOKUP($B207,'Flowering Time'!$A:$H,MATCH(M$1,'Flowering Time'!$A$1:$H$1,0),FALSE)="","",VLOOKUP($B207,'Flowering Time'!$A:$H,MATCH(M$1,'Flowering Time'!$A$1:$H$1,0),FALSE))</f>
        <v>44768</v>
      </c>
      <c r="N207" t="str">
        <f>IF(VLOOKUP($B207,'Flowering Time'!$A:$H,MATCH(N$1,'Flowering Time'!$A$1:$H$1,0),FALSE)="","",VLOOKUP($B207,'Flowering Time'!$A:$H,MATCH(N$1,'Flowering Time'!$A$1:$H$1,0),FALSE))</f>
        <v>Turkus</v>
      </c>
      <c r="O207" t="str">
        <f>IF(VLOOKUP($B207,'Flowering Time'!$A:$H,MATCH(O$1,'Flowering Time'!$A$1:$H$1,0),FALSE)="","",VLOOKUP($B207,'Flowering Time'!$A:$H,MATCH(O$1,'Flowering Time'!$A$1:$H$1,0),FALSE))</f>
        <v/>
      </c>
      <c r="P207">
        <f>IF(VLOOKUP($B207,'Height and Leaf Dimensions'!$A:$O,MATCH(P$1,'Height and Leaf Dimensions'!$A$1:$O$1,0),FALSE)="","",VLOOKUP($B207,'Height and Leaf Dimensions'!$A:$O,MATCH(P$1,'Height and Leaf Dimensions'!$A$1:$O$1,0),FALSE))</f>
        <v>64.5</v>
      </c>
      <c r="Q207">
        <f>IF(VLOOKUP($B207,'Height and Leaf Dimensions'!$A:$O,MATCH(Q$1,'Height and Leaf Dimensions'!$A$1:$O$1,0),FALSE)="","",VLOOKUP($B207,'Height and Leaf Dimensions'!$A:$O,MATCH(Q$1,'Height and Leaf Dimensions'!$A$1:$O$1,0),FALSE))</f>
        <v>9.4</v>
      </c>
      <c r="R207">
        <f>IF(VLOOKUP($B207,'Height and Leaf Dimensions'!$A:$O,MATCH(R$1,'Height and Leaf Dimensions'!$A$1:$O$1,0),FALSE)="","",VLOOKUP($B207,'Height and Leaf Dimensions'!$A:$O,MATCH(R$1,'Height and Leaf Dimensions'!$A$1:$O$1,0),FALSE))</f>
        <v>62.9</v>
      </c>
      <c r="S207">
        <f>IF(VLOOKUP($B207,'Height and Leaf Dimensions'!$A:$O,MATCH(S$1,'Height and Leaf Dimensions'!$A$1:$O$1,0),FALSE)="","",VLOOKUP($B207,'Height and Leaf Dimensions'!$A:$O,MATCH(S$1,'Height and Leaf Dimensions'!$A$1:$O$1,0),FALSE))</f>
        <v>9.5</v>
      </c>
      <c r="T207">
        <f>IF(VLOOKUP($B207,'Height and Leaf Dimensions'!$A:$O,MATCH(T$1,'Height and Leaf Dimensions'!$A$1:$O$1,0),FALSE)="","",VLOOKUP($B207,'Height and Leaf Dimensions'!$A:$O,MATCH(T$1,'Height and Leaf Dimensions'!$A$1:$O$1,0),FALSE))</f>
        <v>85</v>
      </c>
      <c r="U207">
        <f>IF(VLOOKUP($B207,'Height and Leaf Dimensions'!$A:$O,MATCH(U$1,'Height and Leaf Dimensions'!$A$1:$O$1,0),FALSE)="","",VLOOKUP($B207,'Height and Leaf Dimensions'!$A:$O,MATCH(U$1,'Height and Leaf Dimensions'!$A$1:$O$1,0),FALSE))</f>
        <v>160</v>
      </c>
      <c r="V207">
        <f>IF(VLOOKUP($B207,'Height and Leaf Dimensions'!$A:$O,MATCH(V$1,'Height and Leaf Dimensions'!$A$1:$O$1,0),FALSE)="","",VLOOKUP($B207,'Height and Leaf Dimensions'!$A:$O,MATCH(V$1,'Height and Leaf Dimensions'!$A$1:$O$1,0),FALSE))</f>
        <v>200</v>
      </c>
      <c r="W207">
        <f>IF(VLOOKUP($B207,'Height and Leaf Dimensions'!$A:$O,MATCH(W$1,'Height and Leaf Dimensions'!$A$1:$O$1,0),FALSE)="","",VLOOKUP($B207,'Height and Leaf Dimensions'!$A:$O,MATCH(W$1,'Height and Leaf Dimensions'!$A$1:$O$1,0),FALSE))</f>
        <v>80</v>
      </c>
      <c r="X207">
        <f>IF(VLOOKUP($B207,'Height and Leaf Dimensions'!$A:$O,MATCH(X$1,'Height and Leaf Dimensions'!$A$1:$O$1,0),FALSE)="","",VLOOKUP($B207,'Height and Leaf Dimensions'!$A:$O,MATCH(X$1,'Height and Leaf Dimensions'!$A$1:$O$1,0),FALSE))</f>
        <v>152</v>
      </c>
      <c r="Y207">
        <f>IF(VLOOKUP($B207,'Height and Leaf Dimensions'!$A:$O,MATCH(Y$1,'Height and Leaf Dimensions'!$A$1:$O$1,0),FALSE)="","",VLOOKUP($B207,'Height and Leaf Dimensions'!$A:$O,MATCH(Y$1,'Height and Leaf Dimensions'!$A$1:$O$1,0),FALSE))</f>
        <v>196</v>
      </c>
      <c r="Z207" t="str">
        <f>IF(VLOOKUP($B207,'Height and Leaf Dimensions'!$A:$O,MATCH(Z$1,'Height and Leaf Dimensions'!$A$1:$O$1,0),FALSE)="","",VLOOKUP($B207,'Height and Leaf Dimensions'!$A:$O,MATCH(Z$1,'Height and Leaf Dimensions'!$A$1:$O$1,0),FALSE))</f>
        <v>Han/Cole</v>
      </c>
      <c r="AA207" s="26" t="str">
        <f>IF(VLOOKUP($B207,'Height and Leaf Dimensions'!$A:$O,MATCH(AA$1,'Height and Leaf Dimensions'!$A$1:$O$1,0),FALSE)="","",VLOOKUP($B207,'Height and Leaf Dimensions'!$A:$O,MATCH(AA$1,'Height and Leaf Dimensions'!$A$1:$O$1,0),FALSE))</f>
        <v/>
      </c>
      <c r="AB207" s="20">
        <f>VLOOKUP($B207,'Combine Yield'!$A:$J,MATCH(AB$1,'Combine Yield'!$A$1:$J$1,0),FALSE)</f>
        <v>44844.44122685185</v>
      </c>
      <c r="AC207">
        <f>VLOOKUP($B207,'Combine Yield'!$A:$J,MATCH(AC$1,'Combine Yield'!$A$1:$J$1,0),FALSE)</f>
        <v>4.3099999999999996</v>
      </c>
      <c r="AD207">
        <f>VLOOKUP($B207,'Combine Yield'!$A:$J,MATCH(AD$1,'Combine Yield'!$A$1:$J$1,0),FALSE)</f>
        <v>13.5</v>
      </c>
      <c r="AE207">
        <f>VLOOKUP($B207,'Combine Yield'!$A:$J,MATCH(AE$1,'Combine Yield'!$A$1:$J$1,0),FALSE)</f>
        <v>62.3</v>
      </c>
      <c r="AF207">
        <f>VLOOKUP($B207,'Combine Yield'!$A:$J,MATCH(AF$1,'Combine Yield'!$A$1:$J$1,0),FALSE)</f>
        <v>95</v>
      </c>
    </row>
    <row r="208" spans="1:32" x14ac:dyDescent="0.3">
      <c r="A208" t="s">
        <v>428</v>
      </c>
      <c r="B208">
        <v>5139</v>
      </c>
      <c r="C208" t="s">
        <v>220</v>
      </c>
      <c r="D208" t="s">
        <v>221</v>
      </c>
      <c r="E208" t="s">
        <v>204</v>
      </c>
      <c r="F208" t="s">
        <v>222</v>
      </c>
      <c r="G208">
        <v>1</v>
      </c>
      <c r="H208">
        <v>20</v>
      </c>
      <c r="I208">
        <v>5</v>
      </c>
      <c r="J208" t="s">
        <v>177</v>
      </c>
      <c r="K208" s="26">
        <f>IF(VLOOKUP($B208,'Flowering Time'!$A:$H,MATCH(K$1,'Flowering Time'!$A$1:$H$1,0),FALSE)="","",VLOOKUP($B208,'Flowering Time'!$A:$H,MATCH(K$1,'Flowering Time'!$A$1:$H$1,0),FALSE))</f>
        <v>44761</v>
      </c>
      <c r="L208" t="str">
        <f>IF(VLOOKUP($B208,'Flowering Time'!$A:$H,MATCH(L$1,'Flowering Time'!$A$1:$H$1,0),FALSE)="","",VLOOKUP($B208,'Flowering Time'!$A:$H,MATCH(L$1,'Flowering Time'!$A$1:$H$1,0),FALSE))</f>
        <v>Lina</v>
      </c>
      <c r="M208" s="26">
        <f>IF(VLOOKUP($B208,'Flowering Time'!$A:$H,MATCH(M$1,'Flowering Time'!$A$1:$H$1,0),FALSE)="","",VLOOKUP($B208,'Flowering Time'!$A:$H,MATCH(M$1,'Flowering Time'!$A$1:$H$1,0),FALSE))</f>
        <v>44762</v>
      </c>
      <c r="N208" t="str">
        <f>IF(VLOOKUP($B208,'Flowering Time'!$A:$H,MATCH(N$1,'Flowering Time'!$A$1:$H$1,0),FALSE)="","",VLOOKUP($B208,'Flowering Time'!$A:$H,MATCH(N$1,'Flowering Time'!$A$1:$H$1,0),FALSE))</f>
        <v>Isabel</v>
      </c>
      <c r="O208" t="str">
        <f>IF(VLOOKUP($B208,'Flowering Time'!$A:$H,MATCH(O$1,'Flowering Time'!$A$1:$H$1,0),FALSE)="","",VLOOKUP($B208,'Flowering Time'!$A:$H,MATCH(O$1,'Flowering Time'!$A$1:$H$1,0),FALSE))</f>
        <v/>
      </c>
      <c r="P208">
        <f>IF(VLOOKUP($B208,'Height and Leaf Dimensions'!$A:$O,MATCH(P$1,'Height and Leaf Dimensions'!$A$1:$O$1,0),FALSE)="","",VLOOKUP($B208,'Height and Leaf Dimensions'!$A:$O,MATCH(P$1,'Height and Leaf Dimensions'!$A$1:$O$1,0),FALSE))</f>
        <v>73.7</v>
      </c>
      <c r="Q208">
        <f>IF(VLOOKUP($B208,'Height and Leaf Dimensions'!$A:$O,MATCH(Q$1,'Height and Leaf Dimensions'!$A$1:$O$1,0),FALSE)="","",VLOOKUP($B208,'Height and Leaf Dimensions'!$A:$O,MATCH(Q$1,'Height and Leaf Dimensions'!$A$1:$O$1,0),FALSE))</f>
        <v>7.6</v>
      </c>
      <c r="R208">
        <f>IF(VLOOKUP($B208,'Height and Leaf Dimensions'!$A:$O,MATCH(R$1,'Height and Leaf Dimensions'!$A$1:$O$1,0),FALSE)="","",VLOOKUP($B208,'Height and Leaf Dimensions'!$A:$O,MATCH(R$1,'Height and Leaf Dimensions'!$A$1:$O$1,0),FALSE))</f>
        <v>78.099999999999994</v>
      </c>
      <c r="S208">
        <f>IF(VLOOKUP($B208,'Height and Leaf Dimensions'!$A:$O,MATCH(S$1,'Height and Leaf Dimensions'!$A$1:$O$1,0),FALSE)="","",VLOOKUP($B208,'Height and Leaf Dimensions'!$A:$O,MATCH(S$1,'Height and Leaf Dimensions'!$A$1:$O$1,0),FALSE))</f>
        <v>9.1</v>
      </c>
      <c r="T208">
        <f>IF(VLOOKUP($B208,'Height and Leaf Dimensions'!$A:$O,MATCH(T$1,'Height and Leaf Dimensions'!$A$1:$O$1,0),FALSE)="","",VLOOKUP($B208,'Height and Leaf Dimensions'!$A:$O,MATCH(T$1,'Height and Leaf Dimensions'!$A$1:$O$1,0),FALSE))</f>
        <v>75</v>
      </c>
      <c r="U208">
        <f>IF(VLOOKUP($B208,'Height and Leaf Dimensions'!$A:$O,MATCH(U$1,'Height and Leaf Dimensions'!$A$1:$O$1,0),FALSE)="","",VLOOKUP($B208,'Height and Leaf Dimensions'!$A:$O,MATCH(U$1,'Height and Leaf Dimensions'!$A$1:$O$1,0),FALSE))</f>
        <v>164</v>
      </c>
      <c r="V208">
        <f>IF(VLOOKUP($B208,'Height and Leaf Dimensions'!$A:$O,MATCH(V$1,'Height and Leaf Dimensions'!$A$1:$O$1,0),FALSE)="","",VLOOKUP($B208,'Height and Leaf Dimensions'!$A:$O,MATCH(V$1,'Height and Leaf Dimensions'!$A$1:$O$1,0),FALSE))</f>
        <v>205</v>
      </c>
      <c r="W208">
        <f>IF(VLOOKUP($B208,'Height and Leaf Dimensions'!$A:$O,MATCH(W$1,'Height and Leaf Dimensions'!$A$1:$O$1,0),FALSE)="","",VLOOKUP($B208,'Height and Leaf Dimensions'!$A:$O,MATCH(W$1,'Height and Leaf Dimensions'!$A$1:$O$1,0),FALSE))</f>
        <v>78</v>
      </c>
      <c r="X208">
        <f>IF(VLOOKUP($B208,'Height and Leaf Dimensions'!$A:$O,MATCH(X$1,'Height and Leaf Dimensions'!$A$1:$O$1,0),FALSE)="","",VLOOKUP($B208,'Height and Leaf Dimensions'!$A:$O,MATCH(X$1,'Height and Leaf Dimensions'!$A$1:$O$1,0),FALSE))</f>
        <v>165</v>
      </c>
      <c r="Y208">
        <f>IF(VLOOKUP($B208,'Height and Leaf Dimensions'!$A:$O,MATCH(Y$1,'Height and Leaf Dimensions'!$A$1:$O$1,0),FALSE)="","",VLOOKUP($B208,'Height and Leaf Dimensions'!$A:$O,MATCH(Y$1,'Height and Leaf Dimensions'!$A$1:$O$1,0),FALSE))</f>
        <v>209</v>
      </c>
      <c r="Z208" t="str">
        <f>IF(VLOOKUP($B208,'Height and Leaf Dimensions'!$A:$O,MATCH(Z$1,'Height and Leaf Dimensions'!$A$1:$O$1,0),FALSE)="","",VLOOKUP($B208,'Height and Leaf Dimensions'!$A:$O,MATCH(Z$1,'Height and Leaf Dimensions'!$A$1:$O$1,0),FALSE))</f>
        <v>Han/Cole</v>
      </c>
      <c r="AA208" s="26">
        <f>IF(VLOOKUP($B208,'Height and Leaf Dimensions'!$A:$O,MATCH(AA$1,'Height and Leaf Dimensions'!$A$1:$O$1,0),FALSE)="","",VLOOKUP($B208,'Height and Leaf Dimensions'!$A:$O,MATCH(AA$1,'Height and Leaf Dimensions'!$A$1:$O$1,0),FALSE))</f>
        <v>44775</v>
      </c>
      <c r="AB208" s="20">
        <f>VLOOKUP($B208,'Combine Yield'!$A:$J,MATCH(AB$1,'Combine Yield'!$A$1:$J$1,0),FALSE)</f>
        <v>44844.452002314814</v>
      </c>
      <c r="AC208">
        <f>VLOOKUP($B208,'Combine Yield'!$A:$J,MATCH(AC$1,'Combine Yield'!$A$1:$J$1,0),FALSE)</f>
        <v>6.5</v>
      </c>
      <c r="AD208">
        <f>VLOOKUP($B208,'Combine Yield'!$A:$J,MATCH(AD$1,'Combine Yield'!$A$1:$J$1,0),FALSE)</f>
        <v>13</v>
      </c>
      <c r="AE208">
        <f>VLOOKUP($B208,'Combine Yield'!$A:$J,MATCH(AE$1,'Combine Yield'!$A$1:$J$1,0),FALSE)</f>
        <v>62.5</v>
      </c>
      <c r="AF208">
        <f>VLOOKUP($B208,'Combine Yield'!$A:$J,MATCH(AF$1,'Combine Yield'!$A$1:$J$1,0),FALSE)</f>
        <v>134</v>
      </c>
    </row>
    <row r="209" spans="1:32" x14ac:dyDescent="0.3">
      <c r="A209" t="s">
        <v>429</v>
      </c>
      <c r="B209">
        <v>5140</v>
      </c>
      <c r="C209" t="s">
        <v>220</v>
      </c>
      <c r="D209" t="s">
        <v>221</v>
      </c>
      <c r="E209" t="s">
        <v>204</v>
      </c>
      <c r="F209" t="s">
        <v>222</v>
      </c>
      <c r="G209">
        <v>1</v>
      </c>
      <c r="H209">
        <v>20</v>
      </c>
      <c r="I209">
        <v>6</v>
      </c>
      <c r="J209" t="s">
        <v>119</v>
      </c>
      <c r="K209" s="26">
        <f>IF(VLOOKUP($B209,'Flowering Time'!$A:$H,MATCH(K$1,'Flowering Time'!$A$1:$H$1,0),FALSE)="","",VLOOKUP($B209,'Flowering Time'!$A:$H,MATCH(K$1,'Flowering Time'!$A$1:$H$1,0),FALSE))</f>
        <v>44761</v>
      </c>
      <c r="L209" t="str">
        <f>IF(VLOOKUP($B209,'Flowering Time'!$A:$H,MATCH(L$1,'Flowering Time'!$A$1:$H$1,0),FALSE)="","",VLOOKUP($B209,'Flowering Time'!$A:$H,MATCH(L$1,'Flowering Time'!$A$1:$H$1,0),FALSE))</f>
        <v>Lina</v>
      </c>
      <c r="M209" s="26">
        <f>IF(VLOOKUP($B209,'Flowering Time'!$A:$H,MATCH(M$1,'Flowering Time'!$A$1:$H$1,0),FALSE)="","",VLOOKUP($B209,'Flowering Time'!$A:$H,MATCH(M$1,'Flowering Time'!$A$1:$H$1,0),FALSE))</f>
        <v>44762</v>
      </c>
      <c r="N209" t="str">
        <f>IF(VLOOKUP($B209,'Flowering Time'!$A:$H,MATCH(N$1,'Flowering Time'!$A$1:$H$1,0),FALSE)="","",VLOOKUP($B209,'Flowering Time'!$A:$H,MATCH(N$1,'Flowering Time'!$A$1:$H$1,0),FALSE))</f>
        <v>Isabel</v>
      </c>
      <c r="O209" t="str">
        <f>IF(VLOOKUP($B209,'Flowering Time'!$A:$H,MATCH(O$1,'Flowering Time'!$A$1:$H$1,0),FALSE)="","",VLOOKUP($B209,'Flowering Time'!$A:$H,MATCH(O$1,'Flowering Time'!$A$1:$H$1,0),FALSE))</f>
        <v/>
      </c>
      <c r="P209">
        <f>IF(VLOOKUP($B209,'Height and Leaf Dimensions'!$A:$O,MATCH(P$1,'Height and Leaf Dimensions'!$A$1:$O$1,0),FALSE)="","",VLOOKUP($B209,'Height and Leaf Dimensions'!$A:$O,MATCH(P$1,'Height and Leaf Dimensions'!$A$1:$O$1,0),FALSE))</f>
        <v>78.099999999999994</v>
      </c>
      <c r="Q209">
        <f>IF(VLOOKUP($B209,'Height and Leaf Dimensions'!$A:$O,MATCH(Q$1,'Height and Leaf Dimensions'!$A$1:$O$1,0),FALSE)="","",VLOOKUP($B209,'Height and Leaf Dimensions'!$A:$O,MATCH(Q$1,'Height and Leaf Dimensions'!$A$1:$O$1,0),FALSE))</f>
        <v>8.1</v>
      </c>
      <c r="R209">
        <f>IF(VLOOKUP($B209,'Height and Leaf Dimensions'!$A:$O,MATCH(R$1,'Height and Leaf Dimensions'!$A$1:$O$1,0),FALSE)="","",VLOOKUP($B209,'Height and Leaf Dimensions'!$A:$O,MATCH(R$1,'Height and Leaf Dimensions'!$A$1:$O$1,0),FALSE))</f>
        <v>79.7</v>
      </c>
      <c r="S209">
        <f>IF(VLOOKUP($B209,'Height and Leaf Dimensions'!$A:$O,MATCH(S$1,'Height and Leaf Dimensions'!$A$1:$O$1,0),FALSE)="","",VLOOKUP($B209,'Height and Leaf Dimensions'!$A:$O,MATCH(S$1,'Height and Leaf Dimensions'!$A$1:$O$1,0),FALSE))</f>
        <v>8.8000000000000007</v>
      </c>
      <c r="T209">
        <f>IF(VLOOKUP($B209,'Height and Leaf Dimensions'!$A:$O,MATCH(T$1,'Height and Leaf Dimensions'!$A$1:$O$1,0),FALSE)="","",VLOOKUP($B209,'Height and Leaf Dimensions'!$A:$O,MATCH(T$1,'Height and Leaf Dimensions'!$A$1:$O$1,0),FALSE))</f>
        <v>79</v>
      </c>
      <c r="U209">
        <f>IF(VLOOKUP($B209,'Height and Leaf Dimensions'!$A:$O,MATCH(U$1,'Height and Leaf Dimensions'!$A$1:$O$1,0),FALSE)="","",VLOOKUP($B209,'Height and Leaf Dimensions'!$A:$O,MATCH(U$1,'Height and Leaf Dimensions'!$A$1:$O$1,0),FALSE))</f>
        <v>159</v>
      </c>
      <c r="V209">
        <f>IF(VLOOKUP($B209,'Height and Leaf Dimensions'!$A:$O,MATCH(V$1,'Height and Leaf Dimensions'!$A$1:$O$1,0),FALSE)="","",VLOOKUP($B209,'Height and Leaf Dimensions'!$A:$O,MATCH(V$1,'Height and Leaf Dimensions'!$A$1:$O$1,0),FALSE))</f>
        <v>199</v>
      </c>
      <c r="W209">
        <f>IF(VLOOKUP($B209,'Height and Leaf Dimensions'!$A:$O,MATCH(W$1,'Height and Leaf Dimensions'!$A$1:$O$1,0),FALSE)="","",VLOOKUP($B209,'Height and Leaf Dimensions'!$A:$O,MATCH(W$1,'Height and Leaf Dimensions'!$A$1:$O$1,0),FALSE))</f>
        <v>80</v>
      </c>
      <c r="X209">
        <f>IF(VLOOKUP($B209,'Height and Leaf Dimensions'!$A:$O,MATCH(X$1,'Height and Leaf Dimensions'!$A$1:$O$1,0),FALSE)="","",VLOOKUP($B209,'Height and Leaf Dimensions'!$A:$O,MATCH(X$1,'Height and Leaf Dimensions'!$A$1:$O$1,0),FALSE))</f>
        <v>162</v>
      </c>
      <c r="Y209">
        <f>IF(VLOOKUP($B209,'Height and Leaf Dimensions'!$A:$O,MATCH(Y$1,'Height and Leaf Dimensions'!$A$1:$O$1,0),FALSE)="","",VLOOKUP($B209,'Height and Leaf Dimensions'!$A:$O,MATCH(Y$1,'Height and Leaf Dimensions'!$A$1:$O$1,0),FALSE))</f>
        <v>210</v>
      </c>
      <c r="Z209" t="str">
        <f>IF(VLOOKUP($B209,'Height and Leaf Dimensions'!$A:$O,MATCH(Z$1,'Height and Leaf Dimensions'!$A$1:$O$1,0),FALSE)="","",VLOOKUP($B209,'Height and Leaf Dimensions'!$A:$O,MATCH(Z$1,'Height and Leaf Dimensions'!$A$1:$O$1,0),FALSE))</f>
        <v>Han/Cole</v>
      </c>
      <c r="AA209" s="26">
        <f>IF(VLOOKUP($B209,'Height and Leaf Dimensions'!$A:$O,MATCH(AA$1,'Height and Leaf Dimensions'!$A$1:$O$1,0),FALSE)="","",VLOOKUP($B209,'Height and Leaf Dimensions'!$A:$O,MATCH(AA$1,'Height and Leaf Dimensions'!$A$1:$O$1,0),FALSE))</f>
        <v>44775</v>
      </c>
      <c r="AB209" s="20">
        <f>VLOOKUP($B209,'Combine Yield'!$A:$J,MATCH(AB$1,'Combine Yield'!$A$1:$J$1,0),FALSE)</f>
        <v>44844.463888888888</v>
      </c>
      <c r="AC209">
        <f>VLOOKUP($B209,'Combine Yield'!$A:$J,MATCH(AC$1,'Combine Yield'!$A$1:$J$1,0),FALSE)</f>
        <v>5.45</v>
      </c>
      <c r="AD209">
        <f>VLOOKUP($B209,'Combine Yield'!$A:$J,MATCH(AD$1,'Combine Yield'!$A$1:$J$1,0),FALSE)</f>
        <v>12.6</v>
      </c>
      <c r="AE209">
        <f>VLOOKUP($B209,'Combine Yield'!$A:$J,MATCH(AE$1,'Combine Yield'!$A$1:$J$1,0),FALSE)</f>
        <v>62.8</v>
      </c>
      <c r="AF209">
        <f>VLOOKUP($B209,'Combine Yield'!$A:$J,MATCH(AF$1,'Combine Yield'!$A$1:$J$1,0),FALSE)</f>
        <v>171</v>
      </c>
    </row>
    <row r="210" spans="1:32" x14ac:dyDescent="0.3">
      <c r="A210" t="s">
        <v>430</v>
      </c>
      <c r="B210">
        <v>5141</v>
      </c>
      <c r="C210" t="s">
        <v>220</v>
      </c>
      <c r="D210" t="s">
        <v>221</v>
      </c>
      <c r="E210" t="s">
        <v>204</v>
      </c>
      <c r="F210" t="s">
        <v>222</v>
      </c>
      <c r="G210">
        <v>1</v>
      </c>
      <c r="H210">
        <v>20</v>
      </c>
      <c r="I210">
        <v>7</v>
      </c>
      <c r="J210" t="s">
        <v>191</v>
      </c>
      <c r="K210" s="26">
        <f>IF(VLOOKUP($B210,'Flowering Time'!$A:$H,MATCH(K$1,'Flowering Time'!$A$1:$H$1,0),FALSE)="","",VLOOKUP($B210,'Flowering Time'!$A:$H,MATCH(K$1,'Flowering Time'!$A$1:$H$1,0),FALSE))</f>
        <v>44775</v>
      </c>
      <c r="L210" t="str">
        <f>IF(VLOOKUP($B210,'Flowering Time'!$A:$H,MATCH(L$1,'Flowering Time'!$A$1:$H$1,0),FALSE)="","",VLOOKUP($B210,'Flowering Time'!$A:$H,MATCH(L$1,'Flowering Time'!$A$1:$H$1,0),FALSE))</f>
        <v>LIna</v>
      </c>
      <c r="M210" s="26" t="str">
        <f>IF(VLOOKUP($B210,'Flowering Time'!$A:$H,MATCH(M$1,'Flowering Time'!$A$1:$H$1,0),FALSE)="","",VLOOKUP($B210,'Flowering Time'!$A:$H,MATCH(M$1,'Flowering Time'!$A$1:$H$1,0),FALSE))</f>
        <v>X</v>
      </c>
      <c r="N210" t="str">
        <f>IF(VLOOKUP($B210,'Flowering Time'!$A:$H,MATCH(N$1,'Flowering Time'!$A$1:$H$1,0),FALSE)="","",VLOOKUP($B210,'Flowering Time'!$A:$H,MATCH(N$1,'Flowering Time'!$A$1:$H$1,0),FALSE))</f>
        <v>Turkus</v>
      </c>
      <c r="O210" t="str">
        <f>IF(VLOOKUP($B210,'Flowering Time'!$A:$H,MATCH(O$1,'Flowering Time'!$A$1:$H$1,0),FALSE)="","",VLOOKUP($B210,'Flowering Time'!$A:$H,MATCH(O$1,'Flowering Time'!$A$1:$H$1,0),FALSE))</f>
        <v xml:space="preserve">Extreme  Variation in Plant architecture ( Turkus 7/ 26)  6 corns. FF missed. ( Turkus 8/8) </v>
      </c>
      <c r="P210">
        <f>IF(VLOOKUP($B210,'Height and Leaf Dimensions'!$A:$O,MATCH(P$1,'Height and Leaf Dimensions'!$A$1:$O$1,0),FALSE)="","",VLOOKUP($B210,'Height and Leaf Dimensions'!$A:$O,MATCH(P$1,'Height and Leaf Dimensions'!$A$1:$O$1,0),FALSE))</f>
        <v>78.400000000000006</v>
      </c>
      <c r="Q210">
        <f>IF(VLOOKUP($B210,'Height and Leaf Dimensions'!$A:$O,MATCH(Q$1,'Height and Leaf Dimensions'!$A$1:$O$1,0),FALSE)="","",VLOOKUP($B210,'Height and Leaf Dimensions'!$A:$O,MATCH(Q$1,'Height and Leaf Dimensions'!$A$1:$O$1,0),FALSE))</f>
        <v>9.6</v>
      </c>
      <c r="R210">
        <f>IF(VLOOKUP($B210,'Height and Leaf Dimensions'!$A:$O,MATCH(R$1,'Height and Leaf Dimensions'!$A$1:$O$1,0),FALSE)="","",VLOOKUP($B210,'Height and Leaf Dimensions'!$A:$O,MATCH(R$1,'Height and Leaf Dimensions'!$A$1:$O$1,0),FALSE))</f>
        <v>85</v>
      </c>
      <c r="S210">
        <f>IF(VLOOKUP($B210,'Height and Leaf Dimensions'!$A:$O,MATCH(S$1,'Height and Leaf Dimensions'!$A$1:$O$1,0),FALSE)="","",VLOOKUP($B210,'Height and Leaf Dimensions'!$A:$O,MATCH(S$1,'Height and Leaf Dimensions'!$A$1:$O$1,0),FALSE))</f>
        <v>8.9</v>
      </c>
      <c r="T210">
        <f>IF(VLOOKUP($B210,'Height and Leaf Dimensions'!$A:$O,MATCH(T$1,'Height and Leaf Dimensions'!$A$1:$O$1,0),FALSE)="","",VLOOKUP($B210,'Height and Leaf Dimensions'!$A:$O,MATCH(T$1,'Height and Leaf Dimensions'!$A$1:$O$1,0),FALSE))</f>
        <v>7.6</v>
      </c>
      <c r="U210">
        <f>IF(VLOOKUP($B210,'Height and Leaf Dimensions'!$A:$O,MATCH(U$1,'Height and Leaf Dimensions'!$A$1:$O$1,0),FALSE)="","",VLOOKUP($B210,'Height and Leaf Dimensions'!$A:$O,MATCH(U$1,'Height and Leaf Dimensions'!$A$1:$O$1,0),FALSE))</f>
        <v>150</v>
      </c>
      <c r="V210">
        <f>IF(VLOOKUP($B210,'Height and Leaf Dimensions'!$A:$O,MATCH(V$1,'Height and Leaf Dimensions'!$A$1:$O$1,0),FALSE)="","",VLOOKUP($B210,'Height and Leaf Dimensions'!$A:$O,MATCH(V$1,'Height and Leaf Dimensions'!$A$1:$O$1,0),FALSE))</f>
        <v>191</v>
      </c>
      <c r="W210">
        <f>IF(VLOOKUP($B210,'Height and Leaf Dimensions'!$A:$O,MATCH(W$1,'Height and Leaf Dimensions'!$A$1:$O$1,0),FALSE)="","",VLOOKUP($B210,'Height and Leaf Dimensions'!$A:$O,MATCH(W$1,'Height and Leaf Dimensions'!$A$1:$O$1,0),FALSE))</f>
        <v>80</v>
      </c>
      <c r="X210">
        <f>IF(VLOOKUP($B210,'Height and Leaf Dimensions'!$A:$O,MATCH(X$1,'Height and Leaf Dimensions'!$A$1:$O$1,0),FALSE)="","",VLOOKUP($B210,'Height and Leaf Dimensions'!$A:$O,MATCH(X$1,'Height and Leaf Dimensions'!$A$1:$O$1,0),FALSE))</f>
        <v>180</v>
      </c>
      <c r="Y210">
        <f>IF(VLOOKUP($B210,'Height and Leaf Dimensions'!$A:$O,MATCH(Y$1,'Height and Leaf Dimensions'!$A$1:$O$1,0),FALSE)="","",VLOOKUP($B210,'Height and Leaf Dimensions'!$A:$O,MATCH(Y$1,'Height and Leaf Dimensions'!$A$1:$O$1,0),FALSE))</f>
        <v>220</v>
      </c>
      <c r="Z210" t="str">
        <f>IF(VLOOKUP($B210,'Height and Leaf Dimensions'!$A:$O,MATCH(Z$1,'Height and Leaf Dimensions'!$A$1:$O$1,0),FALSE)="","",VLOOKUP($B210,'Height and Leaf Dimensions'!$A:$O,MATCH(Z$1,'Height and Leaf Dimensions'!$A$1:$O$1,0),FALSE))</f>
        <v>Han/Cole</v>
      </c>
      <c r="AA210" s="26">
        <f>IF(VLOOKUP($B210,'Height and Leaf Dimensions'!$A:$O,MATCH(AA$1,'Height and Leaf Dimensions'!$A$1:$O$1,0),FALSE)="","",VLOOKUP($B210,'Height and Leaf Dimensions'!$A:$O,MATCH(AA$1,'Height and Leaf Dimensions'!$A$1:$O$1,0),FALSE))</f>
        <v>44775</v>
      </c>
      <c r="AB210" s="20">
        <f>VLOOKUP($B210,'Combine Yield'!$A:$J,MATCH(AB$1,'Combine Yield'!$A$1:$J$1,0),FALSE)</f>
        <v>44844.477476851855</v>
      </c>
      <c r="AC210">
        <f>VLOOKUP($B210,'Combine Yield'!$A:$J,MATCH(AC$1,'Combine Yield'!$A$1:$J$1,0),FALSE)</f>
        <v>0.69</v>
      </c>
      <c r="AD210">
        <f>VLOOKUP($B210,'Combine Yield'!$A:$J,MATCH(AD$1,'Combine Yield'!$A$1:$J$1,0),FALSE)</f>
        <v>8.17</v>
      </c>
      <c r="AE210">
        <f>VLOOKUP($B210,'Combine Yield'!$A:$J,MATCH(AE$1,'Combine Yield'!$A$1:$J$1,0),FALSE)</f>
        <v>64.5</v>
      </c>
      <c r="AF210">
        <f>VLOOKUP($B210,'Combine Yield'!$A:$J,MATCH(AF$1,'Combine Yield'!$A$1:$J$1,0),FALSE)</f>
        <v>210</v>
      </c>
    </row>
    <row r="211" spans="1:32" x14ac:dyDescent="0.3">
      <c r="A211" t="s">
        <v>431</v>
      </c>
      <c r="B211">
        <v>5142</v>
      </c>
      <c r="C211" t="s">
        <v>220</v>
      </c>
      <c r="D211" t="s">
        <v>221</v>
      </c>
      <c r="E211" t="s">
        <v>204</v>
      </c>
      <c r="F211" t="s">
        <v>222</v>
      </c>
      <c r="G211">
        <v>1</v>
      </c>
      <c r="H211">
        <v>20</v>
      </c>
      <c r="I211">
        <v>8</v>
      </c>
      <c r="J211" t="s">
        <v>144</v>
      </c>
      <c r="K211" s="26">
        <f>IF(VLOOKUP($B211,'Flowering Time'!$A:$H,MATCH(K$1,'Flowering Time'!$A$1:$H$1,0),FALSE)="","",VLOOKUP($B211,'Flowering Time'!$A:$H,MATCH(K$1,'Flowering Time'!$A$1:$H$1,0),FALSE))</f>
        <v>44764</v>
      </c>
      <c r="L211" t="str">
        <f>IF(VLOOKUP($B211,'Flowering Time'!$A:$H,MATCH(L$1,'Flowering Time'!$A$1:$H$1,0),FALSE)="","",VLOOKUP($B211,'Flowering Time'!$A:$H,MATCH(L$1,'Flowering Time'!$A$1:$H$1,0),FALSE))</f>
        <v>Deniz</v>
      </c>
      <c r="M211" s="26">
        <f>IF(VLOOKUP($B211,'Flowering Time'!$A:$H,MATCH(M$1,'Flowering Time'!$A$1:$H$1,0),FALSE)="","",VLOOKUP($B211,'Flowering Time'!$A:$H,MATCH(M$1,'Flowering Time'!$A$1:$H$1,0),FALSE))</f>
        <v>44770</v>
      </c>
      <c r="N211" t="str">
        <f>IF(VLOOKUP($B211,'Flowering Time'!$A:$H,MATCH(N$1,'Flowering Time'!$A$1:$H$1,0),FALSE)="","",VLOOKUP($B211,'Flowering Time'!$A:$H,MATCH(N$1,'Flowering Time'!$A$1:$H$1,0),FALSE))</f>
        <v>Isabel</v>
      </c>
      <c r="O211" t="str">
        <f>IF(VLOOKUP($B211,'Flowering Time'!$A:$H,MATCH(O$1,'Flowering Time'!$A$1:$H$1,0),FALSE)="","",VLOOKUP($B211,'Flowering Time'!$A:$H,MATCH(O$1,'Flowering Time'!$A$1:$H$1,0),FALSE))</f>
        <v/>
      </c>
      <c r="P211">
        <f>IF(VLOOKUP($B211,'Height and Leaf Dimensions'!$A:$O,MATCH(P$1,'Height and Leaf Dimensions'!$A$1:$O$1,0),FALSE)="","",VLOOKUP($B211,'Height and Leaf Dimensions'!$A:$O,MATCH(P$1,'Height and Leaf Dimensions'!$A$1:$O$1,0),FALSE))</f>
        <v>77.599999999999994</v>
      </c>
      <c r="Q211">
        <f>IF(VLOOKUP($B211,'Height and Leaf Dimensions'!$A:$O,MATCH(Q$1,'Height and Leaf Dimensions'!$A$1:$O$1,0),FALSE)="","",VLOOKUP($B211,'Height and Leaf Dimensions'!$A:$O,MATCH(Q$1,'Height and Leaf Dimensions'!$A$1:$O$1,0),FALSE))</f>
        <v>8.3000000000000007</v>
      </c>
      <c r="R211">
        <f>IF(VLOOKUP($B211,'Height and Leaf Dimensions'!$A:$O,MATCH(R$1,'Height and Leaf Dimensions'!$A$1:$O$1,0),FALSE)="","",VLOOKUP($B211,'Height and Leaf Dimensions'!$A:$O,MATCH(R$1,'Height and Leaf Dimensions'!$A$1:$O$1,0),FALSE))</f>
        <v>81.2</v>
      </c>
      <c r="S211">
        <f>IF(VLOOKUP($B211,'Height and Leaf Dimensions'!$A:$O,MATCH(S$1,'Height and Leaf Dimensions'!$A$1:$O$1,0),FALSE)="","",VLOOKUP($B211,'Height and Leaf Dimensions'!$A:$O,MATCH(S$1,'Height and Leaf Dimensions'!$A$1:$O$1,0),FALSE))</f>
        <v>9</v>
      </c>
      <c r="T211">
        <f>IF(VLOOKUP($B211,'Height and Leaf Dimensions'!$A:$O,MATCH(T$1,'Height and Leaf Dimensions'!$A$1:$O$1,0),FALSE)="","",VLOOKUP($B211,'Height and Leaf Dimensions'!$A:$O,MATCH(T$1,'Height and Leaf Dimensions'!$A$1:$O$1,0),FALSE))</f>
        <v>80</v>
      </c>
      <c r="U211">
        <f>IF(VLOOKUP($B211,'Height and Leaf Dimensions'!$A:$O,MATCH(U$1,'Height and Leaf Dimensions'!$A$1:$O$1,0),FALSE)="","",VLOOKUP($B211,'Height and Leaf Dimensions'!$A:$O,MATCH(U$1,'Height and Leaf Dimensions'!$A$1:$O$1,0),FALSE))</f>
        <v>157</v>
      </c>
      <c r="V211">
        <f>IF(VLOOKUP($B211,'Height and Leaf Dimensions'!$A:$O,MATCH(V$1,'Height and Leaf Dimensions'!$A$1:$O$1,0),FALSE)="","",VLOOKUP($B211,'Height and Leaf Dimensions'!$A:$O,MATCH(V$1,'Height and Leaf Dimensions'!$A$1:$O$1,0),FALSE))</f>
        <v>203</v>
      </c>
      <c r="W211">
        <f>IF(VLOOKUP($B211,'Height and Leaf Dimensions'!$A:$O,MATCH(W$1,'Height and Leaf Dimensions'!$A$1:$O$1,0),FALSE)="","",VLOOKUP($B211,'Height and Leaf Dimensions'!$A:$O,MATCH(W$1,'Height and Leaf Dimensions'!$A$1:$O$1,0),FALSE))</f>
        <v>80</v>
      </c>
      <c r="X211">
        <f>IF(VLOOKUP($B211,'Height and Leaf Dimensions'!$A:$O,MATCH(X$1,'Height and Leaf Dimensions'!$A$1:$O$1,0),FALSE)="","",VLOOKUP($B211,'Height and Leaf Dimensions'!$A:$O,MATCH(X$1,'Height and Leaf Dimensions'!$A$1:$O$1,0),FALSE))</f>
        <v>169</v>
      </c>
      <c r="Y211">
        <f>IF(VLOOKUP($B211,'Height and Leaf Dimensions'!$A:$O,MATCH(Y$1,'Height and Leaf Dimensions'!$A$1:$O$1,0),FALSE)="","",VLOOKUP($B211,'Height and Leaf Dimensions'!$A:$O,MATCH(Y$1,'Height and Leaf Dimensions'!$A$1:$O$1,0),FALSE))</f>
        <v>212</v>
      </c>
      <c r="Z211" t="str">
        <f>IF(VLOOKUP($B211,'Height and Leaf Dimensions'!$A:$O,MATCH(Z$1,'Height and Leaf Dimensions'!$A$1:$O$1,0),FALSE)="","",VLOOKUP($B211,'Height and Leaf Dimensions'!$A:$O,MATCH(Z$1,'Height and Leaf Dimensions'!$A$1:$O$1,0),FALSE))</f>
        <v>Han/Cole</v>
      </c>
      <c r="AA211" s="26">
        <f>IF(VLOOKUP($B211,'Height and Leaf Dimensions'!$A:$O,MATCH(AA$1,'Height and Leaf Dimensions'!$A$1:$O$1,0),FALSE)="","",VLOOKUP($B211,'Height and Leaf Dimensions'!$A:$O,MATCH(AA$1,'Height and Leaf Dimensions'!$A$1:$O$1,0),FALSE))</f>
        <v>44775</v>
      </c>
      <c r="AB211" s="20">
        <f>VLOOKUP($B211,'Combine Yield'!$A:$J,MATCH(AB$1,'Combine Yield'!$A$1:$J$1,0),FALSE)</f>
        <v>44844.489259259259</v>
      </c>
      <c r="AC211">
        <f>VLOOKUP($B211,'Combine Yield'!$A:$J,MATCH(AC$1,'Combine Yield'!$A$1:$J$1,0),FALSE)</f>
        <v>4.62</v>
      </c>
      <c r="AD211">
        <f>VLOOKUP($B211,'Combine Yield'!$A:$J,MATCH(AD$1,'Combine Yield'!$A$1:$J$1,0),FALSE)</f>
        <v>14</v>
      </c>
      <c r="AE211">
        <f>VLOOKUP($B211,'Combine Yield'!$A:$J,MATCH(AE$1,'Combine Yield'!$A$1:$J$1,0),FALSE)</f>
        <v>61.4</v>
      </c>
      <c r="AF211">
        <f>VLOOKUP($B211,'Combine Yield'!$A:$J,MATCH(AF$1,'Combine Yield'!$A$1:$J$1,0),FALSE)</f>
        <v>247</v>
      </c>
    </row>
    <row r="212" spans="1:32" x14ac:dyDescent="0.3">
      <c r="A212" t="s">
        <v>432</v>
      </c>
      <c r="B212">
        <v>5143</v>
      </c>
      <c r="C212" t="s">
        <v>220</v>
      </c>
      <c r="D212" t="s">
        <v>221</v>
      </c>
      <c r="E212" t="s">
        <v>204</v>
      </c>
      <c r="F212" t="s">
        <v>222</v>
      </c>
      <c r="G212">
        <v>1</v>
      </c>
      <c r="H212">
        <v>21</v>
      </c>
      <c r="I212">
        <v>2</v>
      </c>
      <c r="J212" t="s">
        <v>123</v>
      </c>
      <c r="K212" s="26">
        <f>IF(VLOOKUP($B212,'Flowering Time'!$A:$H,MATCH(K$1,'Flowering Time'!$A$1:$H$1,0),FALSE)="","",VLOOKUP($B212,'Flowering Time'!$A:$H,MATCH(K$1,'Flowering Time'!$A$1:$H$1,0),FALSE))</f>
        <v>44764</v>
      </c>
      <c r="L212" t="str">
        <f>IF(VLOOKUP($B212,'Flowering Time'!$A:$H,MATCH(L$1,'Flowering Time'!$A$1:$H$1,0),FALSE)="","",VLOOKUP($B212,'Flowering Time'!$A:$H,MATCH(L$1,'Flowering Time'!$A$1:$H$1,0),FALSE))</f>
        <v>Deniz</v>
      </c>
      <c r="M212" s="26">
        <f>IF(VLOOKUP($B212,'Flowering Time'!$A:$H,MATCH(M$1,'Flowering Time'!$A$1:$H$1,0),FALSE)="","",VLOOKUP($B212,'Flowering Time'!$A:$H,MATCH(M$1,'Flowering Time'!$A$1:$H$1,0),FALSE))</f>
        <v>44768</v>
      </c>
      <c r="N212" t="str">
        <f>IF(VLOOKUP($B212,'Flowering Time'!$A:$H,MATCH(N$1,'Flowering Time'!$A$1:$H$1,0),FALSE)="","",VLOOKUP($B212,'Flowering Time'!$A:$H,MATCH(N$1,'Flowering Time'!$A$1:$H$1,0),FALSE))</f>
        <v>Turkus</v>
      </c>
      <c r="O212" t="str">
        <f>IF(VLOOKUP($B212,'Flowering Time'!$A:$H,MATCH(O$1,'Flowering Time'!$A$1:$H$1,0),FALSE)="","",VLOOKUP($B212,'Flowering Time'!$A:$H,MATCH(O$1,'Flowering Time'!$A$1:$H$1,0),FALSE))</f>
        <v/>
      </c>
      <c r="P212">
        <f>IF(VLOOKUP($B212,'Height and Leaf Dimensions'!$A:$O,MATCH(P$1,'Height and Leaf Dimensions'!$A$1:$O$1,0),FALSE)="","",VLOOKUP($B212,'Height and Leaf Dimensions'!$A:$O,MATCH(P$1,'Height and Leaf Dimensions'!$A$1:$O$1,0),FALSE))</f>
        <v>77.7</v>
      </c>
      <c r="Q212">
        <f>IF(VLOOKUP($B212,'Height and Leaf Dimensions'!$A:$O,MATCH(Q$1,'Height and Leaf Dimensions'!$A$1:$O$1,0),FALSE)="","",VLOOKUP($B212,'Height and Leaf Dimensions'!$A:$O,MATCH(Q$1,'Height and Leaf Dimensions'!$A$1:$O$1,0),FALSE))</f>
        <v>7.5</v>
      </c>
      <c r="R212">
        <f>IF(VLOOKUP($B212,'Height and Leaf Dimensions'!$A:$O,MATCH(R$1,'Height and Leaf Dimensions'!$A$1:$O$1,0),FALSE)="","",VLOOKUP($B212,'Height and Leaf Dimensions'!$A:$O,MATCH(R$1,'Height and Leaf Dimensions'!$A$1:$O$1,0),FALSE))</f>
        <v>81.8</v>
      </c>
      <c r="S212">
        <f>IF(VLOOKUP($B212,'Height and Leaf Dimensions'!$A:$O,MATCH(S$1,'Height and Leaf Dimensions'!$A$1:$O$1,0),FALSE)="","",VLOOKUP($B212,'Height and Leaf Dimensions'!$A:$O,MATCH(S$1,'Height and Leaf Dimensions'!$A$1:$O$1,0),FALSE))</f>
        <v>7.4</v>
      </c>
      <c r="T212">
        <f>IF(VLOOKUP($B212,'Height and Leaf Dimensions'!$A:$O,MATCH(T$1,'Height and Leaf Dimensions'!$A$1:$O$1,0),FALSE)="","",VLOOKUP($B212,'Height and Leaf Dimensions'!$A:$O,MATCH(T$1,'Height and Leaf Dimensions'!$A$1:$O$1,0),FALSE))</f>
        <v>91</v>
      </c>
      <c r="U212">
        <f>IF(VLOOKUP($B212,'Height and Leaf Dimensions'!$A:$O,MATCH(U$1,'Height and Leaf Dimensions'!$A$1:$O$1,0),FALSE)="","",VLOOKUP($B212,'Height and Leaf Dimensions'!$A:$O,MATCH(U$1,'Height and Leaf Dimensions'!$A$1:$O$1,0),FALSE))</f>
        <v>180</v>
      </c>
      <c r="V212">
        <f>IF(VLOOKUP($B212,'Height and Leaf Dimensions'!$A:$O,MATCH(V$1,'Height and Leaf Dimensions'!$A$1:$O$1,0),FALSE)="","",VLOOKUP($B212,'Height and Leaf Dimensions'!$A:$O,MATCH(V$1,'Height and Leaf Dimensions'!$A$1:$O$1,0),FALSE))</f>
        <v>229</v>
      </c>
      <c r="W212">
        <f>IF(VLOOKUP($B212,'Height and Leaf Dimensions'!$A:$O,MATCH(W$1,'Height and Leaf Dimensions'!$A$1:$O$1,0),FALSE)="","",VLOOKUP($B212,'Height and Leaf Dimensions'!$A:$O,MATCH(W$1,'Height and Leaf Dimensions'!$A$1:$O$1,0),FALSE))</f>
        <v>95</v>
      </c>
      <c r="X212">
        <f>IF(VLOOKUP($B212,'Height and Leaf Dimensions'!$A:$O,MATCH(X$1,'Height and Leaf Dimensions'!$A$1:$O$1,0),FALSE)="","",VLOOKUP($B212,'Height and Leaf Dimensions'!$A:$O,MATCH(X$1,'Height and Leaf Dimensions'!$A$1:$O$1,0),FALSE))</f>
        <v>179</v>
      </c>
      <c r="Y212">
        <f>IF(VLOOKUP($B212,'Height and Leaf Dimensions'!$A:$O,MATCH(Y$1,'Height and Leaf Dimensions'!$A$1:$O$1,0),FALSE)="","",VLOOKUP($B212,'Height and Leaf Dimensions'!$A:$O,MATCH(Y$1,'Height and Leaf Dimensions'!$A$1:$O$1,0),FALSE))</f>
        <v>225</v>
      </c>
      <c r="Z212" t="str">
        <f>IF(VLOOKUP($B212,'Height and Leaf Dimensions'!$A:$O,MATCH(Z$1,'Height and Leaf Dimensions'!$A$1:$O$1,0),FALSE)="","",VLOOKUP($B212,'Height and Leaf Dimensions'!$A:$O,MATCH(Z$1,'Height and Leaf Dimensions'!$A$1:$O$1,0),FALSE))</f>
        <v>Han/Cole</v>
      </c>
      <c r="AA212" s="26">
        <f>IF(VLOOKUP($B212,'Height and Leaf Dimensions'!$A:$O,MATCH(AA$1,'Height and Leaf Dimensions'!$A$1:$O$1,0),FALSE)="","",VLOOKUP($B212,'Height and Leaf Dimensions'!$A:$O,MATCH(AA$1,'Height and Leaf Dimensions'!$A$1:$O$1,0),FALSE))</f>
        <v>44775</v>
      </c>
      <c r="AB212" s="20">
        <f>VLOOKUP($B212,'Combine Yield'!$A:$J,MATCH(AB$1,'Combine Yield'!$A$1:$J$1,0),FALSE)</f>
        <v>44844.41609953704</v>
      </c>
      <c r="AC212">
        <f>VLOOKUP($B212,'Combine Yield'!$A:$J,MATCH(AC$1,'Combine Yield'!$A$1:$J$1,0),FALSE)</f>
        <v>3.61</v>
      </c>
      <c r="AD212">
        <f>VLOOKUP($B212,'Combine Yield'!$A:$J,MATCH(AD$1,'Combine Yield'!$A$1:$J$1,0),FALSE)</f>
        <v>14.4</v>
      </c>
      <c r="AE212">
        <f>VLOOKUP($B212,'Combine Yield'!$A:$J,MATCH(AE$1,'Combine Yield'!$A$1:$J$1,0),FALSE)</f>
        <v>61.8</v>
      </c>
      <c r="AF212">
        <f>VLOOKUP($B212,'Combine Yield'!$A:$J,MATCH(AF$1,'Combine Yield'!$A$1:$J$1,0),FALSE)</f>
        <v>20</v>
      </c>
    </row>
    <row r="213" spans="1:32" x14ac:dyDescent="0.3">
      <c r="A213" t="s">
        <v>433</v>
      </c>
      <c r="B213">
        <v>5144</v>
      </c>
      <c r="C213" t="s">
        <v>220</v>
      </c>
      <c r="D213" t="s">
        <v>221</v>
      </c>
      <c r="E213" t="s">
        <v>204</v>
      </c>
      <c r="F213" t="s">
        <v>222</v>
      </c>
      <c r="G213">
        <v>1</v>
      </c>
      <c r="H213">
        <v>21</v>
      </c>
      <c r="I213">
        <v>3</v>
      </c>
      <c r="J213" t="s">
        <v>154</v>
      </c>
      <c r="K213" s="26">
        <f>IF(VLOOKUP($B213,'Flowering Time'!$A:$H,MATCH(K$1,'Flowering Time'!$A$1:$H$1,0),FALSE)="","",VLOOKUP($B213,'Flowering Time'!$A:$H,MATCH(K$1,'Flowering Time'!$A$1:$H$1,0),FALSE))</f>
        <v>44759</v>
      </c>
      <c r="L213" t="str">
        <f>IF(VLOOKUP($B213,'Flowering Time'!$A:$H,MATCH(L$1,'Flowering Time'!$A$1:$H$1,0),FALSE)="","",VLOOKUP($B213,'Flowering Time'!$A:$H,MATCH(L$1,'Flowering Time'!$A$1:$H$1,0),FALSE))</f>
        <v>Lina</v>
      </c>
      <c r="M213" s="26">
        <f>IF(VLOOKUP($B213,'Flowering Time'!$A:$H,MATCH(M$1,'Flowering Time'!$A$1:$H$1,0),FALSE)="","",VLOOKUP($B213,'Flowering Time'!$A:$H,MATCH(M$1,'Flowering Time'!$A$1:$H$1,0),FALSE))</f>
        <v>44765</v>
      </c>
      <c r="N213" t="str">
        <f>IF(VLOOKUP($B213,'Flowering Time'!$A:$H,MATCH(N$1,'Flowering Time'!$A$1:$H$1,0),FALSE)="","",VLOOKUP($B213,'Flowering Time'!$A:$H,MATCH(N$1,'Flowering Time'!$A$1:$H$1,0),FALSE))</f>
        <v>Turkus</v>
      </c>
      <c r="O213" t="str">
        <f>IF(VLOOKUP($B213,'Flowering Time'!$A:$H,MATCH(O$1,'Flowering Time'!$A$1:$H$1,0),FALSE)="","",VLOOKUP($B213,'Flowering Time'!$A:$H,MATCH(O$1,'Flowering Time'!$A$1:$H$1,0),FALSE))</f>
        <v xml:space="preserve">Difficult to determine FF many stunted those of normal height FFlowered 3 or more days ago ( Turkus 7/26) </v>
      </c>
      <c r="P213">
        <f>IF(VLOOKUP($B213,'Height and Leaf Dimensions'!$A:$O,MATCH(P$1,'Height and Leaf Dimensions'!$A$1:$O$1,0),FALSE)="","",VLOOKUP($B213,'Height and Leaf Dimensions'!$A:$O,MATCH(P$1,'Height and Leaf Dimensions'!$A$1:$O$1,0),FALSE))</f>
        <v>73.7</v>
      </c>
      <c r="Q213">
        <f>IF(VLOOKUP($B213,'Height and Leaf Dimensions'!$A:$O,MATCH(Q$1,'Height and Leaf Dimensions'!$A$1:$O$1,0),FALSE)="","",VLOOKUP($B213,'Height and Leaf Dimensions'!$A:$O,MATCH(Q$1,'Height and Leaf Dimensions'!$A$1:$O$1,0),FALSE))</f>
        <v>8.4</v>
      </c>
      <c r="R213">
        <f>IF(VLOOKUP($B213,'Height and Leaf Dimensions'!$A:$O,MATCH(R$1,'Height and Leaf Dimensions'!$A$1:$O$1,0),FALSE)="","",VLOOKUP($B213,'Height and Leaf Dimensions'!$A:$O,MATCH(R$1,'Height and Leaf Dimensions'!$A$1:$O$1,0),FALSE))</f>
        <v>75.7</v>
      </c>
      <c r="S213">
        <f>IF(VLOOKUP($B213,'Height and Leaf Dimensions'!$A:$O,MATCH(S$1,'Height and Leaf Dimensions'!$A$1:$O$1,0),FALSE)="","",VLOOKUP($B213,'Height and Leaf Dimensions'!$A:$O,MATCH(S$1,'Height and Leaf Dimensions'!$A$1:$O$1,0),FALSE))</f>
        <v>82</v>
      </c>
      <c r="T213">
        <f>IF(VLOOKUP($B213,'Height and Leaf Dimensions'!$A:$O,MATCH(T$1,'Height and Leaf Dimensions'!$A$1:$O$1,0),FALSE)="","",VLOOKUP($B213,'Height and Leaf Dimensions'!$A:$O,MATCH(T$1,'Height and Leaf Dimensions'!$A$1:$O$1,0),FALSE))</f>
        <v>73</v>
      </c>
      <c r="U213">
        <f>IF(VLOOKUP($B213,'Height and Leaf Dimensions'!$A:$O,MATCH(U$1,'Height and Leaf Dimensions'!$A$1:$O$1,0),FALSE)="","",VLOOKUP($B213,'Height and Leaf Dimensions'!$A:$O,MATCH(U$1,'Height and Leaf Dimensions'!$A$1:$O$1,0),FALSE))</f>
        <v>160</v>
      </c>
      <c r="V213">
        <f>IF(VLOOKUP($B213,'Height and Leaf Dimensions'!$A:$O,MATCH(V$1,'Height and Leaf Dimensions'!$A$1:$O$1,0),FALSE)="","",VLOOKUP($B213,'Height and Leaf Dimensions'!$A:$O,MATCH(V$1,'Height and Leaf Dimensions'!$A$1:$O$1,0),FALSE))</f>
        <v>209</v>
      </c>
      <c r="W213">
        <f>IF(VLOOKUP($B213,'Height and Leaf Dimensions'!$A:$O,MATCH(W$1,'Height and Leaf Dimensions'!$A$1:$O$1,0),FALSE)="","",VLOOKUP($B213,'Height and Leaf Dimensions'!$A:$O,MATCH(W$1,'Height and Leaf Dimensions'!$A$1:$O$1,0),FALSE))</f>
        <v>62</v>
      </c>
      <c r="X213">
        <f>IF(VLOOKUP($B213,'Height and Leaf Dimensions'!$A:$O,MATCH(X$1,'Height and Leaf Dimensions'!$A$1:$O$1,0),FALSE)="","",VLOOKUP($B213,'Height and Leaf Dimensions'!$A:$O,MATCH(X$1,'Height and Leaf Dimensions'!$A$1:$O$1,0),FALSE))</f>
        <v>168</v>
      </c>
      <c r="Y213">
        <f>IF(VLOOKUP($B213,'Height and Leaf Dimensions'!$A:$O,MATCH(Y$1,'Height and Leaf Dimensions'!$A$1:$O$1,0),FALSE)="","",VLOOKUP($B213,'Height and Leaf Dimensions'!$A:$O,MATCH(Y$1,'Height and Leaf Dimensions'!$A$1:$O$1,0),FALSE))</f>
        <v>210</v>
      </c>
      <c r="Z213" t="str">
        <f>IF(VLOOKUP($B213,'Height and Leaf Dimensions'!$A:$O,MATCH(Z$1,'Height and Leaf Dimensions'!$A$1:$O$1,0),FALSE)="","",VLOOKUP($B213,'Height and Leaf Dimensions'!$A:$O,MATCH(Z$1,'Height and Leaf Dimensions'!$A$1:$O$1,0),FALSE))</f>
        <v>Han/Cole</v>
      </c>
      <c r="AA213" s="26">
        <f>IF(VLOOKUP($B213,'Height and Leaf Dimensions'!$A:$O,MATCH(AA$1,'Height and Leaf Dimensions'!$A$1:$O$1,0),FALSE)="","",VLOOKUP($B213,'Height and Leaf Dimensions'!$A:$O,MATCH(AA$1,'Height and Leaf Dimensions'!$A$1:$O$1,0),FALSE))</f>
        <v>44775</v>
      </c>
      <c r="AB213" s="20">
        <f>VLOOKUP($B213,'Combine Yield'!$A:$J,MATCH(AB$1,'Combine Yield'!$A$1:$J$1,0),FALSE)</f>
        <v>44844.431296296294</v>
      </c>
      <c r="AC213">
        <f>VLOOKUP($B213,'Combine Yield'!$A:$J,MATCH(AC$1,'Combine Yield'!$A$1:$J$1,0),FALSE)</f>
        <v>1.26</v>
      </c>
      <c r="AD213">
        <f>VLOOKUP($B213,'Combine Yield'!$A:$J,MATCH(AD$1,'Combine Yield'!$A$1:$J$1,0),FALSE)</f>
        <v>11.4</v>
      </c>
      <c r="AE213">
        <f>VLOOKUP($B213,'Combine Yield'!$A:$J,MATCH(AE$1,'Combine Yield'!$A$1:$J$1,0),FALSE)</f>
        <v>63.6</v>
      </c>
      <c r="AF213">
        <f>VLOOKUP($B213,'Combine Yield'!$A:$J,MATCH(AF$1,'Combine Yield'!$A$1:$J$1,0),FALSE)</f>
        <v>57</v>
      </c>
    </row>
    <row r="214" spans="1:32" x14ac:dyDescent="0.3">
      <c r="A214" t="s">
        <v>434</v>
      </c>
      <c r="B214">
        <v>5145</v>
      </c>
      <c r="C214" t="s">
        <v>220</v>
      </c>
      <c r="D214" t="s">
        <v>221</v>
      </c>
      <c r="E214" t="s">
        <v>204</v>
      </c>
      <c r="F214" t="s">
        <v>222</v>
      </c>
      <c r="G214">
        <v>1</v>
      </c>
      <c r="H214">
        <v>21</v>
      </c>
      <c r="I214">
        <v>4</v>
      </c>
      <c r="J214" t="s">
        <v>174</v>
      </c>
      <c r="K214" s="26">
        <f>IF(VLOOKUP($B214,'Flowering Time'!$A:$H,MATCH(K$1,'Flowering Time'!$A$1:$H$1,0),FALSE)="","",VLOOKUP($B214,'Flowering Time'!$A:$H,MATCH(K$1,'Flowering Time'!$A$1:$H$1,0),FALSE))</f>
        <v>44766</v>
      </c>
      <c r="L214" t="str">
        <f>IF(VLOOKUP($B214,'Flowering Time'!$A:$H,MATCH(L$1,'Flowering Time'!$A$1:$H$1,0),FALSE)="","",VLOOKUP($B214,'Flowering Time'!$A:$H,MATCH(L$1,'Flowering Time'!$A$1:$H$1,0),FALSE))</f>
        <v>Turkus</v>
      </c>
      <c r="M214" s="26">
        <f>IF(VLOOKUP($B214,'Flowering Time'!$A:$H,MATCH(M$1,'Flowering Time'!$A$1:$H$1,0),FALSE)="","",VLOOKUP($B214,'Flowering Time'!$A:$H,MATCH(M$1,'Flowering Time'!$A$1:$H$1,0),FALSE))</f>
        <v>44772</v>
      </c>
      <c r="N214" t="str">
        <f>IF(VLOOKUP($B214,'Flowering Time'!$A:$H,MATCH(N$1,'Flowering Time'!$A$1:$H$1,0),FALSE)="","",VLOOKUP($B214,'Flowering Time'!$A:$H,MATCH(N$1,'Flowering Time'!$A$1:$H$1,0),FALSE))</f>
        <v>Lina</v>
      </c>
      <c r="O214" t="str">
        <f>IF(VLOOKUP($B214,'Flowering Time'!$A:$H,MATCH(O$1,'Flowering Time'!$A$1:$H$1,0),FALSE)="","",VLOOKUP($B214,'Flowering Time'!$A:$H,MATCH(O$1,'Flowering Time'!$A$1:$H$1,0),FALSE))</f>
        <v>Varied</v>
      </c>
      <c r="P214">
        <f>IF(VLOOKUP($B214,'Height and Leaf Dimensions'!$A:$O,MATCH(P$1,'Height and Leaf Dimensions'!$A$1:$O$1,0),FALSE)="","",VLOOKUP($B214,'Height and Leaf Dimensions'!$A:$O,MATCH(P$1,'Height and Leaf Dimensions'!$A$1:$O$1,0),FALSE))</f>
        <v>69.2</v>
      </c>
      <c r="Q214">
        <f>IF(VLOOKUP($B214,'Height and Leaf Dimensions'!$A:$O,MATCH(Q$1,'Height and Leaf Dimensions'!$A$1:$O$1,0),FALSE)="","",VLOOKUP($B214,'Height and Leaf Dimensions'!$A:$O,MATCH(Q$1,'Height and Leaf Dimensions'!$A$1:$O$1,0),FALSE))</f>
        <v>8.9</v>
      </c>
      <c r="R214">
        <f>IF(VLOOKUP($B214,'Height and Leaf Dimensions'!$A:$O,MATCH(R$1,'Height and Leaf Dimensions'!$A$1:$O$1,0),FALSE)="","",VLOOKUP($B214,'Height and Leaf Dimensions'!$A:$O,MATCH(R$1,'Height and Leaf Dimensions'!$A$1:$O$1,0),FALSE))</f>
        <v>78.2</v>
      </c>
      <c r="S214">
        <f>IF(VLOOKUP($B214,'Height and Leaf Dimensions'!$A:$O,MATCH(S$1,'Height and Leaf Dimensions'!$A$1:$O$1,0),FALSE)="","",VLOOKUP($B214,'Height and Leaf Dimensions'!$A:$O,MATCH(S$1,'Height and Leaf Dimensions'!$A$1:$O$1,0),FALSE))</f>
        <v>9.1999999999999993</v>
      </c>
      <c r="T214">
        <f>IF(VLOOKUP($B214,'Height and Leaf Dimensions'!$A:$O,MATCH(T$1,'Height and Leaf Dimensions'!$A$1:$O$1,0),FALSE)="","",VLOOKUP($B214,'Height and Leaf Dimensions'!$A:$O,MATCH(T$1,'Height and Leaf Dimensions'!$A$1:$O$1,0),FALSE))</f>
        <v>93</v>
      </c>
      <c r="U214">
        <f>IF(VLOOKUP($B214,'Height and Leaf Dimensions'!$A:$O,MATCH(U$1,'Height and Leaf Dimensions'!$A$1:$O$1,0),FALSE)="","",VLOOKUP($B214,'Height and Leaf Dimensions'!$A:$O,MATCH(U$1,'Height and Leaf Dimensions'!$A$1:$O$1,0),FALSE))</f>
        <v>160</v>
      </c>
      <c r="V214">
        <f>IF(VLOOKUP($B214,'Height and Leaf Dimensions'!$A:$O,MATCH(V$1,'Height and Leaf Dimensions'!$A$1:$O$1,0),FALSE)="","",VLOOKUP($B214,'Height and Leaf Dimensions'!$A:$O,MATCH(V$1,'Height and Leaf Dimensions'!$A$1:$O$1,0),FALSE))</f>
        <v>214</v>
      </c>
      <c r="W214">
        <f>IF(VLOOKUP($B214,'Height and Leaf Dimensions'!$A:$O,MATCH(W$1,'Height and Leaf Dimensions'!$A$1:$O$1,0),FALSE)="","",VLOOKUP($B214,'Height and Leaf Dimensions'!$A:$O,MATCH(W$1,'Height and Leaf Dimensions'!$A$1:$O$1,0),FALSE))</f>
        <v>90</v>
      </c>
      <c r="X214">
        <f>IF(VLOOKUP($B214,'Height and Leaf Dimensions'!$A:$O,MATCH(X$1,'Height and Leaf Dimensions'!$A$1:$O$1,0),FALSE)="","",VLOOKUP($B214,'Height and Leaf Dimensions'!$A:$O,MATCH(X$1,'Height and Leaf Dimensions'!$A$1:$O$1,0),FALSE))</f>
        <v>162</v>
      </c>
      <c r="Y214">
        <f>IF(VLOOKUP($B214,'Height and Leaf Dimensions'!$A:$O,MATCH(Y$1,'Height and Leaf Dimensions'!$A$1:$O$1,0),FALSE)="","",VLOOKUP($B214,'Height and Leaf Dimensions'!$A:$O,MATCH(Y$1,'Height and Leaf Dimensions'!$A$1:$O$1,0),FALSE))</f>
        <v>215</v>
      </c>
      <c r="Z214" t="str">
        <f>IF(VLOOKUP($B214,'Height and Leaf Dimensions'!$A:$O,MATCH(Z$1,'Height and Leaf Dimensions'!$A$1:$O$1,0),FALSE)="","",VLOOKUP($B214,'Height and Leaf Dimensions'!$A:$O,MATCH(Z$1,'Height and Leaf Dimensions'!$A$1:$O$1,0),FALSE))</f>
        <v>Han/Cole</v>
      </c>
      <c r="AA214" s="26">
        <f>IF(VLOOKUP($B214,'Height and Leaf Dimensions'!$A:$O,MATCH(AA$1,'Height and Leaf Dimensions'!$A$1:$O$1,0),FALSE)="","",VLOOKUP($B214,'Height and Leaf Dimensions'!$A:$O,MATCH(AA$1,'Height and Leaf Dimensions'!$A$1:$O$1,0),FALSE))</f>
        <v>44775</v>
      </c>
      <c r="AB214" s="20">
        <f>VLOOKUP($B214,'Combine Yield'!$A:$J,MATCH(AB$1,'Combine Yield'!$A$1:$J$1,0),FALSE)</f>
        <v>44844.441574074073</v>
      </c>
      <c r="AC214">
        <f>VLOOKUP($B214,'Combine Yield'!$A:$J,MATCH(AC$1,'Combine Yield'!$A$1:$J$1,0),FALSE)</f>
        <v>2.16</v>
      </c>
      <c r="AD214">
        <f>VLOOKUP($B214,'Combine Yield'!$A:$J,MATCH(AD$1,'Combine Yield'!$A$1:$J$1,0),FALSE)</f>
        <v>14.2</v>
      </c>
      <c r="AE214">
        <f>VLOOKUP($B214,'Combine Yield'!$A:$J,MATCH(AE$1,'Combine Yield'!$A$1:$J$1,0),FALSE)</f>
        <v>61.5</v>
      </c>
      <c r="AF214">
        <f>VLOOKUP($B214,'Combine Yield'!$A:$J,MATCH(AF$1,'Combine Yield'!$A$1:$J$1,0),FALSE)</f>
        <v>96</v>
      </c>
    </row>
    <row r="215" spans="1:32" x14ac:dyDescent="0.3">
      <c r="A215" t="s">
        <v>435</v>
      </c>
      <c r="B215">
        <v>5146</v>
      </c>
      <c r="C215" t="s">
        <v>220</v>
      </c>
      <c r="D215" t="s">
        <v>221</v>
      </c>
      <c r="E215" t="s">
        <v>204</v>
      </c>
      <c r="F215" t="s">
        <v>222</v>
      </c>
      <c r="G215">
        <v>1</v>
      </c>
      <c r="H215">
        <v>21</v>
      </c>
      <c r="I215">
        <v>5</v>
      </c>
      <c r="J215" t="s">
        <v>178</v>
      </c>
      <c r="K215" s="26">
        <f>IF(VLOOKUP($B215,'Flowering Time'!$A:$H,MATCH(K$1,'Flowering Time'!$A$1:$H$1,0),FALSE)="","",VLOOKUP($B215,'Flowering Time'!$A:$H,MATCH(K$1,'Flowering Time'!$A$1:$H$1,0),FALSE))</f>
        <v>44760</v>
      </c>
      <c r="L215" t="str">
        <f>IF(VLOOKUP($B215,'Flowering Time'!$A:$H,MATCH(L$1,'Flowering Time'!$A$1:$H$1,0),FALSE)="","",VLOOKUP($B215,'Flowering Time'!$A:$H,MATCH(L$1,'Flowering Time'!$A$1:$H$1,0),FALSE))</f>
        <v xml:space="preserve">Lina </v>
      </c>
      <c r="M215" s="26">
        <f>IF(VLOOKUP($B215,'Flowering Time'!$A:$H,MATCH(M$1,'Flowering Time'!$A$1:$H$1,0),FALSE)="","",VLOOKUP($B215,'Flowering Time'!$A:$H,MATCH(M$1,'Flowering Time'!$A$1:$H$1,0),FALSE))</f>
        <v>44761</v>
      </c>
      <c r="N215" t="str">
        <f>IF(VLOOKUP($B215,'Flowering Time'!$A:$H,MATCH(N$1,'Flowering Time'!$A$1:$H$1,0),FALSE)="","",VLOOKUP($B215,'Flowering Time'!$A:$H,MATCH(N$1,'Flowering Time'!$A$1:$H$1,0),FALSE))</f>
        <v>Lina</v>
      </c>
      <c r="O215" t="str">
        <f>IF(VLOOKUP($B215,'Flowering Time'!$A:$H,MATCH(O$1,'Flowering Time'!$A$1:$H$1,0),FALSE)="","",VLOOKUP($B215,'Flowering Time'!$A:$H,MATCH(O$1,'Flowering Time'!$A$1:$H$1,0),FALSE))</f>
        <v/>
      </c>
      <c r="P215">
        <f>IF(VLOOKUP($B215,'Height and Leaf Dimensions'!$A:$O,MATCH(P$1,'Height and Leaf Dimensions'!$A$1:$O$1,0),FALSE)="","",VLOOKUP($B215,'Height and Leaf Dimensions'!$A:$O,MATCH(P$1,'Height and Leaf Dimensions'!$A$1:$O$1,0),FALSE))</f>
        <v>75.7</v>
      </c>
      <c r="Q215">
        <f>IF(VLOOKUP($B215,'Height and Leaf Dimensions'!$A:$O,MATCH(Q$1,'Height and Leaf Dimensions'!$A$1:$O$1,0),FALSE)="","",VLOOKUP($B215,'Height and Leaf Dimensions'!$A:$O,MATCH(Q$1,'Height and Leaf Dimensions'!$A$1:$O$1,0),FALSE))</f>
        <v>8.9</v>
      </c>
      <c r="R215">
        <f>IF(VLOOKUP($B215,'Height and Leaf Dimensions'!$A:$O,MATCH(R$1,'Height and Leaf Dimensions'!$A$1:$O$1,0),FALSE)="","",VLOOKUP($B215,'Height and Leaf Dimensions'!$A:$O,MATCH(R$1,'Height and Leaf Dimensions'!$A$1:$O$1,0),FALSE))</f>
        <v>68.2</v>
      </c>
      <c r="S215">
        <f>IF(VLOOKUP($B215,'Height and Leaf Dimensions'!$A:$O,MATCH(S$1,'Height and Leaf Dimensions'!$A$1:$O$1,0),FALSE)="","",VLOOKUP($B215,'Height and Leaf Dimensions'!$A:$O,MATCH(S$1,'Height and Leaf Dimensions'!$A$1:$O$1,0),FALSE))</f>
        <v>8.5</v>
      </c>
      <c r="T215">
        <f>IF(VLOOKUP($B215,'Height and Leaf Dimensions'!$A:$O,MATCH(T$1,'Height and Leaf Dimensions'!$A$1:$O$1,0),FALSE)="","",VLOOKUP($B215,'Height and Leaf Dimensions'!$A:$O,MATCH(T$1,'Height and Leaf Dimensions'!$A$1:$O$1,0),FALSE))</f>
        <v>65</v>
      </c>
      <c r="U215">
        <f>IF(VLOOKUP($B215,'Height and Leaf Dimensions'!$A:$O,MATCH(U$1,'Height and Leaf Dimensions'!$A$1:$O$1,0),FALSE)="","",VLOOKUP($B215,'Height and Leaf Dimensions'!$A:$O,MATCH(U$1,'Height and Leaf Dimensions'!$A$1:$O$1,0),FALSE))</f>
        <v>158</v>
      </c>
      <c r="V215">
        <f>IF(VLOOKUP($B215,'Height and Leaf Dimensions'!$A:$O,MATCH(V$1,'Height and Leaf Dimensions'!$A$1:$O$1,0),FALSE)="","",VLOOKUP($B215,'Height and Leaf Dimensions'!$A:$O,MATCH(V$1,'Height and Leaf Dimensions'!$A$1:$O$1,0),FALSE))</f>
        <v>200</v>
      </c>
      <c r="W215">
        <f>IF(VLOOKUP($B215,'Height and Leaf Dimensions'!$A:$O,MATCH(W$1,'Height and Leaf Dimensions'!$A$1:$O$1,0),FALSE)="","",VLOOKUP($B215,'Height and Leaf Dimensions'!$A:$O,MATCH(W$1,'Height and Leaf Dimensions'!$A$1:$O$1,0),FALSE))</f>
        <v>75</v>
      </c>
      <c r="X215">
        <f>IF(VLOOKUP($B215,'Height and Leaf Dimensions'!$A:$O,MATCH(X$1,'Height and Leaf Dimensions'!$A$1:$O$1,0),FALSE)="","",VLOOKUP($B215,'Height and Leaf Dimensions'!$A:$O,MATCH(X$1,'Height and Leaf Dimensions'!$A$1:$O$1,0),FALSE))</f>
        <v>160</v>
      </c>
      <c r="Y215">
        <f>IF(VLOOKUP($B215,'Height and Leaf Dimensions'!$A:$O,MATCH(Y$1,'Height and Leaf Dimensions'!$A$1:$O$1,0),FALSE)="","",VLOOKUP($B215,'Height and Leaf Dimensions'!$A:$O,MATCH(Y$1,'Height and Leaf Dimensions'!$A$1:$O$1,0),FALSE))</f>
        <v>200</v>
      </c>
      <c r="Z215" t="str">
        <f>IF(VLOOKUP($B215,'Height and Leaf Dimensions'!$A:$O,MATCH(Z$1,'Height and Leaf Dimensions'!$A$1:$O$1,0),FALSE)="","",VLOOKUP($B215,'Height and Leaf Dimensions'!$A:$O,MATCH(Z$1,'Height and Leaf Dimensions'!$A$1:$O$1,0),FALSE))</f>
        <v>Han/Cole</v>
      </c>
      <c r="AA215" s="26">
        <f>IF(VLOOKUP($B215,'Height and Leaf Dimensions'!$A:$O,MATCH(AA$1,'Height and Leaf Dimensions'!$A$1:$O$1,0),FALSE)="","",VLOOKUP($B215,'Height and Leaf Dimensions'!$A:$O,MATCH(AA$1,'Height and Leaf Dimensions'!$A$1:$O$1,0),FALSE))</f>
        <v>44775</v>
      </c>
      <c r="AB215" s="20">
        <f>VLOOKUP($B215,'Combine Yield'!$A:$J,MATCH(AB$1,'Combine Yield'!$A$1:$J$1,0),FALSE)</f>
        <v>44844.451736111114</v>
      </c>
      <c r="AC215">
        <f>VLOOKUP($B215,'Combine Yield'!$A:$J,MATCH(AC$1,'Combine Yield'!$A$1:$J$1,0),FALSE)</f>
        <v>6.88</v>
      </c>
      <c r="AD215">
        <f>VLOOKUP($B215,'Combine Yield'!$A:$J,MATCH(AD$1,'Combine Yield'!$A$1:$J$1,0),FALSE)</f>
        <v>13.2</v>
      </c>
      <c r="AE215">
        <f>VLOOKUP($B215,'Combine Yield'!$A:$J,MATCH(AE$1,'Combine Yield'!$A$1:$J$1,0),FALSE)</f>
        <v>62.4</v>
      </c>
      <c r="AF215">
        <f>VLOOKUP($B215,'Combine Yield'!$A:$J,MATCH(AF$1,'Combine Yield'!$A$1:$J$1,0),FALSE)</f>
        <v>133</v>
      </c>
    </row>
    <row r="216" spans="1:32" x14ac:dyDescent="0.3">
      <c r="A216" t="s">
        <v>436</v>
      </c>
      <c r="B216">
        <v>5147</v>
      </c>
      <c r="C216" t="s">
        <v>220</v>
      </c>
      <c r="D216" t="s">
        <v>221</v>
      </c>
      <c r="E216" t="s">
        <v>204</v>
      </c>
      <c r="F216" t="s">
        <v>222</v>
      </c>
      <c r="G216">
        <v>1</v>
      </c>
      <c r="H216">
        <v>21</v>
      </c>
      <c r="I216">
        <v>6</v>
      </c>
      <c r="J216" t="s">
        <v>167</v>
      </c>
      <c r="K216" s="26">
        <f>IF(VLOOKUP($B216,'Flowering Time'!$A:$H,MATCH(K$1,'Flowering Time'!$A$1:$H$1,0),FALSE)="","",VLOOKUP($B216,'Flowering Time'!$A:$H,MATCH(K$1,'Flowering Time'!$A$1:$H$1,0),FALSE))</f>
        <v>44764</v>
      </c>
      <c r="L216" t="str">
        <f>IF(VLOOKUP($B216,'Flowering Time'!$A:$H,MATCH(L$1,'Flowering Time'!$A$1:$H$1,0),FALSE)="","",VLOOKUP($B216,'Flowering Time'!$A:$H,MATCH(L$1,'Flowering Time'!$A$1:$H$1,0),FALSE))</f>
        <v>Deniz</v>
      </c>
      <c r="M216" s="26">
        <f>IF(VLOOKUP($B216,'Flowering Time'!$A:$H,MATCH(M$1,'Flowering Time'!$A$1:$H$1,0),FALSE)="","",VLOOKUP($B216,'Flowering Time'!$A:$H,MATCH(M$1,'Flowering Time'!$A$1:$H$1,0),FALSE))</f>
        <v>44768</v>
      </c>
      <c r="N216" t="str">
        <f>IF(VLOOKUP($B216,'Flowering Time'!$A:$H,MATCH(N$1,'Flowering Time'!$A$1:$H$1,0),FALSE)="","",VLOOKUP($B216,'Flowering Time'!$A:$H,MATCH(N$1,'Flowering Time'!$A$1:$H$1,0),FALSE))</f>
        <v>Turkus</v>
      </c>
      <c r="O216" t="str">
        <f>IF(VLOOKUP($B216,'Flowering Time'!$A:$H,MATCH(O$1,'Flowering Time'!$A$1:$H$1,0),FALSE)="","",VLOOKUP($B216,'Flowering Time'!$A:$H,MATCH(O$1,'Flowering Time'!$A$1:$H$1,0),FALSE))</f>
        <v/>
      </c>
      <c r="P216">
        <f>IF(VLOOKUP($B216,'Height and Leaf Dimensions'!$A:$O,MATCH(P$1,'Height and Leaf Dimensions'!$A$1:$O$1,0),FALSE)="","",VLOOKUP($B216,'Height and Leaf Dimensions'!$A:$O,MATCH(P$1,'Height and Leaf Dimensions'!$A$1:$O$1,0),FALSE))</f>
        <v>74.5</v>
      </c>
      <c r="Q216">
        <f>IF(VLOOKUP($B216,'Height and Leaf Dimensions'!$A:$O,MATCH(Q$1,'Height and Leaf Dimensions'!$A$1:$O$1,0),FALSE)="","",VLOOKUP($B216,'Height and Leaf Dimensions'!$A:$O,MATCH(Q$1,'Height and Leaf Dimensions'!$A$1:$O$1,0),FALSE))</f>
        <v>8.5</v>
      </c>
      <c r="R216">
        <f>IF(VLOOKUP($B216,'Height and Leaf Dimensions'!$A:$O,MATCH(R$1,'Height and Leaf Dimensions'!$A$1:$O$1,0),FALSE)="","",VLOOKUP($B216,'Height and Leaf Dimensions'!$A:$O,MATCH(R$1,'Height and Leaf Dimensions'!$A$1:$O$1,0),FALSE))</f>
        <v>73.599999999999994</v>
      </c>
      <c r="S216">
        <f>IF(VLOOKUP($B216,'Height and Leaf Dimensions'!$A:$O,MATCH(S$1,'Height and Leaf Dimensions'!$A$1:$O$1,0),FALSE)="","",VLOOKUP($B216,'Height and Leaf Dimensions'!$A:$O,MATCH(S$1,'Height and Leaf Dimensions'!$A$1:$O$1,0),FALSE))</f>
        <v>7.4</v>
      </c>
      <c r="T216">
        <f>IF(VLOOKUP($B216,'Height and Leaf Dimensions'!$A:$O,MATCH(T$1,'Height and Leaf Dimensions'!$A$1:$O$1,0),FALSE)="","",VLOOKUP($B216,'Height and Leaf Dimensions'!$A:$O,MATCH(T$1,'Height and Leaf Dimensions'!$A$1:$O$1,0),FALSE))</f>
        <v>110</v>
      </c>
      <c r="U216">
        <f>IF(VLOOKUP($B216,'Height and Leaf Dimensions'!$A:$O,MATCH(U$1,'Height and Leaf Dimensions'!$A$1:$O$1,0),FALSE)="","",VLOOKUP($B216,'Height and Leaf Dimensions'!$A:$O,MATCH(U$1,'Height and Leaf Dimensions'!$A$1:$O$1,0),FALSE))</f>
        <v>195</v>
      </c>
      <c r="V216">
        <f>IF(VLOOKUP($B216,'Height and Leaf Dimensions'!$A:$O,MATCH(V$1,'Height and Leaf Dimensions'!$A$1:$O$1,0),FALSE)="","",VLOOKUP($B216,'Height and Leaf Dimensions'!$A:$O,MATCH(V$1,'Height and Leaf Dimensions'!$A$1:$O$1,0),FALSE))</f>
        <v>241</v>
      </c>
      <c r="W216">
        <f>IF(VLOOKUP($B216,'Height and Leaf Dimensions'!$A:$O,MATCH(W$1,'Height and Leaf Dimensions'!$A$1:$O$1,0),FALSE)="","",VLOOKUP($B216,'Height and Leaf Dimensions'!$A:$O,MATCH(W$1,'Height and Leaf Dimensions'!$A$1:$O$1,0),FALSE))</f>
        <v>104</v>
      </c>
      <c r="X216">
        <f>IF(VLOOKUP($B216,'Height and Leaf Dimensions'!$A:$O,MATCH(X$1,'Height and Leaf Dimensions'!$A$1:$O$1,0),FALSE)="","",VLOOKUP($B216,'Height and Leaf Dimensions'!$A:$O,MATCH(X$1,'Height and Leaf Dimensions'!$A$1:$O$1,0),FALSE))</f>
        <v>188</v>
      </c>
      <c r="Y216">
        <f>IF(VLOOKUP($B216,'Height and Leaf Dimensions'!$A:$O,MATCH(Y$1,'Height and Leaf Dimensions'!$A$1:$O$1,0),FALSE)="","",VLOOKUP($B216,'Height and Leaf Dimensions'!$A:$O,MATCH(Y$1,'Height and Leaf Dimensions'!$A$1:$O$1,0),FALSE))</f>
        <v>227</v>
      </c>
      <c r="Z216" t="str">
        <f>IF(VLOOKUP($B216,'Height and Leaf Dimensions'!$A:$O,MATCH(Z$1,'Height and Leaf Dimensions'!$A$1:$O$1,0),FALSE)="","",VLOOKUP($B216,'Height and Leaf Dimensions'!$A:$O,MATCH(Z$1,'Height and Leaf Dimensions'!$A$1:$O$1,0),FALSE))</f>
        <v>Han/Cole</v>
      </c>
      <c r="AA216" s="26">
        <f>IF(VLOOKUP($B216,'Height and Leaf Dimensions'!$A:$O,MATCH(AA$1,'Height and Leaf Dimensions'!$A$1:$O$1,0),FALSE)="","",VLOOKUP($B216,'Height and Leaf Dimensions'!$A:$O,MATCH(AA$1,'Height and Leaf Dimensions'!$A$1:$O$1,0),FALSE))</f>
        <v>44775</v>
      </c>
      <c r="AB216" s="20">
        <f>VLOOKUP($B216,'Combine Yield'!$A:$J,MATCH(AB$1,'Combine Yield'!$A$1:$J$1,0),FALSE)</f>
        <v>44844.464155092595</v>
      </c>
      <c r="AC216">
        <f>VLOOKUP($B216,'Combine Yield'!$A:$J,MATCH(AC$1,'Combine Yield'!$A$1:$J$1,0),FALSE)</f>
        <v>3.62</v>
      </c>
      <c r="AD216">
        <f>VLOOKUP($B216,'Combine Yield'!$A:$J,MATCH(AD$1,'Combine Yield'!$A$1:$J$1,0),FALSE)</f>
        <v>14</v>
      </c>
      <c r="AE216">
        <f>VLOOKUP($B216,'Combine Yield'!$A:$J,MATCH(AE$1,'Combine Yield'!$A$1:$J$1,0),FALSE)</f>
        <v>61.4</v>
      </c>
      <c r="AF216">
        <f>VLOOKUP($B216,'Combine Yield'!$A:$J,MATCH(AF$1,'Combine Yield'!$A$1:$J$1,0),FALSE)</f>
        <v>172</v>
      </c>
    </row>
    <row r="217" spans="1:32" x14ac:dyDescent="0.3">
      <c r="A217" t="s">
        <v>437</v>
      </c>
      <c r="B217">
        <v>5148</v>
      </c>
      <c r="C217" t="s">
        <v>220</v>
      </c>
      <c r="D217" t="s">
        <v>221</v>
      </c>
      <c r="E217" t="s">
        <v>204</v>
      </c>
      <c r="F217" t="s">
        <v>222</v>
      </c>
      <c r="G217">
        <v>1</v>
      </c>
      <c r="H217">
        <v>21</v>
      </c>
      <c r="I217">
        <v>7</v>
      </c>
      <c r="J217" t="s">
        <v>176</v>
      </c>
      <c r="K217" s="26">
        <f>IF(VLOOKUP($B217,'Flowering Time'!$A:$H,MATCH(K$1,'Flowering Time'!$A$1:$H$1,0),FALSE)="","",VLOOKUP($B217,'Flowering Time'!$A:$H,MATCH(K$1,'Flowering Time'!$A$1:$H$1,0),FALSE))</f>
        <v>44760</v>
      </c>
      <c r="L217" t="str">
        <f>IF(VLOOKUP($B217,'Flowering Time'!$A:$H,MATCH(L$1,'Flowering Time'!$A$1:$H$1,0),FALSE)="","",VLOOKUP($B217,'Flowering Time'!$A:$H,MATCH(L$1,'Flowering Time'!$A$1:$H$1,0),FALSE))</f>
        <v xml:space="preserve">Lina </v>
      </c>
      <c r="M217" s="26">
        <f>IF(VLOOKUP($B217,'Flowering Time'!$A:$H,MATCH(M$1,'Flowering Time'!$A$1:$H$1,0),FALSE)="","",VLOOKUP($B217,'Flowering Time'!$A:$H,MATCH(M$1,'Flowering Time'!$A$1:$H$1,0),FALSE))</f>
        <v>44765</v>
      </c>
      <c r="N217" t="str">
        <f>IF(VLOOKUP($B217,'Flowering Time'!$A:$H,MATCH(N$1,'Flowering Time'!$A$1:$H$1,0),FALSE)="","",VLOOKUP($B217,'Flowering Time'!$A:$H,MATCH(N$1,'Flowering Time'!$A$1:$H$1,0),FALSE))</f>
        <v>Deniz</v>
      </c>
      <c r="O217" t="str">
        <f>IF(VLOOKUP($B217,'Flowering Time'!$A:$H,MATCH(O$1,'Flowering Time'!$A$1:$H$1,0),FALSE)="","",VLOOKUP($B217,'Flowering Time'!$A:$H,MATCH(O$1,'Flowering Time'!$A$1:$H$1,0),FALSE))</f>
        <v/>
      </c>
      <c r="P217">
        <f>IF(VLOOKUP($B217,'Height and Leaf Dimensions'!$A:$O,MATCH(P$1,'Height and Leaf Dimensions'!$A$1:$O$1,0),FALSE)="","",VLOOKUP($B217,'Height and Leaf Dimensions'!$A:$O,MATCH(P$1,'Height and Leaf Dimensions'!$A$1:$O$1,0),FALSE))</f>
        <v>76.7</v>
      </c>
      <c r="Q217">
        <f>IF(VLOOKUP($B217,'Height and Leaf Dimensions'!$A:$O,MATCH(Q$1,'Height and Leaf Dimensions'!$A$1:$O$1,0),FALSE)="","",VLOOKUP($B217,'Height and Leaf Dimensions'!$A:$O,MATCH(Q$1,'Height and Leaf Dimensions'!$A$1:$O$1,0),FALSE))</f>
        <v>7.5</v>
      </c>
      <c r="R217">
        <f>IF(VLOOKUP($B217,'Height and Leaf Dimensions'!$A:$O,MATCH(R$1,'Height and Leaf Dimensions'!$A$1:$O$1,0),FALSE)="","",VLOOKUP($B217,'Height and Leaf Dimensions'!$A:$O,MATCH(R$1,'Height and Leaf Dimensions'!$A$1:$O$1,0),FALSE))</f>
        <v>79.099999999999994</v>
      </c>
      <c r="S217">
        <f>IF(VLOOKUP($B217,'Height and Leaf Dimensions'!$A:$O,MATCH(S$1,'Height and Leaf Dimensions'!$A$1:$O$1,0),FALSE)="","",VLOOKUP($B217,'Height and Leaf Dimensions'!$A:$O,MATCH(S$1,'Height and Leaf Dimensions'!$A$1:$O$1,0),FALSE))</f>
        <v>7.9</v>
      </c>
      <c r="T217">
        <f>IF(VLOOKUP($B217,'Height and Leaf Dimensions'!$A:$O,MATCH(T$1,'Height and Leaf Dimensions'!$A$1:$O$1,0),FALSE)="","",VLOOKUP($B217,'Height and Leaf Dimensions'!$A:$O,MATCH(T$1,'Height and Leaf Dimensions'!$A$1:$O$1,0),FALSE))</f>
        <v>91</v>
      </c>
      <c r="U217">
        <f>IF(VLOOKUP($B217,'Height and Leaf Dimensions'!$A:$O,MATCH(U$1,'Height and Leaf Dimensions'!$A$1:$O$1,0),FALSE)="","",VLOOKUP($B217,'Height and Leaf Dimensions'!$A:$O,MATCH(U$1,'Height and Leaf Dimensions'!$A$1:$O$1,0),FALSE))</f>
        <v>160</v>
      </c>
      <c r="V217">
        <f>IF(VLOOKUP($B217,'Height and Leaf Dimensions'!$A:$O,MATCH(V$1,'Height and Leaf Dimensions'!$A$1:$O$1,0),FALSE)="","",VLOOKUP($B217,'Height and Leaf Dimensions'!$A:$O,MATCH(V$1,'Height and Leaf Dimensions'!$A$1:$O$1,0),FALSE))</f>
        <v>201</v>
      </c>
      <c r="W217">
        <f>IF(VLOOKUP($B217,'Height and Leaf Dimensions'!$A:$O,MATCH(W$1,'Height and Leaf Dimensions'!$A$1:$O$1,0),FALSE)="","",VLOOKUP($B217,'Height and Leaf Dimensions'!$A:$O,MATCH(W$1,'Height and Leaf Dimensions'!$A$1:$O$1,0),FALSE))</f>
        <v>79</v>
      </c>
      <c r="X217">
        <f>IF(VLOOKUP($B217,'Height and Leaf Dimensions'!$A:$O,MATCH(X$1,'Height and Leaf Dimensions'!$A$1:$O$1,0),FALSE)="","",VLOOKUP($B217,'Height and Leaf Dimensions'!$A:$O,MATCH(X$1,'Height and Leaf Dimensions'!$A$1:$O$1,0),FALSE))</f>
        <v>174</v>
      </c>
      <c r="Y217">
        <f>IF(VLOOKUP($B217,'Height and Leaf Dimensions'!$A:$O,MATCH(Y$1,'Height and Leaf Dimensions'!$A$1:$O$1,0),FALSE)="","",VLOOKUP($B217,'Height and Leaf Dimensions'!$A:$O,MATCH(Y$1,'Height and Leaf Dimensions'!$A$1:$O$1,0),FALSE))</f>
        <v>219</v>
      </c>
      <c r="Z217" t="str">
        <f>IF(VLOOKUP($B217,'Height and Leaf Dimensions'!$A:$O,MATCH(Z$1,'Height and Leaf Dimensions'!$A$1:$O$1,0),FALSE)="","",VLOOKUP($B217,'Height and Leaf Dimensions'!$A:$O,MATCH(Z$1,'Height and Leaf Dimensions'!$A$1:$O$1,0),FALSE))</f>
        <v>Han/Cole</v>
      </c>
      <c r="AA217" s="26">
        <f>IF(VLOOKUP($B217,'Height and Leaf Dimensions'!$A:$O,MATCH(AA$1,'Height and Leaf Dimensions'!$A$1:$O$1,0),FALSE)="","",VLOOKUP($B217,'Height and Leaf Dimensions'!$A:$O,MATCH(AA$1,'Height and Leaf Dimensions'!$A$1:$O$1,0),FALSE))</f>
        <v>44775</v>
      </c>
      <c r="AB217" s="20">
        <f>VLOOKUP($B217,'Combine Yield'!$A:$J,MATCH(AB$1,'Combine Yield'!$A$1:$J$1,0),FALSE)</f>
        <v>44844.47724537037</v>
      </c>
      <c r="AC217">
        <f>VLOOKUP($B217,'Combine Yield'!$A:$J,MATCH(AC$1,'Combine Yield'!$A$1:$J$1,0),FALSE)</f>
        <v>4.41</v>
      </c>
      <c r="AD217">
        <f>VLOOKUP($B217,'Combine Yield'!$A:$J,MATCH(AD$1,'Combine Yield'!$A$1:$J$1,0),FALSE)</f>
        <v>13.6</v>
      </c>
      <c r="AE217">
        <f>VLOOKUP($B217,'Combine Yield'!$A:$J,MATCH(AE$1,'Combine Yield'!$A$1:$J$1,0),FALSE)</f>
        <v>62</v>
      </c>
      <c r="AF217">
        <f>VLOOKUP($B217,'Combine Yield'!$A:$J,MATCH(AF$1,'Combine Yield'!$A$1:$J$1,0),FALSE)</f>
        <v>209</v>
      </c>
    </row>
    <row r="218" spans="1:32" x14ac:dyDescent="0.3">
      <c r="A218" t="s">
        <v>438</v>
      </c>
      <c r="B218">
        <v>5149</v>
      </c>
      <c r="C218" t="s">
        <v>220</v>
      </c>
      <c r="D218" t="s">
        <v>221</v>
      </c>
      <c r="E218" t="s">
        <v>204</v>
      </c>
      <c r="F218" t="s">
        <v>222</v>
      </c>
      <c r="G218">
        <v>1</v>
      </c>
      <c r="H218">
        <v>21</v>
      </c>
      <c r="I218">
        <v>8</v>
      </c>
      <c r="J218" t="s">
        <v>166</v>
      </c>
      <c r="K218" s="26">
        <f>IF(VLOOKUP($B218,'Flowering Time'!$A:$H,MATCH(K$1,'Flowering Time'!$A$1:$H$1,0),FALSE)="","",VLOOKUP($B218,'Flowering Time'!$A:$H,MATCH(K$1,'Flowering Time'!$A$1:$H$1,0),FALSE))</f>
        <v>44764</v>
      </c>
      <c r="L218" t="str">
        <f>IF(VLOOKUP($B218,'Flowering Time'!$A:$H,MATCH(L$1,'Flowering Time'!$A$1:$H$1,0),FALSE)="","",VLOOKUP($B218,'Flowering Time'!$A:$H,MATCH(L$1,'Flowering Time'!$A$1:$H$1,0),FALSE))</f>
        <v>Deniz</v>
      </c>
      <c r="M218" s="26">
        <f>IF(VLOOKUP($B218,'Flowering Time'!$A:$H,MATCH(M$1,'Flowering Time'!$A$1:$H$1,0),FALSE)="","",VLOOKUP($B218,'Flowering Time'!$A:$H,MATCH(M$1,'Flowering Time'!$A$1:$H$1,0),FALSE))</f>
        <v>44767</v>
      </c>
      <c r="N218" t="str">
        <f>IF(VLOOKUP($B218,'Flowering Time'!$A:$H,MATCH(N$1,'Flowering Time'!$A$1:$H$1,0),FALSE)="","",VLOOKUP($B218,'Flowering Time'!$A:$H,MATCH(N$1,'Flowering Time'!$A$1:$H$1,0),FALSE))</f>
        <v>Turkus</v>
      </c>
      <c r="O218" t="str">
        <f>IF(VLOOKUP($B218,'Flowering Time'!$A:$H,MATCH(O$1,'Flowering Time'!$A$1:$H$1,0),FALSE)="","",VLOOKUP($B218,'Flowering Time'!$A:$H,MATCH(O$1,'Flowering Time'!$A$1:$H$1,0),FALSE))</f>
        <v/>
      </c>
      <c r="P218">
        <f>IF(VLOOKUP($B218,'Height and Leaf Dimensions'!$A:$O,MATCH(P$1,'Height and Leaf Dimensions'!$A$1:$O$1,0),FALSE)="","",VLOOKUP($B218,'Height and Leaf Dimensions'!$A:$O,MATCH(P$1,'Height and Leaf Dimensions'!$A$1:$O$1,0),FALSE))</f>
        <v>74.099999999999994</v>
      </c>
      <c r="Q218">
        <f>IF(VLOOKUP($B218,'Height and Leaf Dimensions'!$A:$O,MATCH(Q$1,'Height and Leaf Dimensions'!$A$1:$O$1,0),FALSE)="","",VLOOKUP($B218,'Height and Leaf Dimensions'!$A:$O,MATCH(Q$1,'Height and Leaf Dimensions'!$A$1:$O$1,0),FALSE))</f>
        <v>8.8000000000000007</v>
      </c>
      <c r="R218">
        <f>IF(VLOOKUP($B218,'Height and Leaf Dimensions'!$A:$O,MATCH(R$1,'Height and Leaf Dimensions'!$A$1:$O$1,0),FALSE)="","",VLOOKUP($B218,'Height and Leaf Dimensions'!$A:$O,MATCH(R$1,'Height and Leaf Dimensions'!$A$1:$O$1,0),FALSE))</f>
        <v>75.3</v>
      </c>
      <c r="S218">
        <f>IF(VLOOKUP($B218,'Height and Leaf Dimensions'!$A:$O,MATCH(S$1,'Height and Leaf Dimensions'!$A$1:$O$1,0),FALSE)="","",VLOOKUP($B218,'Height and Leaf Dimensions'!$A:$O,MATCH(S$1,'Height and Leaf Dimensions'!$A$1:$O$1,0),FALSE))</f>
        <v>8.9</v>
      </c>
      <c r="T218">
        <f>IF(VLOOKUP($B218,'Height and Leaf Dimensions'!$A:$O,MATCH(T$1,'Height and Leaf Dimensions'!$A$1:$O$1,0),FALSE)="","",VLOOKUP($B218,'Height and Leaf Dimensions'!$A:$O,MATCH(T$1,'Height and Leaf Dimensions'!$A$1:$O$1,0),FALSE))</f>
        <v>64</v>
      </c>
      <c r="U218">
        <f>IF(VLOOKUP($B218,'Height and Leaf Dimensions'!$A:$O,MATCH(U$1,'Height and Leaf Dimensions'!$A$1:$O$1,0),FALSE)="","",VLOOKUP($B218,'Height and Leaf Dimensions'!$A:$O,MATCH(U$1,'Height and Leaf Dimensions'!$A$1:$O$1,0),FALSE))</f>
        <v>149</v>
      </c>
      <c r="V218">
        <f>IF(VLOOKUP($B218,'Height and Leaf Dimensions'!$A:$O,MATCH(V$1,'Height and Leaf Dimensions'!$A$1:$O$1,0),FALSE)="","",VLOOKUP($B218,'Height and Leaf Dimensions'!$A:$O,MATCH(V$1,'Height and Leaf Dimensions'!$A$1:$O$1,0),FALSE))</f>
        <v>192</v>
      </c>
      <c r="W218">
        <f>IF(VLOOKUP($B218,'Height and Leaf Dimensions'!$A:$O,MATCH(W$1,'Height and Leaf Dimensions'!$A$1:$O$1,0),FALSE)="","",VLOOKUP($B218,'Height and Leaf Dimensions'!$A:$O,MATCH(W$1,'Height and Leaf Dimensions'!$A$1:$O$1,0),FALSE))</f>
        <v>70</v>
      </c>
      <c r="X218">
        <f>IF(VLOOKUP($B218,'Height and Leaf Dimensions'!$A:$O,MATCH(X$1,'Height and Leaf Dimensions'!$A$1:$O$1,0),FALSE)="","",VLOOKUP($B218,'Height and Leaf Dimensions'!$A:$O,MATCH(X$1,'Height and Leaf Dimensions'!$A$1:$O$1,0),FALSE))</f>
        <v>150</v>
      </c>
      <c r="Y218">
        <f>IF(VLOOKUP($B218,'Height and Leaf Dimensions'!$A:$O,MATCH(Y$1,'Height and Leaf Dimensions'!$A$1:$O$1,0),FALSE)="","",VLOOKUP($B218,'Height and Leaf Dimensions'!$A:$O,MATCH(Y$1,'Height and Leaf Dimensions'!$A$1:$O$1,0),FALSE))</f>
        <v>191</v>
      </c>
      <c r="Z218" t="str">
        <f>IF(VLOOKUP($B218,'Height and Leaf Dimensions'!$A:$O,MATCH(Z$1,'Height and Leaf Dimensions'!$A$1:$O$1,0),FALSE)="","",VLOOKUP($B218,'Height and Leaf Dimensions'!$A:$O,MATCH(Z$1,'Height and Leaf Dimensions'!$A$1:$O$1,0),FALSE))</f>
        <v>Han/Cole</v>
      </c>
      <c r="AA218" s="26">
        <f>IF(VLOOKUP($B218,'Height and Leaf Dimensions'!$A:$O,MATCH(AA$1,'Height and Leaf Dimensions'!$A$1:$O$1,0),FALSE)="","",VLOOKUP($B218,'Height and Leaf Dimensions'!$A:$O,MATCH(AA$1,'Height and Leaf Dimensions'!$A$1:$O$1,0),FALSE))</f>
        <v>44775</v>
      </c>
      <c r="AB218" s="20">
        <f>VLOOKUP($B218,'Combine Yield'!$A:$J,MATCH(AB$1,'Combine Yield'!$A$1:$J$1,0),FALSE)</f>
        <v>44844.48951388889</v>
      </c>
      <c r="AC218">
        <f>VLOOKUP($B218,'Combine Yield'!$A:$J,MATCH(AC$1,'Combine Yield'!$A$1:$J$1,0),FALSE)</f>
        <v>2.31</v>
      </c>
      <c r="AD218">
        <f>VLOOKUP($B218,'Combine Yield'!$A:$J,MATCH(AD$1,'Combine Yield'!$A$1:$J$1,0),FALSE)</f>
        <v>14.5</v>
      </c>
      <c r="AE218">
        <f>VLOOKUP($B218,'Combine Yield'!$A:$J,MATCH(AE$1,'Combine Yield'!$A$1:$J$1,0),FALSE)</f>
        <v>61</v>
      </c>
      <c r="AF218">
        <f>VLOOKUP($B218,'Combine Yield'!$A:$J,MATCH(AF$1,'Combine Yield'!$A$1:$J$1,0),FALSE)</f>
        <v>248</v>
      </c>
    </row>
    <row r="219" spans="1:32" x14ac:dyDescent="0.3">
      <c r="A219" t="s">
        <v>439</v>
      </c>
      <c r="B219">
        <v>5150</v>
      </c>
      <c r="C219" t="s">
        <v>220</v>
      </c>
      <c r="D219" t="s">
        <v>221</v>
      </c>
      <c r="E219" t="s">
        <v>204</v>
      </c>
      <c r="F219" t="s">
        <v>222</v>
      </c>
      <c r="G219">
        <v>1</v>
      </c>
      <c r="H219">
        <v>22</v>
      </c>
      <c r="I219">
        <v>2</v>
      </c>
      <c r="J219" t="s">
        <v>130</v>
      </c>
      <c r="K219" s="26">
        <f>IF(VLOOKUP($B219,'Flowering Time'!$A:$H,MATCH(K$1,'Flowering Time'!$A$1:$H$1,0),FALSE)="","",VLOOKUP($B219,'Flowering Time'!$A:$H,MATCH(K$1,'Flowering Time'!$A$1:$H$1,0),FALSE))</f>
        <v>44767</v>
      </c>
      <c r="L219" t="str">
        <f>IF(VLOOKUP($B219,'Flowering Time'!$A:$H,MATCH(L$1,'Flowering Time'!$A$1:$H$1,0),FALSE)="","",VLOOKUP($B219,'Flowering Time'!$A:$H,MATCH(L$1,'Flowering Time'!$A$1:$H$1,0),FALSE))</f>
        <v>Turkus</v>
      </c>
      <c r="M219" s="26">
        <f>IF(VLOOKUP($B219,'Flowering Time'!$A:$H,MATCH(M$1,'Flowering Time'!$A$1:$H$1,0),FALSE)="","",VLOOKUP($B219,'Flowering Time'!$A:$H,MATCH(M$1,'Flowering Time'!$A$1:$H$1,0),FALSE))</f>
        <v>44772</v>
      </c>
      <c r="N219" t="str">
        <f>IF(VLOOKUP($B219,'Flowering Time'!$A:$H,MATCH(N$1,'Flowering Time'!$A$1:$H$1,0),FALSE)="","",VLOOKUP($B219,'Flowering Time'!$A:$H,MATCH(N$1,'Flowering Time'!$A$1:$H$1,0),FALSE))</f>
        <v>Deniz</v>
      </c>
      <c r="O219" t="str">
        <f>IF(VLOOKUP($B219,'Flowering Time'!$A:$H,MATCH(O$1,'Flowering Time'!$A$1:$H$1,0),FALSE)="","",VLOOKUP($B219,'Flowering Time'!$A:$H,MATCH(O$1,'Flowering Time'!$A$1:$H$1,0),FALSE))</f>
        <v xml:space="preserve">Highly worried only 8-10 plants could tassel (8/1) </v>
      </c>
      <c r="P219">
        <f>IF(VLOOKUP($B219,'Height and Leaf Dimensions'!$A:$O,MATCH(P$1,'Height and Leaf Dimensions'!$A$1:$O$1,0),FALSE)="","",VLOOKUP($B219,'Height and Leaf Dimensions'!$A:$O,MATCH(P$1,'Height and Leaf Dimensions'!$A$1:$O$1,0),FALSE))</f>
        <v>80.2</v>
      </c>
      <c r="Q219">
        <f>IF(VLOOKUP($B219,'Height and Leaf Dimensions'!$A:$O,MATCH(Q$1,'Height and Leaf Dimensions'!$A$1:$O$1,0),FALSE)="","",VLOOKUP($B219,'Height and Leaf Dimensions'!$A:$O,MATCH(Q$1,'Height and Leaf Dimensions'!$A$1:$O$1,0),FALSE))</f>
        <v>8.6</v>
      </c>
      <c r="R219">
        <f>IF(VLOOKUP($B219,'Height and Leaf Dimensions'!$A:$O,MATCH(R$1,'Height and Leaf Dimensions'!$A$1:$O$1,0),FALSE)="","",VLOOKUP($B219,'Height and Leaf Dimensions'!$A:$O,MATCH(R$1,'Height and Leaf Dimensions'!$A$1:$O$1,0),FALSE))</f>
        <v>73.3</v>
      </c>
      <c r="S219">
        <f>IF(VLOOKUP($B219,'Height and Leaf Dimensions'!$A:$O,MATCH(S$1,'Height and Leaf Dimensions'!$A$1:$O$1,0),FALSE)="","",VLOOKUP($B219,'Height and Leaf Dimensions'!$A:$O,MATCH(S$1,'Height and Leaf Dimensions'!$A$1:$O$1,0),FALSE))</f>
        <v>8.4</v>
      </c>
      <c r="T219">
        <f>IF(VLOOKUP($B219,'Height and Leaf Dimensions'!$A:$O,MATCH(T$1,'Height and Leaf Dimensions'!$A$1:$O$1,0),FALSE)="","",VLOOKUP($B219,'Height and Leaf Dimensions'!$A:$O,MATCH(T$1,'Height and Leaf Dimensions'!$A$1:$O$1,0),FALSE))</f>
        <v>90</v>
      </c>
      <c r="U219">
        <f>IF(VLOOKUP($B219,'Height and Leaf Dimensions'!$A:$O,MATCH(U$1,'Height and Leaf Dimensions'!$A$1:$O$1,0),FALSE)="","",VLOOKUP($B219,'Height and Leaf Dimensions'!$A:$O,MATCH(U$1,'Height and Leaf Dimensions'!$A$1:$O$1,0),FALSE))</f>
        <v>179</v>
      </c>
      <c r="V219">
        <f>IF(VLOOKUP($B219,'Height and Leaf Dimensions'!$A:$O,MATCH(V$1,'Height and Leaf Dimensions'!$A$1:$O$1,0),FALSE)="","",VLOOKUP($B219,'Height and Leaf Dimensions'!$A:$O,MATCH(V$1,'Height and Leaf Dimensions'!$A$1:$O$1,0),FALSE))</f>
        <v>222</v>
      </c>
      <c r="W219">
        <f>IF(VLOOKUP($B219,'Height and Leaf Dimensions'!$A:$O,MATCH(W$1,'Height and Leaf Dimensions'!$A$1:$O$1,0),FALSE)="","",VLOOKUP($B219,'Height and Leaf Dimensions'!$A:$O,MATCH(W$1,'Height and Leaf Dimensions'!$A$1:$O$1,0),FALSE))</f>
        <v>80</v>
      </c>
      <c r="X219">
        <f>IF(VLOOKUP($B219,'Height and Leaf Dimensions'!$A:$O,MATCH(X$1,'Height and Leaf Dimensions'!$A$1:$O$1,0),FALSE)="","",VLOOKUP($B219,'Height and Leaf Dimensions'!$A:$O,MATCH(X$1,'Height and Leaf Dimensions'!$A$1:$O$1,0),FALSE))</f>
        <v>147</v>
      </c>
      <c r="Y219">
        <f>IF(VLOOKUP($B219,'Height and Leaf Dimensions'!$A:$O,MATCH(Y$1,'Height and Leaf Dimensions'!$A$1:$O$1,0),FALSE)="","",VLOOKUP($B219,'Height and Leaf Dimensions'!$A:$O,MATCH(Y$1,'Height and Leaf Dimensions'!$A$1:$O$1,0),FALSE))</f>
        <v>190</v>
      </c>
      <c r="Z219" t="str">
        <f>IF(VLOOKUP($B219,'Height and Leaf Dimensions'!$A:$O,MATCH(Z$1,'Height and Leaf Dimensions'!$A$1:$O$1,0),FALSE)="","",VLOOKUP($B219,'Height and Leaf Dimensions'!$A:$O,MATCH(Z$1,'Height and Leaf Dimensions'!$A$1:$O$1,0),FALSE))</f>
        <v>Han/Cole</v>
      </c>
      <c r="AA219" s="26">
        <f>IF(VLOOKUP($B219,'Height and Leaf Dimensions'!$A:$O,MATCH(AA$1,'Height and Leaf Dimensions'!$A$1:$O$1,0),FALSE)="","",VLOOKUP($B219,'Height and Leaf Dimensions'!$A:$O,MATCH(AA$1,'Height and Leaf Dimensions'!$A$1:$O$1,0),FALSE))</f>
        <v>44775</v>
      </c>
      <c r="AB219" s="20">
        <f>VLOOKUP($B219,'Combine Yield'!$A:$J,MATCH(AB$1,'Combine Yield'!$A$1:$J$1,0),FALSE)</f>
        <v>44844.416388888887</v>
      </c>
      <c r="AC219">
        <f>VLOOKUP($B219,'Combine Yield'!$A:$J,MATCH(AC$1,'Combine Yield'!$A$1:$J$1,0),FALSE)</f>
        <v>0.56999999999999995</v>
      </c>
      <c r="AD219">
        <f>VLOOKUP($B219,'Combine Yield'!$A:$J,MATCH(AD$1,'Combine Yield'!$A$1:$J$1,0),FALSE)</f>
        <v>6.06</v>
      </c>
      <c r="AE219">
        <f>VLOOKUP($B219,'Combine Yield'!$A:$J,MATCH(AE$1,'Combine Yield'!$A$1:$J$1,0),FALSE)</f>
        <v>65.3</v>
      </c>
      <c r="AF219">
        <f>VLOOKUP($B219,'Combine Yield'!$A:$J,MATCH(AF$1,'Combine Yield'!$A$1:$J$1,0),FALSE)</f>
        <v>21</v>
      </c>
    </row>
    <row r="220" spans="1:32" x14ac:dyDescent="0.3">
      <c r="A220" t="s">
        <v>440</v>
      </c>
      <c r="B220">
        <v>5151</v>
      </c>
      <c r="C220" t="s">
        <v>220</v>
      </c>
      <c r="D220" t="s">
        <v>221</v>
      </c>
      <c r="E220" t="s">
        <v>204</v>
      </c>
      <c r="F220" t="s">
        <v>222</v>
      </c>
      <c r="G220">
        <v>1</v>
      </c>
      <c r="H220">
        <v>22</v>
      </c>
      <c r="I220">
        <v>3</v>
      </c>
      <c r="J220" t="s">
        <v>155</v>
      </c>
      <c r="K220" s="26">
        <f>IF(VLOOKUP($B220,'Flowering Time'!$A:$H,MATCH(K$1,'Flowering Time'!$A$1:$H$1,0),FALSE)="","",VLOOKUP($B220,'Flowering Time'!$A:$H,MATCH(K$1,'Flowering Time'!$A$1:$H$1,0),FALSE))</f>
        <v>44762</v>
      </c>
      <c r="L220" t="str">
        <f>IF(VLOOKUP($B220,'Flowering Time'!$A:$H,MATCH(L$1,'Flowering Time'!$A$1:$H$1,0),FALSE)="","",VLOOKUP($B220,'Flowering Time'!$A:$H,MATCH(L$1,'Flowering Time'!$A$1:$H$1,0),FALSE))</f>
        <v xml:space="preserve">Isabel </v>
      </c>
      <c r="M220" s="26">
        <f>IF(VLOOKUP($B220,'Flowering Time'!$A:$H,MATCH(M$1,'Flowering Time'!$A$1:$H$1,0),FALSE)="","",VLOOKUP($B220,'Flowering Time'!$A:$H,MATCH(M$1,'Flowering Time'!$A$1:$H$1,0),FALSE))</f>
        <v>44765</v>
      </c>
      <c r="N220" t="str">
        <f>IF(VLOOKUP($B220,'Flowering Time'!$A:$H,MATCH(N$1,'Flowering Time'!$A$1:$H$1,0),FALSE)="","",VLOOKUP($B220,'Flowering Time'!$A:$H,MATCH(N$1,'Flowering Time'!$A$1:$H$1,0),FALSE))</f>
        <v>Deniz</v>
      </c>
      <c r="O220" t="str">
        <f>IF(VLOOKUP($B220,'Flowering Time'!$A:$H,MATCH(O$1,'Flowering Time'!$A$1:$H$1,0),FALSE)="","",VLOOKUP($B220,'Flowering Time'!$A:$H,MATCH(O$1,'Flowering Time'!$A$1:$H$1,0),FALSE))</f>
        <v/>
      </c>
      <c r="P220">
        <f>IF(VLOOKUP($B220,'Height and Leaf Dimensions'!$A:$O,MATCH(P$1,'Height and Leaf Dimensions'!$A$1:$O$1,0),FALSE)="","",VLOOKUP($B220,'Height and Leaf Dimensions'!$A:$O,MATCH(P$1,'Height and Leaf Dimensions'!$A$1:$O$1,0),FALSE))</f>
        <v>79.099999999999994</v>
      </c>
      <c r="Q220">
        <f>IF(VLOOKUP($B220,'Height and Leaf Dimensions'!$A:$O,MATCH(Q$1,'Height and Leaf Dimensions'!$A$1:$O$1,0),FALSE)="","",VLOOKUP($B220,'Height and Leaf Dimensions'!$A:$O,MATCH(Q$1,'Height and Leaf Dimensions'!$A$1:$O$1,0),FALSE))</f>
        <v>8.5</v>
      </c>
      <c r="R220">
        <f>IF(VLOOKUP($B220,'Height and Leaf Dimensions'!$A:$O,MATCH(R$1,'Height and Leaf Dimensions'!$A$1:$O$1,0),FALSE)="","",VLOOKUP($B220,'Height and Leaf Dimensions'!$A:$O,MATCH(R$1,'Height and Leaf Dimensions'!$A$1:$O$1,0),FALSE))</f>
        <v>75.599999999999994</v>
      </c>
      <c r="S220">
        <f>IF(VLOOKUP($B220,'Height and Leaf Dimensions'!$A:$O,MATCH(S$1,'Height and Leaf Dimensions'!$A$1:$O$1,0),FALSE)="","",VLOOKUP($B220,'Height and Leaf Dimensions'!$A:$O,MATCH(S$1,'Height and Leaf Dimensions'!$A$1:$O$1,0),FALSE))</f>
        <v>8.6</v>
      </c>
      <c r="T220">
        <f>IF(VLOOKUP($B220,'Height and Leaf Dimensions'!$A:$O,MATCH(T$1,'Height and Leaf Dimensions'!$A$1:$O$1,0),FALSE)="","",VLOOKUP($B220,'Height and Leaf Dimensions'!$A:$O,MATCH(T$1,'Height and Leaf Dimensions'!$A$1:$O$1,0),FALSE))</f>
        <v>70</v>
      </c>
      <c r="U220">
        <f>IF(VLOOKUP($B220,'Height and Leaf Dimensions'!$A:$O,MATCH(U$1,'Height and Leaf Dimensions'!$A$1:$O$1,0),FALSE)="","",VLOOKUP($B220,'Height and Leaf Dimensions'!$A:$O,MATCH(U$1,'Height and Leaf Dimensions'!$A$1:$O$1,0),FALSE))</f>
        <v>153</v>
      </c>
      <c r="V220">
        <f>IF(VLOOKUP($B220,'Height and Leaf Dimensions'!$A:$O,MATCH(V$1,'Height and Leaf Dimensions'!$A$1:$O$1,0),FALSE)="","",VLOOKUP($B220,'Height and Leaf Dimensions'!$A:$O,MATCH(V$1,'Height and Leaf Dimensions'!$A$1:$O$1,0),FALSE))</f>
        <v>210</v>
      </c>
      <c r="W220">
        <f>IF(VLOOKUP($B220,'Height and Leaf Dimensions'!$A:$O,MATCH(W$1,'Height and Leaf Dimensions'!$A$1:$O$1,0),FALSE)="","",VLOOKUP($B220,'Height and Leaf Dimensions'!$A:$O,MATCH(W$1,'Height and Leaf Dimensions'!$A$1:$O$1,0),FALSE))</f>
        <v>70</v>
      </c>
      <c r="X220">
        <f>IF(VLOOKUP($B220,'Height and Leaf Dimensions'!$A:$O,MATCH(X$1,'Height and Leaf Dimensions'!$A$1:$O$1,0),FALSE)="","",VLOOKUP($B220,'Height and Leaf Dimensions'!$A:$O,MATCH(X$1,'Height and Leaf Dimensions'!$A$1:$O$1,0),FALSE))</f>
        <v>163</v>
      </c>
      <c r="Y220">
        <f>IF(VLOOKUP($B220,'Height and Leaf Dimensions'!$A:$O,MATCH(Y$1,'Height and Leaf Dimensions'!$A$1:$O$1,0),FALSE)="","",VLOOKUP($B220,'Height and Leaf Dimensions'!$A:$O,MATCH(Y$1,'Height and Leaf Dimensions'!$A$1:$O$1,0),FALSE))</f>
        <v>210</v>
      </c>
      <c r="Z220" t="str">
        <f>IF(VLOOKUP($B220,'Height and Leaf Dimensions'!$A:$O,MATCH(Z$1,'Height and Leaf Dimensions'!$A$1:$O$1,0),FALSE)="","",VLOOKUP($B220,'Height and Leaf Dimensions'!$A:$O,MATCH(Z$1,'Height and Leaf Dimensions'!$A$1:$O$1,0),FALSE))</f>
        <v>Han/Cole</v>
      </c>
      <c r="AA220" s="26">
        <f>IF(VLOOKUP($B220,'Height and Leaf Dimensions'!$A:$O,MATCH(AA$1,'Height and Leaf Dimensions'!$A$1:$O$1,0),FALSE)="","",VLOOKUP($B220,'Height and Leaf Dimensions'!$A:$O,MATCH(AA$1,'Height and Leaf Dimensions'!$A$1:$O$1,0),FALSE))</f>
        <v>44775</v>
      </c>
      <c r="AB220" s="20">
        <f>VLOOKUP($B220,'Combine Yield'!$A:$J,MATCH(AB$1,'Combine Yield'!$A$1:$J$1,0),FALSE)</f>
        <v>44844.430844907409</v>
      </c>
      <c r="AC220">
        <f>VLOOKUP($B220,'Combine Yield'!$A:$J,MATCH(AC$1,'Combine Yield'!$A$1:$J$1,0),FALSE)</f>
        <v>1.89</v>
      </c>
      <c r="AD220">
        <f>VLOOKUP($B220,'Combine Yield'!$A:$J,MATCH(AD$1,'Combine Yield'!$A$1:$J$1,0),FALSE)</f>
        <v>12.8</v>
      </c>
      <c r="AE220">
        <f>VLOOKUP($B220,'Combine Yield'!$A:$J,MATCH(AE$1,'Combine Yield'!$A$1:$J$1,0),FALSE)</f>
        <v>62.6</v>
      </c>
      <c r="AF220">
        <f>VLOOKUP($B220,'Combine Yield'!$A:$J,MATCH(AF$1,'Combine Yield'!$A$1:$J$1,0),FALSE)</f>
        <v>56</v>
      </c>
    </row>
    <row r="221" spans="1:32" x14ac:dyDescent="0.3">
      <c r="A221" t="s">
        <v>441</v>
      </c>
      <c r="B221">
        <v>5152</v>
      </c>
      <c r="C221" t="s">
        <v>220</v>
      </c>
      <c r="D221" t="s">
        <v>221</v>
      </c>
      <c r="E221" t="s">
        <v>204</v>
      </c>
      <c r="F221" t="s">
        <v>222</v>
      </c>
      <c r="G221">
        <v>1</v>
      </c>
      <c r="H221">
        <v>22</v>
      </c>
      <c r="I221">
        <v>4</v>
      </c>
      <c r="J221" t="s">
        <v>168</v>
      </c>
      <c r="K221" s="26">
        <f>IF(VLOOKUP($B221,'Flowering Time'!$A:$H,MATCH(K$1,'Flowering Time'!$A$1:$H$1,0),FALSE)="","",VLOOKUP($B221,'Flowering Time'!$A:$H,MATCH(K$1,'Flowering Time'!$A$1:$H$1,0),FALSE))</f>
        <v>44766</v>
      </c>
      <c r="L221" t="str">
        <f>IF(VLOOKUP($B221,'Flowering Time'!$A:$H,MATCH(L$1,'Flowering Time'!$A$1:$H$1,0),FALSE)="","",VLOOKUP($B221,'Flowering Time'!$A:$H,MATCH(L$1,'Flowering Time'!$A$1:$H$1,0),FALSE))</f>
        <v>Deniz</v>
      </c>
      <c r="M221" s="26">
        <f>IF(VLOOKUP($B221,'Flowering Time'!$A:$H,MATCH(M$1,'Flowering Time'!$A$1:$H$1,0),FALSE)="","",VLOOKUP($B221,'Flowering Time'!$A:$H,MATCH(M$1,'Flowering Time'!$A$1:$H$1,0),FALSE))</f>
        <v>44768</v>
      </c>
      <c r="N221" t="str">
        <f>IF(VLOOKUP($B221,'Flowering Time'!$A:$H,MATCH(N$1,'Flowering Time'!$A$1:$H$1,0),FALSE)="","",VLOOKUP($B221,'Flowering Time'!$A:$H,MATCH(N$1,'Flowering Time'!$A$1:$H$1,0),FALSE))</f>
        <v>Turkus</v>
      </c>
      <c r="O221" t="str">
        <f>IF(VLOOKUP($B221,'Flowering Time'!$A:$H,MATCH(O$1,'Flowering Time'!$A$1:$H$1,0),FALSE)="","",VLOOKUP($B221,'Flowering Time'!$A:$H,MATCH(O$1,'Flowering Time'!$A$1:$H$1,0),FALSE))</f>
        <v/>
      </c>
      <c r="P221">
        <f>IF(VLOOKUP($B221,'Height and Leaf Dimensions'!$A:$O,MATCH(P$1,'Height and Leaf Dimensions'!$A$1:$O$1,0),FALSE)="","",VLOOKUP($B221,'Height and Leaf Dimensions'!$A:$O,MATCH(P$1,'Height and Leaf Dimensions'!$A$1:$O$1,0),FALSE))</f>
        <v>74.599999999999994</v>
      </c>
      <c r="Q221">
        <f>IF(VLOOKUP($B221,'Height and Leaf Dimensions'!$A:$O,MATCH(Q$1,'Height and Leaf Dimensions'!$A$1:$O$1,0),FALSE)="","",VLOOKUP($B221,'Height and Leaf Dimensions'!$A:$O,MATCH(Q$1,'Height and Leaf Dimensions'!$A$1:$O$1,0),FALSE))</f>
        <v>7.9</v>
      </c>
      <c r="R221">
        <f>IF(VLOOKUP($B221,'Height and Leaf Dimensions'!$A:$O,MATCH(R$1,'Height and Leaf Dimensions'!$A$1:$O$1,0),FALSE)="","",VLOOKUP($B221,'Height and Leaf Dimensions'!$A:$O,MATCH(R$1,'Height and Leaf Dimensions'!$A$1:$O$1,0),FALSE))</f>
        <v>79</v>
      </c>
      <c r="S221">
        <f>IF(VLOOKUP($B221,'Height and Leaf Dimensions'!$A:$O,MATCH(S$1,'Height and Leaf Dimensions'!$A$1:$O$1,0),FALSE)="","",VLOOKUP($B221,'Height and Leaf Dimensions'!$A:$O,MATCH(S$1,'Height and Leaf Dimensions'!$A$1:$O$1,0),FALSE))</f>
        <v>7.6</v>
      </c>
      <c r="T221">
        <f>IF(VLOOKUP($B221,'Height and Leaf Dimensions'!$A:$O,MATCH(T$1,'Height and Leaf Dimensions'!$A$1:$O$1,0),FALSE)="","",VLOOKUP($B221,'Height and Leaf Dimensions'!$A:$O,MATCH(T$1,'Height and Leaf Dimensions'!$A$1:$O$1,0),FALSE))</f>
        <v>100</v>
      </c>
      <c r="U221">
        <f>IF(VLOOKUP($B221,'Height and Leaf Dimensions'!$A:$O,MATCH(U$1,'Height and Leaf Dimensions'!$A$1:$O$1,0),FALSE)="","",VLOOKUP($B221,'Height and Leaf Dimensions'!$A:$O,MATCH(U$1,'Height and Leaf Dimensions'!$A$1:$O$1,0),FALSE))</f>
        <v>168</v>
      </c>
      <c r="V221">
        <f>IF(VLOOKUP($B221,'Height and Leaf Dimensions'!$A:$O,MATCH(V$1,'Height and Leaf Dimensions'!$A$1:$O$1,0),FALSE)="","",VLOOKUP($B221,'Height and Leaf Dimensions'!$A:$O,MATCH(V$1,'Height and Leaf Dimensions'!$A$1:$O$1,0),FALSE))</f>
        <v>205</v>
      </c>
      <c r="W221">
        <f>IF(VLOOKUP($B221,'Height and Leaf Dimensions'!$A:$O,MATCH(W$1,'Height and Leaf Dimensions'!$A$1:$O$1,0),FALSE)="","",VLOOKUP($B221,'Height and Leaf Dimensions'!$A:$O,MATCH(W$1,'Height and Leaf Dimensions'!$A$1:$O$1,0),FALSE))</f>
        <v>100</v>
      </c>
      <c r="X221">
        <f>IF(VLOOKUP($B221,'Height and Leaf Dimensions'!$A:$O,MATCH(X$1,'Height and Leaf Dimensions'!$A$1:$O$1,0),FALSE)="","",VLOOKUP($B221,'Height and Leaf Dimensions'!$A:$O,MATCH(X$1,'Height and Leaf Dimensions'!$A$1:$O$1,0),FALSE))</f>
        <v>170</v>
      </c>
      <c r="Y221">
        <f>IF(VLOOKUP($B221,'Height and Leaf Dimensions'!$A:$O,MATCH(Y$1,'Height and Leaf Dimensions'!$A$1:$O$1,0),FALSE)="","",VLOOKUP($B221,'Height and Leaf Dimensions'!$A:$O,MATCH(Y$1,'Height and Leaf Dimensions'!$A$1:$O$1,0),FALSE))</f>
        <v>210</v>
      </c>
      <c r="Z221" t="str">
        <f>IF(VLOOKUP($B221,'Height and Leaf Dimensions'!$A:$O,MATCH(Z$1,'Height and Leaf Dimensions'!$A$1:$O$1,0),FALSE)="","",VLOOKUP($B221,'Height and Leaf Dimensions'!$A:$O,MATCH(Z$1,'Height and Leaf Dimensions'!$A$1:$O$1,0),FALSE))</f>
        <v>Han/Cole</v>
      </c>
      <c r="AA221" s="26">
        <f>IF(VLOOKUP($B221,'Height and Leaf Dimensions'!$A:$O,MATCH(AA$1,'Height and Leaf Dimensions'!$A$1:$O$1,0),FALSE)="","",VLOOKUP($B221,'Height and Leaf Dimensions'!$A:$O,MATCH(AA$1,'Height and Leaf Dimensions'!$A$1:$O$1,0),FALSE))</f>
        <v>44775</v>
      </c>
      <c r="AB221" s="20">
        <f>VLOOKUP($B221,'Combine Yield'!$A:$J,MATCH(AB$1,'Combine Yield'!$A$1:$J$1,0),FALSE)</f>
        <v>44844.441817129627</v>
      </c>
      <c r="AC221">
        <f>VLOOKUP($B221,'Combine Yield'!$A:$J,MATCH(AC$1,'Combine Yield'!$A$1:$J$1,0),FALSE)</f>
        <v>3.54</v>
      </c>
      <c r="AD221">
        <f>VLOOKUP($B221,'Combine Yield'!$A:$J,MATCH(AD$1,'Combine Yield'!$A$1:$J$1,0),FALSE)</f>
        <v>14.1</v>
      </c>
      <c r="AE221">
        <f>VLOOKUP($B221,'Combine Yield'!$A:$J,MATCH(AE$1,'Combine Yield'!$A$1:$J$1,0),FALSE)</f>
        <v>61.9</v>
      </c>
      <c r="AF221">
        <f>VLOOKUP($B221,'Combine Yield'!$A:$J,MATCH(AF$1,'Combine Yield'!$A$1:$J$1,0),FALSE)</f>
        <v>97</v>
      </c>
    </row>
    <row r="222" spans="1:32" x14ac:dyDescent="0.3">
      <c r="A222" t="s">
        <v>442</v>
      </c>
      <c r="B222">
        <v>5153</v>
      </c>
      <c r="C222" t="s">
        <v>220</v>
      </c>
      <c r="D222" t="s">
        <v>221</v>
      </c>
      <c r="E222" t="s">
        <v>204</v>
      </c>
      <c r="F222" t="s">
        <v>222</v>
      </c>
      <c r="G222">
        <v>1</v>
      </c>
      <c r="H222">
        <v>22</v>
      </c>
      <c r="I222">
        <v>5</v>
      </c>
      <c r="J222" t="s">
        <v>186</v>
      </c>
      <c r="K222" s="26">
        <f>IF(VLOOKUP($B222,'Flowering Time'!$A:$H,MATCH(K$1,'Flowering Time'!$A$1:$H$1,0),FALSE)="","",VLOOKUP($B222,'Flowering Time'!$A:$H,MATCH(K$1,'Flowering Time'!$A$1:$H$1,0),FALSE))</f>
        <v>44766</v>
      </c>
      <c r="L222" t="str">
        <f>IF(VLOOKUP($B222,'Flowering Time'!$A:$H,MATCH(L$1,'Flowering Time'!$A$1:$H$1,0),FALSE)="","",VLOOKUP($B222,'Flowering Time'!$A:$H,MATCH(L$1,'Flowering Time'!$A$1:$H$1,0),FALSE))</f>
        <v>Deniz</v>
      </c>
      <c r="M222" s="26">
        <f>IF(VLOOKUP($B222,'Flowering Time'!$A:$H,MATCH(M$1,'Flowering Time'!$A$1:$H$1,0),FALSE)="","",VLOOKUP($B222,'Flowering Time'!$A:$H,MATCH(M$1,'Flowering Time'!$A$1:$H$1,0),FALSE))</f>
        <v>44773</v>
      </c>
      <c r="N222" t="str">
        <f>IF(VLOOKUP($B222,'Flowering Time'!$A:$H,MATCH(N$1,'Flowering Time'!$A$1:$H$1,0),FALSE)="","",VLOOKUP($B222,'Flowering Time'!$A:$H,MATCH(N$1,'Flowering Time'!$A$1:$H$1,0),FALSE))</f>
        <v>Deniz</v>
      </c>
      <c r="O222" t="str">
        <f>IF(VLOOKUP($B222,'Flowering Time'!$A:$H,MATCH(O$1,'Flowering Time'!$A$1:$H$1,0),FALSE)="","",VLOOKUP($B222,'Flowering Time'!$A:$H,MATCH(O$1,'Flowering Time'!$A$1:$H$1,0),FALSE))</f>
        <v/>
      </c>
      <c r="P222">
        <f>IF(VLOOKUP($B222,'Height and Leaf Dimensions'!$A:$O,MATCH(P$1,'Height and Leaf Dimensions'!$A$1:$O$1,0),FALSE)="","",VLOOKUP($B222,'Height and Leaf Dimensions'!$A:$O,MATCH(P$1,'Height and Leaf Dimensions'!$A$1:$O$1,0),FALSE))</f>
        <v>68.599999999999994</v>
      </c>
      <c r="Q222">
        <f>IF(VLOOKUP($B222,'Height and Leaf Dimensions'!$A:$O,MATCH(Q$1,'Height and Leaf Dimensions'!$A$1:$O$1,0),FALSE)="","",VLOOKUP($B222,'Height and Leaf Dimensions'!$A:$O,MATCH(Q$1,'Height and Leaf Dimensions'!$A$1:$O$1,0),FALSE))</f>
        <v>8.1</v>
      </c>
      <c r="R222">
        <f>IF(VLOOKUP($B222,'Height and Leaf Dimensions'!$A:$O,MATCH(R$1,'Height and Leaf Dimensions'!$A$1:$O$1,0),FALSE)="","",VLOOKUP($B222,'Height and Leaf Dimensions'!$A:$O,MATCH(R$1,'Height and Leaf Dimensions'!$A$1:$O$1,0),FALSE))</f>
        <v>73.099999999999994</v>
      </c>
      <c r="S222">
        <f>IF(VLOOKUP($B222,'Height and Leaf Dimensions'!$A:$O,MATCH(S$1,'Height and Leaf Dimensions'!$A$1:$O$1,0),FALSE)="","",VLOOKUP($B222,'Height and Leaf Dimensions'!$A:$O,MATCH(S$1,'Height and Leaf Dimensions'!$A$1:$O$1,0),FALSE))</f>
        <v>8.6999999999999993</v>
      </c>
      <c r="T222">
        <f>IF(VLOOKUP($B222,'Height and Leaf Dimensions'!$A:$O,MATCH(T$1,'Height and Leaf Dimensions'!$A$1:$O$1,0),FALSE)="","",VLOOKUP($B222,'Height and Leaf Dimensions'!$A:$O,MATCH(T$1,'Height and Leaf Dimensions'!$A$1:$O$1,0),FALSE))</f>
        <v>93</v>
      </c>
      <c r="U222">
        <f>IF(VLOOKUP($B222,'Height and Leaf Dimensions'!$A:$O,MATCH(U$1,'Height and Leaf Dimensions'!$A$1:$O$1,0),FALSE)="","",VLOOKUP($B222,'Height and Leaf Dimensions'!$A:$O,MATCH(U$1,'Height and Leaf Dimensions'!$A$1:$O$1,0),FALSE))</f>
        <v>173</v>
      </c>
      <c r="V222">
        <f>IF(VLOOKUP($B222,'Height and Leaf Dimensions'!$A:$O,MATCH(V$1,'Height and Leaf Dimensions'!$A$1:$O$1,0),FALSE)="","",VLOOKUP($B222,'Height and Leaf Dimensions'!$A:$O,MATCH(V$1,'Height and Leaf Dimensions'!$A$1:$O$1,0),FALSE))</f>
        <v>220</v>
      </c>
      <c r="W222">
        <f>IF(VLOOKUP($B222,'Height and Leaf Dimensions'!$A:$O,MATCH(W$1,'Height and Leaf Dimensions'!$A$1:$O$1,0),FALSE)="","",VLOOKUP($B222,'Height and Leaf Dimensions'!$A:$O,MATCH(W$1,'Height and Leaf Dimensions'!$A$1:$O$1,0),FALSE))</f>
        <v>80</v>
      </c>
      <c r="X222">
        <f>IF(VLOOKUP($B222,'Height and Leaf Dimensions'!$A:$O,MATCH(X$1,'Height and Leaf Dimensions'!$A$1:$O$1,0),FALSE)="","",VLOOKUP($B222,'Height and Leaf Dimensions'!$A:$O,MATCH(X$1,'Height and Leaf Dimensions'!$A$1:$O$1,0),FALSE))</f>
        <v>171</v>
      </c>
      <c r="Y222">
        <f>IF(VLOOKUP($B222,'Height and Leaf Dimensions'!$A:$O,MATCH(Y$1,'Height and Leaf Dimensions'!$A$1:$O$1,0),FALSE)="","",VLOOKUP($B222,'Height and Leaf Dimensions'!$A:$O,MATCH(Y$1,'Height and Leaf Dimensions'!$A$1:$O$1,0),FALSE))</f>
        <v>220</v>
      </c>
      <c r="Z222" t="str">
        <f>IF(VLOOKUP($B222,'Height and Leaf Dimensions'!$A:$O,MATCH(Z$1,'Height and Leaf Dimensions'!$A$1:$O$1,0),FALSE)="","",VLOOKUP($B222,'Height and Leaf Dimensions'!$A:$O,MATCH(Z$1,'Height and Leaf Dimensions'!$A$1:$O$1,0),FALSE))</f>
        <v>Han/Cole</v>
      </c>
      <c r="AA222" s="26">
        <f>IF(VLOOKUP($B222,'Height and Leaf Dimensions'!$A:$O,MATCH(AA$1,'Height and Leaf Dimensions'!$A$1:$O$1,0),FALSE)="","",VLOOKUP($B222,'Height and Leaf Dimensions'!$A:$O,MATCH(AA$1,'Height and Leaf Dimensions'!$A$1:$O$1,0),FALSE))</f>
        <v>44775</v>
      </c>
      <c r="AB222" s="20">
        <f>VLOOKUP($B222,'Combine Yield'!$A:$J,MATCH(AB$1,'Combine Yield'!$A$1:$J$1,0),FALSE)</f>
        <v>44844.451458333337</v>
      </c>
      <c r="AC222">
        <f>VLOOKUP($B222,'Combine Yield'!$A:$J,MATCH(AC$1,'Combine Yield'!$A$1:$J$1,0),FALSE)</f>
        <v>3.52</v>
      </c>
      <c r="AD222">
        <f>VLOOKUP($B222,'Combine Yield'!$A:$J,MATCH(AD$1,'Combine Yield'!$A$1:$J$1,0),FALSE)</f>
        <v>14</v>
      </c>
      <c r="AE222">
        <f>VLOOKUP($B222,'Combine Yield'!$A:$J,MATCH(AE$1,'Combine Yield'!$A$1:$J$1,0),FALSE)</f>
        <v>61.9</v>
      </c>
      <c r="AF222">
        <f>VLOOKUP($B222,'Combine Yield'!$A:$J,MATCH(AF$1,'Combine Yield'!$A$1:$J$1,0),FALSE)</f>
        <v>132</v>
      </c>
    </row>
    <row r="223" spans="1:32" x14ac:dyDescent="0.3">
      <c r="A223" t="s">
        <v>443</v>
      </c>
      <c r="B223">
        <v>5154</v>
      </c>
      <c r="C223" t="s">
        <v>220</v>
      </c>
      <c r="D223" t="s">
        <v>221</v>
      </c>
      <c r="E223" t="s">
        <v>204</v>
      </c>
      <c r="F223" t="s">
        <v>222</v>
      </c>
      <c r="G223">
        <v>1</v>
      </c>
      <c r="H223">
        <v>22</v>
      </c>
      <c r="I223">
        <v>6</v>
      </c>
      <c r="J223" t="s">
        <v>170</v>
      </c>
      <c r="K223" s="26">
        <f>IF(VLOOKUP($B223,'Flowering Time'!$A:$H,MATCH(K$1,'Flowering Time'!$A$1:$H$1,0),FALSE)="","",VLOOKUP($B223,'Flowering Time'!$A:$H,MATCH(K$1,'Flowering Time'!$A$1:$H$1,0),FALSE))</f>
        <v>44765</v>
      </c>
      <c r="L223" t="str">
        <f>IF(VLOOKUP($B223,'Flowering Time'!$A:$H,MATCH(L$1,'Flowering Time'!$A$1:$H$1,0),FALSE)="","",VLOOKUP($B223,'Flowering Time'!$A:$H,MATCH(L$1,'Flowering Time'!$A$1:$H$1,0),FALSE))</f>
        <v>Tross</v>
      </c>
      <c r="M223" s="26">
        <f>IF(VLOOKUP($B223,'Flowering Time'!$A:$H,MATCH(M$1,'Flowering Time'!$A$1:$H$1,0),FALSE)="","",VLOOKUP($B223,'Flowering Time'!$A:$H,MATCH(M$1,'Flowering Time'!$A$1:$H$1,0),FALSE))</f>
        <v>44772</v>
      </c>
      <c r="N223" t="str">
        <f>IF(VLOOKUP($B223,'Flowering Time'!$A:$H,MATCH(N$1,'Flowering Time'!$A$1:$H$1,0),FALSE)="","",VLOOKUP($B223,'Flowering Time'!$A:$H,MATCH(N$1,'Flowering Time'!$A$1:$H$1,0),FALSE))</f>
        <v>Deniz</v>
      </c>
      <c r="O223" t="str">
        <f>IF(VLOOKUP($B223,'Flowering Time'!$A:$H,MATCH(O$1,'Flowering Time'!$A$1:$H$1,0),FALSE)="","",VLOOKUP($B223,'Flowering Time'!$A:$H,MATCH(O$1,'Flowering Time'!$A$1:$H$1,0),FALSE))</f>
        <v xml:space="preserve">Stressed and stunted 7/21 KL </v>
      </c>
      <c r="P223">
        <f>IF(VLOOKUP($B223,'Height and Leaf Dimensions'!$A:$O,MATCH(P$1,'Height and Leaf Dimensions'!$A$1:$O$1,0),FALSE)="","",VLOOKUP($B223,'Height and Leaf Dimensions'!$A:$O,MATCH(P$1,'Height and Leaf Dimensions'!$A$1:$O$1,0),FALSE))</f>
        <v>81</v>
      </c>
      <c r="Q223">
        <f>IF(VLOOKUP($B223,'Height and Leaf Dimensions'!$A:$O,MATCH(Q$1,'Height and Leaf Dimensions'!$A$1:$O$1,0),FALSE)="","",VLOOKUP($B223,'Height and Leaf Dimensions'!$A:$O,MATCH(Q$1,'Height and Leaf Dimensions'!$A$1:$O$1,0),FALSE))</f>
        <v>8.1999999999999993</v>
      </c>
      <c r="R223">
        <f>IF(VLOOKUP($B223,'Height and Leaf Dimensions'!$A:$O,MATCH(R$1,'Height and Leaf Dimensions'!$A$1:$O$1,0),FALSE)="","",VLOOKUP($B223,'Height and Leaf Dimensions'!$A:$O,MATCH(R$1,'Height and Leaf Dimensions'!$A$1:$O$1,0),FALSE))</f>
        <v>72.599999999999994</v>
      </c>
      <c r="S223">
        <f>IF(VLOOKUP($B223,'Height and Leaf Dimensions'!$A:$O,MATCH(S$1,'Height and Leaf Dimensions'!$A$1:$O$1,0),FALSE)="","",VLOOKUP($B223,'Height and Leaf Dimensions'!$A:$O,MATCH(S$1,'Height and Leaf Dimensions'!$A$1:$O$1,0),FALSE))</f>
        <v>7.4</v>
      </c>
      <c r="T223">
        <f>IF(VLOOKUP($B223,'Height and Leaf Dimensions'!$A:$O,MATCH(T$1,'Height and Leaf Dimensions'!$A$1:$O$1,0),FALSE)="","",VLOOKUP($B223,'Height and Leaf Dimensions'!$A:$O,MATCH(T$1,'Height and Leaf Dimensions'!$A$1:$O$1,0),FALSE))</f>
        <v>78</v>
      </c>
      <c r="U223">
        <f>IF(VLOOKUP($B223,'Height and Leaf Dimensions'!$A:$O,MATCH(U$1,'Height and Leaf Dimensions'!$A$1:$O$1,0),FALSE)="","",VLOOKUP($B223,'Height and Leaf Dimensions'!$A:$O,MATCH(U$1,'Height and Leaf Dimensions'!$A$1:$O$1,0),FALSE))</f>
        <v>168</v>
      </c>
      <c r="V223">
        <f>IF(VLOOKUP($B223,'Height and Leaf Dimensions'!$A:$O,MATCH(V$1,'Height and Leaf Dimensions'!$A$1:$O$1,0),FALSE)="","",VLOOKUP($B223,'Height and Leaf Dimensions'!$A:$O,MATCH(V$1,'Height and Leaf Dimensions'!$A$1:$O$1,0),FALSE))</f>
        <v>211</v>
      </c>
      <c r="W223">
        <f>IF(VLOOKUP($B223,'Height and Leaf Dimensions'!$A:$O,MATCH(W$1,'Height and Leaf Dimensions'!$A$1:$O$1,0),FALSE)="","",VLOOKUP($B223,'Height and Leaf Dimensions'!$A:$O,MATCH(W$1,'Height and Leaf Dimensions'!$A$1:$O$1,0),FALSE))</f>
        <v>95</v>
      </c>
      <c r="X223">
        <f>IF(VLOOKUP($B223,'Height and Leaf Dimensions'!$A:$O,MATCH(X$1,'Height and Leaf Dimensions'!$A$1:$O$1,0),FALSE)="","",VLOOKUP($B223,'Height and Leaf Dimensions'!$A:$O,MATCH(X$1,'Height and Leaf Dimensions'!$A$1:$O$1,0),FALSE))</f>
        <v>170</v>
      </c>
      <c r="Y223">
        <f>IF(VLOOKUP($B223,'Height and Leaf Dimensions'!$A:$O,MATCH(Y$1,'Height and Leaf Dimensions'!$A$1:$O$1,0),FALSE)="","",VLOOKUP($B223,'Height and Leaf Dimensions'!$A:$O,MATCH(Y$1,'Height and Leaf Dimensions'!$A$1:$O$1,0),FALSE))</f>
        <v>215</v>
      </c>
      <c r="Z223" t="str">
        <f>IF(VLOOKUP($B223,'Height and Leaf Dimensions'!$A:$O,MATCH(Z$1,'Height and Leaf Dimensions'!$A$1:$O$1,0),FALSE)="","",VLOOKUP($B223,'Height and Leaf Dimensions'!$A:$O,MATCH(Z$1,'Height and Leaf Dimensions'!$A$1:$O$1,0),FALSE))</f>
        <v>Han/Cole</v>
      </c>
      <c r="AA223" s="26">
        <f>IF(VLOOKUP($B223,'Height and Leaf Dimensions'!$A:$O,MATCH(AA$1,'Height and Leaf Dimensions'!$A$1:$O$1,0),FALSE)="","",VLOOKUP($B223,'Height and Leaf Dimensions'!$A:$O,MATCH(AA$1,'Height and Leaf Dimensions'!$A$1:$O$1,0),FALSE))</f>
        <v>44775</v>
      </c>
      <c r="AB223" s="20">
        <f>VLOOKUP($B223,'Combine Yield'!$A:$J,MATCH(AB$1,'Combine Yield'!$A$1:$J$1,0),FALSE)</f>
        <v>44844.464456018519</v>
      </c>
      <c r="AC223">
        <f>VLOOKUP($B223,'Combine Yield'!$A:$J,MATCH(AC$1,'Combine Yield'!$A$1:$J$1,0),FALSE)</f>
        <v>0.72</v>
      </c>
      <c r="AD223">
        <f>VLOOKUP($B223,'Combine Yield'!$A:$J,MATCH(AD$1,'Combine Yield'!$A$1:$J$1,0),FALSE)</f>
        <v>8.76</v>
      </c>
      <c r="AE223">
        <f>VLOOKUP($B223,'Combine Yield'!$A:$J,MATCH(AE$1,'Combine Yield'!$A$1:$J$1,0),FALSE)</f>
        <v>64.2</v>
      </c>
      <c r="AF223">
        <f>VLOOKUP($B223,'Combine Yield'!$A:$J,MATCH(AF$1,'Combine Yield'!$A$1:$J$1,0),FALSE)</f>
        <v>173</v>
      </c>
    </row>
    <row r="224" spans="1:32" x14ac:dyDescent="0.3">
      <c r="A224" t="s">
        <v>444</v>
      </c>
      <c r="B224">
        <v>5155</v>
      </c>
      <c r="C224" t="s">
        <v>220</v>
      </c>
      <c r="D224" t="s">
        <v>221</v>
      </c>
      <c r="E224" t="s">
        <v>204</v>
      </c>
      <c r="F224" t="s">
        <v>222</v>
      </c>
      <c r="G224">
        <v>1</v>
      </c>
      <c r="H224">
        <v>22</v>
      </c>
      <c r="I224">
        <v>7</v>
      </c>
      <c r="J224" t="s">
        <v>121</v>
      </c>
      <c r="K224" s="26">
        <f>IF(VLOOKUP($B224,'Flowering Time'!$A:$H,MATCH(K$1,'Flowering Time'!$A$1:$H$1,0),FALSE)="","",VLOOKUP($B224,'Flowering Time'!$A:$H,MATCH(K$1,'Flowering Time'!$A$1:$H$1,0),FALSE))</f>
        <v>44766</v>
      </c>
      <c r="L224" t="str">
        <f>IF(VLOOKUP($B224,'Flowering Time'!$A:$H,MATCH(L$1,'Flowering Time'!$A$1:$H$1,0),FALSE)="","",VLOOKUP($B224,'Flowering Time'!$A:$H,MATCH(L$1,'Flowering Time'!$A$1:$H$1,0),FALSE))</f>
        <v>Tross</v>
      </c>
      <c r="M224" s="26">
        <f>IF(VLOOKUP($B224,'Flowering Time'!$A:$H,MATCH(M$1,'Flowering Time'!$A$1:$H$1,0),FALSE)="","",VLOOKUP($B224,'Flowering Time'!$A:$H,MATCH(M$1,'Flowering Time'!$A$1:$H$1,0),FALSE))</f>
        <v>44768</v>
      </c>
      <c r="N224" t="str">
        <f>IF(VLOOKUP($B224,'Flowering Time'!$A:$H,MATCH(N$1,'Flowering Time'!$A$1:$H$1,0),FALSE)="","",VLOOKUP($B224,'Flowering Time'!$A:$H,MATCH(N$1,'Flowering Time'!$A$1:$H$1,0),FALSE))</f>
        <v>Turkus</v>
      </c>
      <c r="O224" t="str">
        <f>IF(VLOOKUP($B224,'Flowering Time'!$A:$H,MATCH(O$1,'Flowering Time'!$A$1:$H$1,0),FALSE)="","",VLOOKUP($B224,'Flowering Time'!$A:$H,MATCH(O$1,'Flowering Time'!$A$1:$H$1,0),FALSE))</f>
        <v/>
      </c>
      <c r="P224">
        <f>IF(VLOOKUP($B224,'Height and Leaf Dimensions'!$A:$O,MATCH(P$1,'Height and Leaf Dimensions'!$A$1:$O$1,0),FALSE)="","",VLOOKUP($B224,'Height and Leaf Dimensions'!$A:$O,MATCH(P$1,'Height and Leaf Dimensions'!$A$1:$O$1,0),FALSE))</f>
        <v>79.099999999999994</v>
      </c>
      <c r="Q224">
        <f>IF(VLOOKUP($B224,'Height and Leaf Dimensions'!$A:$O,MATCH(Q$1,'Height and Leaf Dimensions'!$A$1:$O$1,0),FALSE)="","",VLOOKUP($B224,'Height and Leaf Dimensions'!$A:$O,MATCH(Q$1,'Height and Leaf Dimensions'!$A$1:$O$1,0),FALSE))</f>
        <v>9.4</v>
      </c>
      <c r="R224">
        <f>IF(VLOOKUP($B224,'Height and Leaf Dimensions'!$A:$O,MATCH(R$1,'Height and Leaf Dimensions'!$A$1:$O$1,0),FALSE)="","",VLOOKUP($B224,'Height and Leaf Dimensions'!$A:$O,MATCH(R$1,'Height and Leaf Dimensions'!$A$1:$O$1,0),FALSE))</f>
        <v>73.3</v>
      </c>
      <c r="S224">
        <f>IF(VLOOKUP($B224,'Height and Leaf Dimensions'!$A:$O,MATCH(S$1,'Height and Leaf Dimensions'!$A$1:$O$1,0),FALSE)="","",VLOOKUP($B224,'Height and Leaf Dimensions'!$A:$O,MATCH(S$1,'Height and Leaf Dimensions'!$A$1:$O$1,0),FALSE))</f>
        <v>9.1</v>
      </c>
      <c r="T224">
        <f>IF(VLOOKUP($B224,'Height and Leaf Dimensions'!$A:$O,MATCH(T$1,'Height and Leaf Dimensions'!$A$1:$O$1,0),FALSE)="","",VLOOKUP($B224,'Height and Leaf Dimensions'!$A:$O,MATCH(T$1,'Height and Leaf Dimensions'!$A$1:$O$1,0),FALSE))</f>
        <v>78</v>
      </c>
      <c r="U224">
        <f>IF(VLOOKUP($B224,'Height and Leaf Dimensions'!$A:$O,MATCH(U$1,'Height and Leaf Dimensions'!$A$1:$O$1,0),FALSE)="","",VLOOKUP($B224,'Height and Leaf Dimensions'!$A:$O,MATCH(U$1,'Height and Leaf Dimensions'!$A$1:$O$1,0),FALSE))</f>
        <v>177</v>
      </c>
      <c r="V224">
        <f>IF(VLOOKUP($B224,'Height and Leaf Dimensions'!$A:$O,MATCH(V$1,'Height and Leaf Dimensions'!$A$1:$O$1,0),FALSE)="","",VLOOKUP($B224,'Height and Leaf Dimensions'!$A:$O,MATCH(V$1,'Height and Leaf Dimensions'!$A$1:$O$1,0),FALSE))</f>
        <v>226</v>
      </c>
      <c r="W224">
        <f>IF(VLOOKUP($B224,'Height and Leaf Dimensions'!$A:$O,MATCH(W$1,'Height and Leaf Dimensions'!$A$1:$O$1,0),FALSE)="","",VLOOKUP($B224,'Height and Leaf Dimensions'!$A:$O,MATCH(W$1,'Height and Leaf Dimensions'!$A$1:$O$1,0),FALSE))</f>
        <v>85</v>
      </c>
      <c r="X224">
        <f>IF(VLOOKUP($B224,'Height and Leaf Dimensions'!$A:$O,MATCH(X$1,'Height and Leaf Dimensions'!$A$1:$O$1,0),FALSE)="","",VLOOKUP($B224,'Height and Leaf Dimensions'!$A:$O,MATCH(X$1,'Height and Leaf Dimensions'!$A$1:$O$1,0),FALSE))</f>
        <v>170</v>
      </c>
      <c r="Y224">
        <f>IF(VLOOKUP($B224,'Height and Leaf Dimensions'!$A:$O,MATCH(Y$1,'Height and Leaf Dimensions'!$A$1:$O$1,0),FALSE)="","",VLOOKUP($B224,'Height and Leaf Dimensions'!$A:$O,MATCH(Y$1,'Height and Leaf Dimensions'!$A$1:$O$1,0),FALSE))</f>
        <v>218</v>
      </c>
      <c r="Z224" t="str">
        <f>IF(VLOOKUP($B224,'Height and Leaf Dimensions'!$A:$O,MATCH(Z$1,'Height and Leaf Dimensions'!$A$1:$O$1,0),FALSE)="","",VLOOKUP($B224,'Height and Leaf Dimensions'!$A:$O,MATCH(Z$1,'Height and Leaf Dimensions'!$A$1:$O$1,0),FALSE))</f>
        <v>Han/Cole</v>
      </c>
      <c r="AA224" s="26">
        <f>IF(VLOOKUP($B224,'Height and Leaf Dimensions'!$A:$O,MATCH(AA$1,'Height and Leaf Dimensions'!$A$1:$O$1,0),FALSE)="","",VLOOKUP($B224,'Height and Leaf Dimensions'!$A:$O,MATCH(AA$1,'Height and Leaf Dimensions'!$A$1:$O$1,0),FALSE))</f>
        <v>44775</v>
      </c>
      <c r="AB224" s="20">
        <f>VLOOKUP($B224,'Combine Yield'!$A:$J,MATCH(AB$1,'Combine Yield'!$A$1:$J$1,0),FALSE)</f>
        <v>44844.477013888885</v>
      </c>
      <c r="AC224">
        <f>VLOOKUP($B224,'Combine Yield'!$A:$J,MATCH(AC$1,'Combine Yield'!$A$1:$J$1,0),FALSE)</f>
        <v>4.6500000000000004</v>
      </c>
      <c r="AD224">
        <f>VLOOKUP($B224,'Combine Yield'!$A:$J,MATCH(AD$1,'Combine Yield'!$A$1:$J$1,0),FALSE)</f>
        <v>13.2</v>
      </c>
      <c r="AE224">
        <f>VLOOKUP($B224,'Combine Yield'!$A:$J,MATCH(AE$1,'Combine Yield'!$A$1:$J$1,0),FALSE)</f>
        <v>62.3</v>
      </c>
      <c r="AF224">
        <f>VLOOKUP($B224,'Combine Yield'!$A:$J,MATCH(AF$1,'Combine Yield'!$A$1:$J$1,0),FALSE)</f>
        <v>208</v>
      </c>
    </row>
    <row r="225" spans="1:32" x14ac:dyDescent="0.3">
      <c r="A225" t="s">
        <v>445</v>
      </c>
      <c r="B225">
        <v>5156</v>
      </c>
      <c r="C225" t="s">
        <v>220</v>
      </c>
      <c r="D225" t="s">
        <v>221</v>
      </c>
      <c r="E225" t="s">
        <v>204</v>
      </c>
      <c r="F225" t="s">
        <v>222</v>
      </c>
      <c r="G225">
        <v>1</v>
      </c>
      <c r="H225">
        <v>22</v>
      </c>
      <c r="I225">
        <v>8</v>
      </c>
      <c r="J225" t="s">
        <v>180</v>
      </c>
      <c r="K225" s="26">
        <f>IF(VLOOKUP($B225,'Flowering Time'!$A:$H,MATCH(K$1,'Flowering Time'!$A$1:$H$1,0),FALSE)="","",VLOOKUP($B225,'Flowering Time'!$A:$H,MATCH(K$1,'Flowering Time'!$A$1:$H$1,0),FALSE))</f>
        <v>44764</v>
      </c>
      <c r="L225" t="str">
        <f>IF(VLOOKUP($B225,'Flowering Time'!$A:$H,MATCH(L$1,'Flowering Time'!$A$1:$H$1,0),FALSE)="","",VLOOKUP($B225,'Flowering Time'!$A:$H,MATCH(L$1,'Flowering Time'!$A$1:$H$1,0),FALSE))</f>
        <v>Tross</v>
      </c>
      <c r="M225" s="26">
        <f>IF(VLOOKUP($B225,'Flowering Time'!$A:$H,MATCH(M$1,'Flowering Time'!$A$1:$H$1,0),FALSE)="","",VLOOKUP($B225,'Flowering Time'!$A:$H,MATCH(M$1,'Flowering Time'!$A$1:$H$1,0),FALSE))</f>
        <v>44765</v>
      </c>
      <c r="N225" t="str">
        <f>IF(VLOOKUP($B225,'Flowering Time'!$A:$H,MATCH(N$1,'Flowering Time'!$A$1:$H$1,0),FALSE)="","",VLOOKUP($B225,'Flowering Time'!$A:$H,MATCH(N$1,'Flowering Time'!$A$1:$H$1,0),FALSE))</f>
        <v>Tross</v>
      </c>
      <c r="O225" t="str">
        <f>IF(VLOOKUP($B225,'Flowering Time'!$A:$H,MATCH(O$1,'Flowering Time'!$A$1:$H$1,0),FALSE)="","",VLOOKUP($B225,'Flowering Time'!$A:$H,MATCH(O$1,'Flowering Time'!$A$1:$H$1,0),FALSE))</f>
        <v/>
      </c>
      <c r="P225">
        <f>IF(VLOOKUP($B225,'Height and Leaf Dimensions'!$A:$O,MATCH(P$1,'Height and Leaf Dimensions'!$A$1:$O$1,0),FALSE)="","",VLOOKUP($B225,'Height and Leaf Dimensions'!$A:$O,MATCH(P$1,'Height and Leaf Dimensions'!$A$1:$O$1,0),FALSE))</f>
        <v>84.2</v>
      </c>
      <c r="Q225">
        <f>IF(VLOOKUP($B225,'Height and Leaf Dimensions'!$A:$O,MATCH(Q$1,'Height and Leaf Dimensions'!$A$1:$O$1,0),FALSE)="","",VLOOKUP($B225,'Height and Leaf Dimensions'!$A:$O,MATCH(Q$1,'Height and Leaf Dimensions'!$A$1:$O$1,0),FALSE))</f>
        <v>9.3000000000000007</v>
      </c>
      <c r="R225">
        <f>IF(VLOOKUP($B225,'Height and Leaf Dimensions'!$A:$O,MATCH(R$1,'Height and Leaf Dimensions'!$A$1:$O$1,0),FALSE)="","",VLOOKUP($B225,'Height and Leaf Dimensions'!$A:$O,MATCH(R$1,'Height and Leaf Dimensions'!$A$1:$O$1,0),FALSE))</f>
        <v>81</v>
      </c>
      <c r="S225">
        <f>IF(VLOOKUP($B225,'Height and Leaf Dimensions'!$A:$O,MATCH(S$1,'Height and Leaf Dimensions'!$A$1:$O$1,0),FALSE)="","",VLOOKUP($B225,'Height and Leaf Dimensions'!$A:$O,MATCH(S$1,'Height and Leaf Dimensions'!$A$1:$O$1,0),FALSE))</f>
        <v>9.3000000000000007</v>
      </c>
      <c r="T225">
        <f>IF(VLOOKUP($B225,'Height and Leaf Dimensions'!$A:$O,MATCH(T$1,'Height and Leaf Dimensions'!$A$1:$O$1,0),FALSE)="","",VLOOKUP($B225,'Height and Leaf Dimensions'!$A:$O,MATCH(T$1,'Height and Leaf Dimensions'!$A$1:$O$1,0),FALSE))</f>
        <v>89</v>
      </c>
      <c r="U225">
        <f>IF(VLOOKUP($B225,'Height and Leaf Dimensions'!$A:$O,MATCH(U$1,'Height and Leaf Dimensions'!$A$1:$O$1,0),FALSE)="","",VLOOKUP($B225,'Height and Leaf Dimensions'!$A:$O,MATCH(U$1,'Height and Leaf Dimensions'!$A$1:$O$1,0),FALSE))</f>
        <v>183</v>
      </c>
      <c r="V225">
        <f>IF(VLOOKUP($B225,'Height and Leaf Dimensions'!$A:$O,MATCH(V$1,'Height and Leaf Dimensions'!$A$1:$O$1,0),FALSE)="","",VLOOKUP($B225,'Height and Leaf Dimensions'!$A:$O,MATCH(V$1,'Height and Leaf Dimensions'!$A$1:$O$1,0),FALSE))</f>
        <v>226</v>
      </c>
      <c r="W225">
        <f>IF(VLOOKUP($B225,'Height and Leaf Dimensions'!$A:$O,MATCH(W$1,'Height and Leaf Dimensions'!$A$1:$O$1,0),FALSE)="","",VLOOKUP($B225,'Height and Leaf Dimensions'!$A:$O,MATCH(W$1,'Height and Leaf Dimensions'!$A$1:$O$1,0),FALSE))</f>
        <v>104</v>
      </c>
      <c r="X225">
        <f>IF(VLOOKUP($B225,'Height and Leaf Dimensions'!$A:$O,MATCH(X$1,'Height and Leaf Dimensions'!$A$1:$O$1,0),FALSE)="","",VLOOKUP($B225,'Height and Leaf Dimensions'!$A:$O,MATCH(X$1,'Height and Leaf Dimensions'!$A$1:$O$1,0),FALSE))</f>
        <v>180</v>
      </c>
      <c r="Y225">
        <f>IF(VLOOKUP($B225,'Height and Leaf Dimensions'!$A:$O,MATCH(Y$1,'Height and Leaf Dimensions'!$A$1:$O$1,0),FALSE)="","",VLOOKUP($B225,'Height and Leaf Dimensions'!$A:$O,MATCH(Y$1,'Height and Leaf Dimensions'!$A$1:$O$1,0),FALSE))</f>
        <v>220</v>
      </c>
      <c r="Z225" t="str">
        <f>IF(VLOOKUP($B225,'Height and Leaf Dimensions'!$A:$O,MATCH(Z$1,'Height and Leaf Dimensions'!$A$1:$O$1,0),FALSE)="","",VLOOKUP($B225,'Height and Leaf Dimensions'!$A:$O,MATCH(Z$1,'Height and Leaf Dimensions'!$A$1:$O$1,0),FALSE))</f>
        <v>Han/Cole</v>
      </c>
      <c r="AA225" s="26">
        <f>IF(VLOOKUP($B225,'Height and Leaf Dimensions'!$A:$O,MATCH(AA$1,'Height and Leaf Dimensions'!$A$1:$O$1,0),FALSE)="","",VLOOKUP($B225,'Height and Leaf Dimensions'!$A:$O,MATCH(AA$1,'Height and Leaf Dimensions'!$A$1:$O$1,0),FALSE))</f>
        <v>44775</v>
      </c>
      <c r="AB225" s="20">
        <f>VLOOKUP($B225,'Combine Yield'!$A:$J,MATCH(AB$1,'Combine Yield'!$A$1:$J$1,0),FALSE)</f>
        <v>44844.489791666667</v>
      </c>
      <c r="AC225">
        <f>VLOOKUP($B225,'Combine Yield'!$A:$J,MATCH(AC$1,'Combine Yield'!$A$1:$J$1,0),FALSE)</f>
        <v>9.7799999999999994</v>
      </c>
      <c r="AD225">
        <f>VLOOKUP($B225,'Combine Yield'!$A:$J,MATCH(AD$1,'Combine Yield'!$A$1:$J$1,0),FALSE)</f>
        <v>12.6</v>
      </c>
      <c r="AE225">
        <f>VLOOKUP($B225,'Combine Yield'!$A:$J,MATCH(AE$1,'Combine Yield'!$A$1:$J$1,0),FALSE)</f>
        <v>62.5</v>
      </c>
      <c r="AF225">
        <f>VLOOKUP($B225,'Combine Yield'!$A:$J,MATCH(AF$1,'Combine Yield'!$A$1:$J$1,0),FALSE)</f>
        <v>249</v>
      </c>
    </row>
    <row r="226" spans="1:32" x14ac:dyDescent="0.3">
      <c r="A226" t="s">
        <v>446</v>
      </c>
      <c r="B226">
        <v>5157</v>
      </c>
      <c r="C226" t="s">
        <v>220</v>
      </c>
      <c r="D226" t="s">
        <v>221</v>
      </c>
      <c r="E226" t="s">
        <v>204</v>
      </c>
      <c r="F226" t="s">
        <v>222</v>
      </c>
      <c r="G226">
        <v>1</v>
      </c>
      <c r="H226">
        <v>23</v>
      </c>
      <c r="I226">
        <v>2</v>
      </c>
      <c r="J226" t="s">
        <v>131</v>
      </c>
      <c r="K226" s="26">
        <f>IF(VLOOKUP($B226,'Flowering Time'!$A:$H,MATCH(K$1,'Flowering Time'!$A$1:$H$1,0),FALSE)="","",VLOOKUP($B226,'Flowering Time'!$A:$H,MATCH(K$1,'Flowering Time'!$A$1:$H$1,0),FALSE))</f>
        <v>44764</v>
      </c>
      <c r="L226" t="str">
        <f>IF(VLOOKUP($B226,'Flowering Time'!$A:$H,MATCH(L$1,'Flowering Time'!$A$1:$H$1,0),FALSE)="","",VLOOKUP($B226,'Flowering Time'!$A:$H,MATCH(L$1,'Flowering Time'!$A$1:$H$1,0),FALSE))</f>
        <v>Tross</v>
      </c>
      <c r="M226" s="26">
        <f>IF(VLOOKUP($B226,'Flowering Time'!$A:$H,MATCH(M$1,'Flowering Time'!$A$1:$H$1,0),FALSE)="","",VLOOKUP($B226,'Flowering Time'!$A:$H,MATCH(M$1,'Flowering Time'!$A$1:$H$1,0),FALSE))</f>
        <v>44765</v>
      </c>
      <c r="N226" t="str">
        <f>IF(VLOOKUP($B226,'Flowering Time'!$A:$H,MATCH(N$1,'Flowering Time'!$A$1:$H$1,0),FALSE)="","",VLOOKUP($B226,'Flowering Time'!$A:$H,MATCH(N$1,'Flowering Time'!$A$1:$H$1,0),FALSE))</f>
        <v>Tross</v>
      </c>
      <c r="O226" t="str">
        <f>IF(VLOOKUP($B226,'Flowering Time'!$A:$H,MATCH(O$1,'Flowering Time'!$A$1:$H$1,0),FALSE)="","",VLOOKUP($B226,'Flowering Time'!$A:$H,MATCH(O$1,'Flowering Time'!$A$1:$H$1,0),FALSE))</f>
        <v/>
      </c>
      <c r="P226">
        <f>IF(VLOOKUP($B226,'Height and Leaf Dimensions'!$A:$O,MATCH(P$1,'Height and Leaf Dimensions'!$A$1:$O$1,0),FALSE)="","",VLOOKUP($B226,'Height and Leaf Dimensions'!$A:$O,MATCH(P$1,'Height and Leaf Dimensions'!$A$1:$O$1,0),FALSE))</f>
        <v>69.599999999999994</v>
      </c>
      <c r="Q226">
        <f>IF(VLOOKUP($B226,'Height and Leaf Dimensions'!$A:$O,MATCH(Q$1,'Height and Leaf Dimensions'!$A$1:$O$1,0),FALSE)="","",VLOOKUP($B226,'Height and Leaf Dimensions'!$A:$O,MATCH(Q$1,'Height and Leaf Dimensions'!$A$1:$O$1,0),FALSE))</f>
        <v>9.4</v>
      </c>
      <c r="R226">
        <f>IF(VLOOKUP($B226,'Height and Leaf Dimensions'!$A:$O,MATCH(R$1,'Height and Leaf Dimensions'!$A$1:$O$1,0),FALSE)="","",VLOOKUP($B226,'Height and Leaf Dimensions'!$A:$O,MATCH(R$1,'Height and Leaf Dimensions'!$A$1:$O$1,0),FALSE))</f>
        <v>66.3</v>
      </c>
      <c r="S226">
        <f>IF(VLOOKUP($B226,'Height and Leaf Dimensions'!$A:$O,MATCH(S$1,'Height and Leaf Dimensions'!$A$1:$O$1,0),FALSE)="","",VLOOKUP($B226,'Height and Leaf Dimensions'!$A:$O,MATCH(S$1,'Height and Leaf Dimensions'!$A$1:$O$1,0),FALSE))</f>
        <v>8.9</v>
      </c>
      <c r="T226">
        <f>IF(VLOOKUP($B226,'Height and Leaf Dimensions'!$A:$O,MATCH(T$1,'Height and Leaf Dimensions'!$A$1:$O$1,0),FALSE)="","",VLOOKUP($B226,'Height and Leaf Dimensions'!$A:$O,MATCH(T$1,'Height and Leaf Dimensions'!$A$1:$O$1,0),FALSE))</f>
        <v>60</v>
      </c>
      <c r="U226">
        <f>IF(VLOOKUP($B226,'Height and Leaf Dimensions'!$A:$O,MATCH(U$1,'Height and Leaf Dimensions'!$A$1:$O$1,0),FALSE)="","",VLOOKUP($B226,'Height and Leaf Dimensions'!$A:$O,MATCH(U$1,'Height and Leaf Dimensions'!$A$1:$O$1,0),FALSE))</f>
        <v>144</v>
      </c>
      <c r="V226">
        <f>IF(VLOOKUP($B226,'Height and Leaf Dimensions'!$A:$O,MATCH(V$1,'Height and Leaf Dimensions'!$A$1:$O$1,0),FALSE)="","",VLOOKUP($B226,'Height and Leaf Dimensions'!$A:$O,MATCH(V$1,'Height and Leaf Dimensions'!$A$1:$O$1,0),FALSE))</f>
        <v>186</v>
      </c>
      <c r="W226">
        <f>IF(VLOOKUP($B226,'Height and Leaf Dimensions'!$A:$O,MATCH(W$1,'Height and Leaf Dimensions'!$A$1:$O$1,0),FALSE)="","",VLOOKUP($B226,'Height and Leaf Dimensions'!$A:$O,MATCH(W$1,'Height and Leaf Dimensions'!$A$1:$O$1,0),FALSE))</f>
        <v>70</v>
      </c>
      <c r="X226">
        <f>IF(VLOOKUP($B226,'Height and Leaf Dimensions'!$A:$O,MATCH(X$1,'Height and Leaf Dimensions'!$A$1:$O$1,0),FALSE)="","",VLOOKUP($B226,'Height and Leaf Dimensions'!$A:$O,MATCH(X$1,'Height and Leaf Dimensions'!$A$1:$O$1,0),FALSE))</f>
        <v>140</v>
      </c>
      <c r="Y226">
        <f>IF(VLOOKUP($B226,'Height and Leaf Dimensions'!$A:$O,MATCH(Y$1,'Height and Leaf Dimensions'!$A$1:$O$1,0),FALSE)="","",VLOOKUP($B226,'Height and Leaf Dimensions'!$A:$O,MATCH(Y$1,'Height and Leaf Dimensions'!$A$1:$O$1,0),FALSE))</f>
        <v>180</v>
      </c>
      <c r="Z226" t="str">
        <f>IF(VLOOKUP($B226,'Height and Leaf Dimensions'!$A:$O,MATCH(Z$1,'Height and Leaf Dimensions'!$A$1:$O$1,0),FALSE)="","",VLOOKUP($B226,'Height and Leaf Dimensions'!$A:$O,MATCH(Z$1,'Height and Leaf Dimensions'!$A$1:$O$1,0),FALSE))</f>
        <v>Han/Lina</v>
      </c>
      <c r="AA226" s="26">
        <f>IF(VLOOKUP($B226,'Height and Leaf Dimensions'!$A:$O,MATCH(AA$1,'Height and Leaf Dimensions'!$A$1:$O$1,0),FALSE)="","",VLOOKUP($B226,'Height and Leaf Dimensions'!$A:$O,MATCH(AA$1,'Height and Leaf Dimensions'!$A$1:$O$1,0),FALSE))</f>
        <v>44776</v>
      </c>
      <c r="AB226" s="20">
        <f>VLOOKUP($B226,'Combine Yield'!$A:$J,MATCH(AB$1,'Combine Yield'!$A$1:$J$1,0),FALSE)</f>
        <v>44844.416932870372</v>
      </c>
      <c r="AC226">
        <f>VLOOKUP($B226,'Combine Yield'!$A:$J,MATCH(AC$1,'Combine Yield'!$A$1:$J$1,0),FALSE)</f>
        <v>2.85</v>
      </c>
      <c r="AD226">
        <f>VLOOKUP($B226,'Combine Yield'!$A:$J,MATCH(AD$1,'Combine Yield'!$A$1:$J$1,0),FALSE)</f>
        <v>13.8</v>
      </c>
      <c r="AE226">
        <f>VLOOKUP($B226,'Combine Yield'!$A:$J,MATCH(AE$1,'Combine Yield'!$A$1:$J$1,0),FALSE)</f>
        <v>62.2</v>
      </c>
      <c r="AF226">
        <f>VLOOKUP($B226,'Combine Yield'!$A:$J,MATCH(AF$1,'Combine Yield'!$A$1:$J$1,0),FALSE)</f>
        <v>22</v>
      </c>
    </row>
    <row r="227" spans="1:32" x14ac:dyDescent="0.3">
      <c r="A227" t="s">
        <v>447</v>
      </c>
      <c r="B227">
        <v>5158</v>
      </c>
      <c r="C227" t="s">
        <v>220</v>
      </c>
      <c r="D227" t="s">
        <v>221</v>
      </c>
      <c r="E227" t="s">
        <v>204</v>
      </c>
      <c r="F227" t="s">
        <v>222</v>
      </c>
      <c r="G227">
        <v>1</v>
      </c>
      <c r="H227">
        <v>23</v>
      </c>
      <c r="I227">
        <v>3</v>
      </c>
      <c r="J227" t="s">
        <v>137</v>
      </c>
      <c r="K227" s="26">
        <f>IF(VLOOKUP($B227,'Flowering Time'!$A:$H,MATCH(K$1,'Flowering Time'!$A$1:$H$1,0),FALSE)="","",VLOOKUP($B227,'Flowering Time'!$A:$H,MATCH(K$1,'Flowering Time'!$A$1:$H$1,0),FALSE))</f>
        <v>44760</v>
      </c>
      <c r="L227" t="str">
        <f>IF(VLOOKUP($B227,'Flowering Time'!$A:$H,MATCH(L$1,'Flowering Time'!$A$1:$H$1,0),FALSE)="","",VLOOKUP($B227,'Flowering Time'!$A:$H,MATCH(L$1,'Flowering Time'!$A$1:$H$1,0),FALSE))</f>
        <v xml:space="preserve">Kyle </v>
      </c>
      <c r="M227" s="26">
        <f>IF(VLOOKUP($B227,'Flowering Time'!$A:$H,MATCH(M$1,'Flowering Time'!$A$1:$H$1,0),FALSE)="","",VLOOKUP($B227,'Flowering Time'!$A:$H,MATCH(M$1,'Flowering Time'!$A$1:$H$1,0),FALSE))</f>
        <v>44762</v>
      </c>
      <c r="N227" t="str">
        <f>IF(VLOOKUP($B227,'Flowering Time'!$A:$H,MATCH(N$1,'Flowering Time'!$A$1:$H$1,0),FALSE)="","",VLOOKUP($B227,'Flowering Time'!$A:$H,MATCH(N$1,'Flowering Time'!$A$1:$H$1,0),FALSE))</f>
        <v>Kyle</v>
      </c>
      <c r="O227" t="str">
        <f>IF(VLOOKUP($B227,'Flowering Time'!$A:$H,MATCH(O$1,'Flowering Time'!$A$1:$H$1,0),FALSE)="","",VLOOKUP($B227,'Flowering Time'!$A:$H,MATCH(O$1,'Flowering Time'!$A$1:$H$1,0),FALSE))</f>
        <v/>
      </c>
      <c r="P227">
        <f>IF(VLOOKUP($B227,'Height and Leaf Dimensions'!$A:$O,MATCH(P$1,'Height and Leaf Dimensions'!$A$1:$O$1,0),FALSE)="","",VLOOKUP($B227,'Height and Leaf Dimensions'!$A:$O,MATCH(P$1,'Height and Leaf Dimensions'!$A$1:$O$1,0),FALSE))</f>
        <v>78.5</v>
      </c>
      <c r="Q227">
        <f>IF(VLOOKUP($B227,'Height and Leaf Dimensions'!$A:$O,MATCH(Q$1,'Height and Leaf Dimensions'!$A$1:$O$1,0),FALSE)="","",VLOOKUP($B227,'Height and Leaf Dimensions'!$A:$O,MATCH(Q$1,'Height and Leaf Dimensions'!$A$1:$O$1,0),FALSE))</f>
        <v>8.4</v>
      </c>
      <c r="R227">
        <f>IF(VLOOKUP($B227,'Height and Leaf Dimensions'!$A:$O,MATCH(R$1,'Height and Leaf Dimensions'!$A$1:$O$1,0),FALSE)="","",VLOOKUP($B227,'Height and Leaf Dimensions'!$A:$O,MATCH(R$1,'Height and Leaf Dimensions'!$A$1:$O$1,0),FALSE))</f>
        <v>75.7</v>
      </c>
      <c r="S227">
        <f>IF(VLOOKUP($B227,'Height and Leaf Dimensions'!$A:$O,MATCH(S$1,'Height and Leaf Dimensions'!$A$1:$O$1,0),FALSE)="","",VLOOKUP($B227,'Height and Leaf Dimensions'!$A:$O,MATCH(S$1,'Height and Leaf Dimensions'!$A$1:$O$1,0),FALSE))</f>
        <v>8.1999999999999993</v>
      </c>
      <c r="T227">
        <f>IF(VLOOKUP($B227,'Height and Leaf Dimensions'!$A:$O,MATCH(T$1,'Height and Leaf Dimensions'!$A$1:$O$1,0),FALSE)="","",VLOOKUP($B227,'Height and Leaf Dimensions'!$A:$O,MATCH(T$1,'Height and Leaf Dimensions'!$A$1:$O$1,0),FALSE))</f>
        <v>65</v>
      </c>
      <c r="U227">
        <f>IF(VLOOKUP($B227,'Height and Leaf Dimensions'!$A:$O,MATCH(U$1,'Height and Leaf Dimensions'!$A$1:$O$1,0),FALSE)="","",VLOOKUP($B227,'Height and Leaf Dimensions'!$A:$O,MATCH(U$1,'Height and Leaf Dimensions'!$A$1:$O$1,0),FALSE))</f>
        <v>151</v>
      </c>
      <c r="V227">
        <f>IF(VLOOKUP($B227,'Height and Leaf Dimensions'!$A:$O,MATCH(V$1,'Height and Leaf Dimensions'!$A$1:$O$1,0),FALSE)="","",VLOOKUP($B227,'Height and Leaf Dimensions'!$A:$O,MATCH(V$1,'Height and Leaf Dimensions'!$A$1:$O$1,0),FALSE))</f>
        <v>190</v>
      </c>
      <c r="W227">
        <f>IF(VLOOKUP($B227,'Height and Leaf Dimensions'!$A:$O,MATCH(W$1,'Height and Leaf Dimensions'!$A$1:$O$1,0),FALSE)="","",VLOOKUP($B227,'Height and Leaf Dimensions'!$A:$O,MATCH(W$1,'Height and Leaf Dimensions'!$A$1:$O$1,0),FALSE))</f>
        <v>67</v>
      </c>
      <c r="X227">
        <f>IF(VLOOKUP($B227,'Height and Leaf Dimensions'!$A:$O,MATCH(X$1,'Height and Leaf Dimensions'!$A$1:$O$1,0),FALSE)="","",VLOOKUP($B227,'Height and Leaf Dimensions'!$A:$O,MATCH(X$1,'Height and Leaf Dimensions'!$A$1:$O$1,0),FALSE))</f>
        <v>150</v>
      </c>
      <c r="Y227">
        <f>IF(VLOOKUP($B227,'Height and Leaf Dimensions'!$A:$O,MATCH(Y$1,'Height and Leaf Dimensions'!$A$1:$O$1,0),FALSE)="","",VLOOKUP($B227,'Height and Leaf Dimensions'!$A:$O,MATCH(Y$1,'Height and Leaf Dimensions'!$A$1:$O$1,0),FALSE))</f>
        <v>192</v>
      </c>
      <c r="Z227" t="str">
        <f>IF(VLOOKUP($B227,'Height and Leaf Dimensions'!$A:$O,MATCH(Z$1,'Height and Leaf Dimensions'!$A$1:$O$1,0),FALSE)="","",VLOOKUP($B227,'Height and Leaf Dimensions'!$A:$O,MATCH(Z$1,'Height and Leaf Dimensions'!$A$1:$O$1,0),FALSE))</f>
        <v>Han/Lina</v>
      </c>
      <c r="AA227" s="26">
        <f>IF(VLOOKUP($B227,'Height and Leaf Dimensions'!$A:$O,MATCH(AA$1,'Height and Leaf Dimensions'!$A$1:$O$1,0),FALSE)="","",VLOOKUP($B227,'Height and Leaf Dimensions'!$A:$O,MATCH(AA$1,'Height and Leaf Dimensions'!$A$1:$O$1,0),FALSE))</f>
        <v>44776</v>
      </c>
      <c r="AB227" s="20">
        <f>VLOOKUP($B227,'Combine Yield'!$A:$J,MATCH(AB$1,'Combine Yield'!$A$1:$J$1,0),FALSE)</f>
        <v>44844.430555555555</v>
      </c>
      <c r="AC227">
        <f>VLOOKUP($B227,'Combine Yield'!$A:$J,MATCH(AC$1,'Combine Yield'!$A$1:$J$1,0),FALSE)</f>
        <v>6.1</v>
      </c>
      <c r="AD227">
        <f>VLOOKUP($B227,'Combine Yield'!$A:$J,MATCH(AD$1,'Combine Yield'!$A$1:$J$1,0),FALSE)</f>
        <v>12.5</v>
      </c>
      <c r="AE227">
        <f>VLOOKUP($B227,'Combine Yield'!$A:$J,MATCH(AE$1,'Combine Yield'!$A$1:$J$1,0),FALSE)</f>
        <v>63</v>
      </c>
      <c r="AF227">
        <f>VLOOKUP($B227,'Combine Yield'!$A:$J,MATCH(AF$1,'Combine Yield'!$A$1:$J$1,0),FALSE)</f>
        <v>55</v>
      </c>
    </row>
    <row r="228" spans="1:32" x14ac:dyDescent="0.3">
      <c r="A228" t="s">
        <v>448</v>
      </c>
      <c r="B228">
        <v>5159</v>
      </c>
      <c r="C228" t="s">
        <v>220</v>
      </c>
      <c r="D228" t="s">
        <v>221</v>
      </c>
      <c r="E228" t="s">
        <v>204</v>
      </c>
      <c r="F228" t="s">
        <v>222</v>
      </c>
      <c r="G228">
        <v>1</v>
      </c>
      <c r="H228">
        <v>23</v>
      </c>
      <c r="I228">
        <v>4</v>
      </c>
      <c r="J228" t="s">
        <v>124</v>
      </c>
      <c r="K228" s="26">
        <f>IF(VLOOKUP($B228,'Flowering Time'!$A:$H,MATCH(K$1,'Flowering Time'!$A$1:$H$1,0),FALSE)="","",VLOOKUP($B228,'Flowering Time'!$A:$H,MATCH(K$1,'Flowering Time'!$A$1:$H$1,0),FALSE))</f>
        <v>44764</v>
      </c>
      <c r="L228" t="str">
        <f>IF(VLOOKUP($B228,'Flowering Time'!$A:$H,MATCH(L$1,'Flowering Time'!$A$1:$H$1,0),FALSE)="","",VLOOKUP($B228,'Flowering Time'!$A:$H,MATCH(L$1,'Flowering Time'!$A$1:$H$1,0),FALSE))</f>
        <v>Tross</v>
      </c>
      <c r="M228" s="26">
        <f>IF(VLOOKUP($B228,'Flowering Time'!$A:$H,MATCH(M$1,'Flowering Time'!$A$1:$H$1,0),FALSE)="","",VLOOKUP($B228,'Flowering Time'!$A:$H,MATCH(M$1,'Flowering Time'!$A$1:$H$1,0),FALSE))</f>
        <v>44765</v>
      </c>
      <c r="N228" t="str">
        <f>IF(VLOOKUP($B228,'Flowering Time'!$A:$H,MATCH(N$1,'Flowering Time'!$A$1:$H$1,0),FALSE)="","",VLOOKUP($B228,'Flowering Time'!$A:$H,MATCH(N$1,'Flowering Time'!$A$1:$H$1,0),FALSE))</f>
        <v>Tross</v>
      </c>
      <c r="O228" t="str">
        <f>IF(VLOOKUP($B228,'Flowering Time'!$A:$H,MATCH(O$1,'Flowering Time'!$A$1:$H$1,0),FALSE)="","",VLOOKUP($B228,'Flowering Time'!$A:$H,MATCH(O$1,'Flowering Time'!$A$1:$H$1,0),FALSE))</f>
        <v/>
      </c>
      <c r="P228">
        <f>IF(VLOOKUP($B228,'Height and Leaf Dimensions'!$A:$O,MATCH(P$1,'Height and Leaf Dimensions'!$A$1:$O$1,0),FALSE)="","",VLOOKUP($B228,'Height and Leaf Dimensions'!$A:$O,MATCH(P$1,'Height and Leaf Dimensions'!$A$1:$O$1,0),FALSE))</f>
        <v>80.400000000000006</v>
      </c>
      <c r="Q228">
        <f>IF(VLOOKUP($B228,'Height and Leaf Dimensions'!$A:$O,MATCH(Q$1,'Height and Leaf Dimensions'!$A$1:$O$1,0),FALSE)="","",VLOOKUP($B228,'Height and Leaf Dimensions'!$A:$O,MATCH(Q$1,'Height and Leaf Dimensions'!$A$1:$O$1,0),FALSE))</f>
        <v>9</v>
      </c>
      <c r="R228">
        <f>IF(VLOOKUP($B228,'Height and Leaf Dimensions'!$A:$O,MATCH(R$1,'Height and Leaf Dimensions'!$A$1:$O$1,0),FALSE)="","",VLOOKUP($B228,'Height and Leaf Dimensions'!$A:$O,MATCH(R$1,'Height and Leaf Dimensions'!$A$1:$O$1,0),FALSE))</f>
        <v>71.7</v>
      </c>
      <c r="S228">
        <f>IF(VLOOKUP($B228,'Height and Leaf Dimensions'!$A:$O,MATCH(S$1,'Height and Leaf Dimensions'!$A$1:$O$1,0),FALSE)="","",VLOOKUP($B228,'Height and Leaf Dimensions'!$A:$O,MATCH(S$1,'Height and Leaf Dimensions'!$A$1:$O$1,0),FALSE))</f>
        <v>7.4</v>
      </c>
      <c r="T228">
        <f>IF(VLOOKUP($B228,'Height and Leaf Dimensions'!$A:$O,MATCH(T$1,'Height and Leaf Dimensions'!$A$1:$O$1,0),FALSE)="","",VLOOKUP($B228,'Height and Leaf Dimensions'!$A:$O,MATCH(T$1,'Height and Leaf Dimensions'!$A$1:$O$1,0),FALSE))</f>
        <v>79</v>
      </c>
      <c r="U228">
        <f>IF(VLOOKUP($B228,'Height and Leaf Dimensions'!$A:$O,MATCH(U$1,'Height and Leaf Dimensions'!$A$1:$O$1,0),FALSE)="","",VLOOKUP($B228,'Height and Leaf Dimensions'!$A:$O,MATCH(U$1,'Height and Leaf Dimensions'!$A$1:$O$1,0),FALSE))</f>
        <v>170</v>
      </c>
      <c r="V228">
        <f>IF(VLOOKUP($B228,'Height and Leaf Dimensions'!$A:$O,MATCH(V$1,'Height and Leaf Dimensions'!$A$1:$O$1,0),FALSE)="","",VLOOKUP($B228,'Height and Leaf Dimensions'!$A:$O,MATCH(V$1,'Height and Leaf Dimensions'!$A$1:$O$1,0),FALSE))</f>
        <v>221</v>
      </c>
      <c r="W228">
        <f>IF(VLOOKUP($B228,'Height and Leaf Dimensions'!$A:$O,MATCH(W$1,'Height and Leaf Dimensions'!$A$1:$O$1,0),FALSE)="","",VLOOKUP($B228,'Height and Leaf Dimensions'!$A:$O,MATCH(W$1,'Height and Leaf Dimensions'!$A$1:$O$1,0),FALSE))</f>
        <v>88</v>
      </c>
      <c r="X228">
        <f>IF(VLOOKUP($B228,'Height and Leaf Dimensions'!$A:$O,MATCH(X$1,'Height and Leaf Dimensions'!$A$1:$O$1,0),FALSE)="","",VLOOKUP($B228,'Height and Leaf Dimensions'!$A:$O,MATCH(X$1,'Height and Leaf Dimensions'!$A$1:$O$1,0),FALSE))</f>
        <v>165</v>
      </c>
      <c r="Y228">
        <f>IF(VLOOKUP($B228,'Height and Leaf Dimensions'!$A:$O,MATCH(Y$1,'Height and Leaf Dimensions'!$A$1:$O$1,0),FALSE)="","",VLOOKUP($B228,'Height and Leaf Dimensions'!$A:$O,MATCH(Y$1,'Height and Leaf Dimensions'!$A$1:$O$1,0),FALSE))</f>
        <v>210</v>
      </c>
      <c r="Z228" t="str">
        <f>IF(VLOOKUP($B228,'Height and Leaf Dimensions'!$A:$O,MATCH(Z$1,'Height and Leaf Dimensions'!$A$1:$O$1,0),FALSE)="","",VLOOKUP($B228,'Height and Leaf Dimensions'!$A:$O,MATCH(Z$1,'Height and Leaf Dimensions'!$A$1:$O$1,0),FALSE))</f>
        <v>Han/Lina</v>
      </c>
      <c r="AA228" s="26">
        <f>IF(VLOOKUP($B228,'Height and Leaf Dimensions'!$A:$O,MATCH(AA$1,'Height and Leaf Dimensions'!$A$1:$O$1,0),FALSE)="","",VLOOKUP($B228,'Height and Leaf Dimensions'!$A:$O,MATCH(AA$1,'Height and Leaf Dimensions'!$A$1:$O$1,0),FALSE))</f>
        <v>44776</v>
      </c>
      <c r="AB228" s="20">
        <f>VLOOKUP($B228,'Combine Yield'!$A:$J,MATCH(AB$1,'Combine Yield'!$A$1:$J$1,0),FALSE)</f>
        <v>44844.442060185182</v>
      </c>
      <c r="AC228">
        <f>VLOOKUP($B228,'Combine Yield'!$A:$J,MATCH(AC$1,'Combine Yield'!$A$1:$J$1,0),FALSE)</f>
        <v>5.72</v>
      </c>
      <c r="AD228">
        <f>VLOOKUP($B228,'Combine Yield'!$A:$J,MATCH(AD$1,'Combine Yield'!$A$1:$J$1,0),FALSE)</f>
        <v>13.6</v>
      </c>
      <c r="AE228">
        <f>VLOOKUP($B228,'Combine Yield'!$A:$J,MATCH(AE$1,'Combine Yield'!$A$1:$J$1,0),FALSE)</f>
        <v>62.2</v>
      </c>
      <c r="AF228">
        <f>VLOOKUP($B228,'Combine Yield'!$A:$J,MATCH(AF$1,'Combine Yield'!$A$1:$J$1,0),FALSE)</f>
        <v>98</v>
      </c>
    </row>
    <row r="229" spans="1:32" x14ac:dyDescent="0.3">
      <c r="A229" t="s">
        <v>449</v>
      </c>
      <c r="B229">
        <v>5160</v>
      </c>
      <c r="C229" t="s">
        <v>220</v>
      </c>
      <c r="D229" t="s">
        <v>221</v>
      </c>
      <c r="E229" t="s">
        <v>204</v>
      </c>
      <c r="F229" t="s">
        <v>222</v>
      </c>
      <c r="G229">
        <v>1</v>
      </c>
      <c r="H229">
        <v>23</v>
      </c>
      <c r="I229">
        <v>5</v>
      </c>
      <c r="J229" t="s">
        <v>182</v>
      </c>
      <c r="K229" s="26">
        <f>IF(VLOOKUP($B229,'Flowering Time'!$A:$H,MATCH(K$1,'Flowering Time'!$A$1:$H$1,0),FALSE)="","",VLOOKUP($B229,'Flowering Time'!$A:$H,MATCH(K$1,'Flowering Time'!$A$1:$H$1,0),FALSE))</f>
        <v>44763</v>
      </c>
      <c r="L229" t="str">
        <f>IF(VLOOKUP($B229,'Flowering Time'!$A:$H,MATCH(L$1,'Flowering Time'!$A$1:$H$1,0),FALSE)="","",VLOOKUP($B229,'Flowering Time'!$A:$H,MATCH(L$1,'Flowering Time'!$A$1:$H$1,0),FALSE))</f>
        <v>Kyle</v>
      </c>
      <c r="M229" s="26">
        <f>IF(VLOOKUP($B229,'Flowering Time'!$A:$H,MATCH(M$1,'Flowering Time'!$A$1:$H$1,0),FALSE)="","",VLOOKUP($B229,'Flowering Time'!$A:$H,MATCH(M$1,'Flowering Time'!$A$1:$H$1,0),FALSE))</f>
        <v>44768</v>
      </c>
      <c r="N229" t="str">
        <f>IF(VLOOKUP($B229,'Flowering Time'!$A:$H,MATCH(N$1,'Flowering Time'!$A$1:$H$1,0),FALSE)="","",VLOOKUP($B229,'Flowering Time'!$A:$H,MATCH(N$1,'Flowering Time'!$A$1:$H$1,0),FALSE))</f>
        <v>Turkus</v>
      </c>
      <c r="O229" t="str">
        <f>IF(VLOOKUP($B229,'Flowering Time'!$A:$H,MATCH(O$1,'Flowering Time'!$A$1:$H$1,0),FALSE)="","",VLOOKUP($B229,'Flowering Time'!$A:$H,MATCH(O$1,'Flowering Time'!$A$1:$H$1,0),FALSE))</f>
        <v/>
      </c>
      <c r="P229">
        <f>IF(VLOOKUP($B229,'Height and Leaf Dimensions'!$A:$O,MATCH(P$1,'Height and Leaf Dimensions'!$A$1:$O$1,0),FALSE)="","",VLOOKUP($B229,'Height and Leaf Dimensions'!$A:$O,MATCH(P$1,'Height and Leaf Dimensions'!$A$1:$O$1,0),FALSE))</f>
        <v>80.400000000000006</v>
      </c>
      <c r="Q229">
        <f>IF(VLOOKUP($B229,'Height and Leaf Dimensions'!$A:$O,MATCH(Q$1,'Height and Leaf Dimensions'!$A$1:$O$1,0),FALSE)="","",VLOOKUP($B229,'Height and Leaf Dimensions'!$A:$O,MATCH(Q$1,'Height and Leaf Dimensions'!$A$1:$O$1,0),FALSE))</f>
        <v>9</v>
      </c>
      <c r="R229">
        <f>IF(VLOOKUP($B229,'Height and Leaf Dimensions'!$A:$O,MATCH(R$1,'Height and Leaf Dimensions'!$A$1:$O$1,0),FALSE)="","",VLOOKUP($B229,'Height and Leaf Dimensions'!$A:$O,MATCH(R$1,'Height and Leaf Dimensions'!$A$1:$O$1,0),FALSE))</f>
        <v>82.6</v>
      </c>
      <c r="S229">
        <f>IF(VLOOKUP($B229,'Height and Leaf Dimensions'!$A:$O,MATCH(S$1,'Height and Leaf Dimensions'!$A$1:$O$1,0),FALSE)="","",VLOOKUP($B229,'Height and Leaf Dimensions'!$A:$O,MATCH(S$1,'Height and Leaf Dimensions'!$A$1:$O$1,0),FALSE))</f>
        <v>8.6</v>
      </c>
      <c r="T229">
        <f>IF(VLOOKUP($B229,'Height and Leaf Dimensions'!$A:$O,MATCH(T$1,'Height and Leaf Dimensions'!$A$1:$O$1,0),FALSE)="","",VLOOKUP($B229,'Height and Leaf Dimensions'!$A:$O,MATCH(T$1,'Height and Leaf Dimensions'!$A$1:$O$1,0),FALSE))</f>
        <v>75</v>
      </c>
      <c r="U229">
        <f>IF(VLOOKUP($B229,'Height and Leaf Dimensions'!$A:$O,MATCH(U$1,'Height and Leaf Dimensions'!$A$1:$O$1,0),FALSE)="","",VLOOKUP($B229,'Height and Leaf Dimensions'!$A:$O,MATCH(U$1,'Height and Leaf Dimensions'!$A$1:$O$1,0),FALSE))</f>
        <v>151</v>
      </c>
      <c r="V229">
        <f>IF(VLOOKUP($B229,'Height and Leaf Dimensions'!$A:$O,MATCH(V$1,'Height and Leaf Dimensions'!$A$1:$O$1,0),FALSE)="","",VLOOKUP($B229,'Height and Leaf Dimensions'!$A:$O,MATCH(V$1,'Height and Leaf Dimensions'!$A$1:$O$1,0),FALSE))</f>
        <v>199</v>
      </c>
      <c r="W229">
        <f>IF(VLOOKUP($B229,'Height and Leaf Dimensions'!$A:$O,MATCH(W$1,'Height and Leaf Dimensions'!$A$1:$O$1,0),FALSE)="","",VLOOKUP($B229,'Height and Leaf Dimensions'!$A:$O,MATCH(W$1,'Height and Leaf Dimensions'!$A$1:$O$1,0),FALSE))</f>
        <v>81</v>
      </c>
      <c r="X229">
        <f>IF(VLOOKUP($B229,'Height and Leaf Dimensions'!$A:$O,MATCH(X$1,'Height and Leaf Dimensions'!$A$1:$O$1,0),FALSE)="","",VLOOKUP($B229,'Height and Leaf Dimensions'!$A:$O,MATCH(X$1,'Height and Leaf Dimensions'!$A$1:$O$1,0),FALSE))</f>
        <v>158</v>
      </c>
      <c r="Y229">
        <f>IF(VLOOKUP($B229,'Height and Leaf Dimensions'!$A:$O,MATCH(Y$1,'Height and Leaf Dimensions'!$A$1:$O$1,0),FALSE)="","",VLOOKUP($B229,'Height and Leaf Dimensions'!$A:$O,MATCH(Y$1,'Height and Leaf Dimensions'!$A$1:$O$1,0),FALSE))</f>
        <v>200</v>
      </c>
      <c r="Z229" t="str">
        <f>IF(VLOOKUP($B229,'Height and Leaf Dimensions'!$A:$O,MATCH(Z$1,'Height and Leaf Dimensions'!$A$1:$O$1,0),FALSE)="","",VLOOKUP($B229,'Height and Leaf Dimensions'!$A:$O,MATCH(Z$1,'Height and Leaf Dimensions'!$A$1:$O$1,0),FALSE))</f>
        <v>Han/Lina</v>
      </c>
      <c r="AA229" s="26">
        <f>IF(VLOOKUP($B229,'Height and Leaf Dimensions'!$A:$O,MATCH(AA$1,'Height and Leaf Dimensions'!$A$1:$O$1,0),FALSE)="","",VLOOKUP($B229,'Height and Leaf Dimensions'!$A:$O,MATCH(AA$1,'Height and Leaf Dimensions'!$A$1:$O$1,0),FALSE))</f>
        <v>44776</v>
      </c>
      <c r="AB229" s="20">
        <f>VLOOKUP($B229,'Combine Yield'!$A:$J,MATCH(AB$1,'Combine Yield'!$A$1:$J$1,0),FALSE)</f>
        <v>44844.451192129629</v>
      </c>
      <c r="AC229">
        <f>VLOOKUP($B229,'Combine Yield'!$A:$J,MATCH(AC$1,'Combine Yield'!$A$1:$J$1,0),FALSE)</f>
        <v>5.75</v>
      </c>
      <c r="AD229">
        <f>VLOOKUP($B229,'Combine Yield'!$A:$J,MATCH(AD$1,'Combine Yield'!$A$1:$J$1,0),FALSE)</f>
        <v>13.2</v>
      </c>
      <c r="AE229">
        <f>VLOOKUP($B229,'Combine Yield'!$A:$J,MATCH(AE$1,'Combine Yield'!$A$1:$J$1,0),FALSE)</f>
        <v>62.5</v>
      </c>
      <c r="AF229">
        <f>VLOOKUP($B229,'Combine Yield'!$A:$J,MATCH(AF$1,'Combine Yield'!$A$1:$J$1,0),FALSE)</f>
        <v>131</v>
      </c>
    </row>
    <row r="230" spans="1:32" x14ac:dyDescent="0.3">
      <c r="A230" t="s">
        <v>450</v>
      </c>
      <c r="B230">
        <v>5161</v>
      </c>
      <c r="C230" t="s">
        <v>220</v>
      </c>
      <c r="D230" t="s">
        <v>221</v>
      </c>
      <c r="E230" t="s">
        <v>204</v>
      </c>
      <c r="F230" t="s">
        <v>222</v>
      </c>
      <c r="G230">
        <v>1</v>
      </c>
      <c r="H230">
        <v>23</v>
      </c>
      <c r="I230">
        <v>6</v>
      </c>
      <c r="J230" t="s">
        <v>148</v>
      </c>
      <c r="K230" s="26">
        <f>IF(VLOOKUP($B230,'Flowering Time'!$A:$H,MATCH(K$1,'Flowering Time'!$A$1:$H$1,0),FALSE)="","",VLOOKUP($B230,'Flowering Time'!$A:$H,MATCH(K$1,'Flowering Time'!$A$1:$H$1,0),FALSE))</f>
        <v>44764</v>
      </c>
      <c r="L230" t="str">
        <f>IF(VLOOKUP($B230,'Flowering Time'!$A:$H,MATCH(L$1,'Flowering Time'!$A$1:$H$1,0),FALSE)="","",VLOOKUP($B230,'Flowering Time'!$A:$H,MATCH(L$1,'Flowering Time'!$A$1:$H$1,0),FALSE))</f>
        <v>Tross</v>
      </c>
      <c r="M230" s="26">
        <f>IF(VLOOKUP($B230,'Flowering Time'!$A:$H,MATCH(M$1,'Flowering Time'!$A$1:$H$1,0),FALSE)="","",VLOOKUP($B230,'Flowering Time'!$A:$H,MATCH(M$1,'Flowering Time'!$A$1:$H$1,0),FALSE))</f>
        <v>44769</v>
      </c>
      <c r="N230" t="str">
        <f>IF(VLOOKUP($B230,'Flowering Time'!$A:$H,MATCH(N$1,'Flowering Time'!$A$1:$H$1,0),FALSE)="","",VLOOKUP($B230,'Flowering Time'!$A:$H,MATCH(N$1,'Flowering Time'!$A$1:$H$1,0),FALSE))</f>
        <v>Tross</v>
      </c>
      <c r="O230" t="str">
        <f>IF(VLOOKUP($B230,'Flowering Time'!$A:$H,MATCH(O$1,'Flowering Time'!$A$1:$H$1,0),FALSE)="","",VLOOKUP($B230,'Flowering Time'!$A:$H,MATCH(O$1,'Flowering Time'!$A$1:$H$1,0),FALSE))</f>
        <v xml:space="preserve">severely stunted, may never FF ( Turkus 7/26) </v>
      </c>
      <c r="P230">
        <f>IF(VLOOKUP($B230,'Height and Leaf Dimensions'!$A:$O,MATCH(P$1,'Height and Leaf Dimensions'!$A$1:$O$1,0),FALSE)="","",VLOOKUP($B230,'Height and Leaf Dimensions'!$A:$O,MATCH(P$1,'Height and Leaf Dimensions'!$A$1:$O$1,0),FALSE))</f>
        <v>82.6</v>
      </c>
      <c r="Q230">
        <f>IF(VLOOKUP($B230,'Height and Leaf Dimensions'!$A:$O,MATCH(Q$1,'Height and Leaf Dimensions'!$A$1:$O$1,0),FALSE)="","",VLOOKUP($B230,'Height and Leaf Dimensions'!$A:$O,MATCH(Q$1,'Height and Leaf Dimensions'!$A$1:$O$1,0),FALSE))</f>
        <v>7.9</v>
      </c>
      <c r="R230">
        <f>IF(VLOOKUP($B230,'Height and Leaf Dimensions'!$A:$O,MATCH(R$1,'Height and Leaf Dimensions'!$A$1:$O$1,0),FALSE)="","",VLOOKUP($B230,'Height and Leaf Dimensions'!$A:$O,MATCH(R$1,'Height and Leaf Dimensions'!$A$1:$O$1,0),FALSE))</f>
        <v>80.3</v>
      </c>
      <c r="S230">
        <f>IF(VLOOKUP($B230,'Height and Leaf Dimensions'!$A:$O,MATCH(S$1,'Height and Leaf Dimensions'!$A$1:$O$1,0),FALSE)="","",VLOOKUP($B230,'Height and Leaf Dimensions'!$A:$O,MATCH(S$1,'Height and Leaf Dimensions'!$A$1:$O$1,0),FALSE))</f>
        <v>8.4</v>
      </c>
      <c r="T230">
        <f>IF(VLOOKUP($B230,'Height and Leaf Dimensions'!$A:$O,MATCH(T$1,'Height and Leaf Dimensions'!$A$1:$O$1,0),FALSE)="","",VLOOKUP($B230,'Height and Leaf Dimensions'!$A:$O,MATCH(T$1,'Height and Leaf Dimensions'!$A$1:$O$1,0),FALSE))</f>
        <v>86</v>
      </c>
      <c r="U230">
        <f>IF(VLOOKUP($B230,'Height and Leaf Dimensions'!$A:$O,MATCH(U$1,'Height and Leaf Dimensions'!$A$1:$O$1,0),FALSE)="","",VLOOKUP($B230,'Height and Leaf Dimensions'!$A:$O,MATCH(U$1,'Height and Leaf Dimensions'!$A$1:$O$1,0),FALSE))</f>
        <v>160</v>
      </c>
      <c r="V230">
        <f>IF(VLOOKUP($B230,'Height and Leaf Dimensions'!$A:$O,MATCH(V$1,'Height and Leaf Dimensions'!$A$1:$O$1,0),FALSE)="","",VLOOKUP($B230,'Height and Leaf Dimensions'!$A:$O,MATCH(V$1,'Height and Leaf Dimensions'!$A$1:$O$1,0),FALSE))</f>
        <v>208</v>
      </c>
      <c r="W230">
        <f>IF(VLOOKUP($B230,'Height and Leaf Dimensions'!$A:$O,MATCH(W$1,'Height and Leaf Dimensions'!$A$1:$O$1,0),FALSE)="","",VLOOKUP($B230,'Height and Leaf Dimensions'!$A:$O,MATCH(W$1,'Height and Leaf Dimensions'!$A$1:$O$1,0),FALSE))</f>
        <v>78</v>
      </c>
      <c r="X230">
        <f>IF(VLOOKUP($B230,'Height and Leaf Dimensions'!$A:$O,MATCH(X$1,'Height and Leaf Dimensions'!$A$1:$O$1,0),FALSE)="","",VLOOKUP($B230,'Height and Leaf Dimensions'!$A:$O,MATCH(X$1,'Height and Leaf Dimensions'!$A$1:$O$1,0),FALSE))</f>
        <v>160</v>
      </c>
      <c r="Y230">
        <f>IF(VLOOKUP($B230,'Height and Leaf Dimensions'!$A:$O,MATCH(Y$1,'Height and Leaf Dimensions'!$A$1:$O$1,0),FALSE)="","",VLOOKUP($B230,'Height and Leaf Dimensions'!$A:$O,MATCH(Y$1,'Height and Leaf Dimensions'!$A$1:$O$1,0),FALSE))</f>
        <v>224</v>
      </c>
      <c r="Z230" t="str">
        <f>IF(VLOOKUP($B230,'Height and Leaf Dimensions'!$A:$O,MATCH(Z$1,'Height and Leaf Dimensions'!$A$1:$O$1,0),FALSE)="","",VLOOKUP($B230,'Height and Leaf Dimensions'!$A:$O,MATCH(Z$1,'Height and Leaf Dimensions'!$A$1:$O$1,0),FALSE))</f>
        <v>Han/Lina</v>
      </c>
      <c r="AA230" s="26">
        <f>IF(VLOOKUP($B230,'Height and Leaf Dimensions'!$A:$O,MATCH(AA$1,'Height and Leaf Dimensions'!$A$1:$O$1,0),FALSE)="","",VLOOKUP($B230,'Height and Leaf Dimensions'!$A:$O,MATCH(AA$1,'Height and Leaf Dimensions'!$A$1:$O$1,0),FALSE))</f>
        <v>44776</v>
      </c>
      <c r="AB230" s="20">
        <f>VLOOKUP($B230,'Combine Yield'!$A:$J,MATCH(AB$1,'Combine Yield'!$A$1:$J$1,0),FALSE)</f>
        <v>44844.465763888889</v>
      </c>
      <c r="AC230">
        <f>VLOOKUP($B230,'Combine Yield'!$A:$J,MATCH(AC$1,'Combine Yield'!$A$1:$J$1,0),FALSE)</f>
        <v>2.2400000000000002</v>
      </c>
      <c r="AD230">
        <f>VLOOKUP($B230,'Combine Yield'!$A:$J,MATCH(AD$1,'Combine Yield'!$A$1:$J$1,0),FALSE)</f>
        <v>13.7</v>
      </c>
      <c r="AE230">
        <f>VLOOKUP($B230,'Combine Yield'!$A:$J,MATCH(AE$1,'Combine Yield'!$A$1:$J$1,0),FALSE)</f>
        <v>61.8</v>
      </c>
      <c r="AF230">
        <f>VLOOKUP($B230,'Combine Yield'!$A:$J,MATCH(AF$1,'Combine Yield'!$A$1:$J$1,0),FALSE)</f>
        <v>174</v>
      </c>
    </row>
    <row r="231" spans="1:32" x14ac:dyDescent="0.3">
      <c r="A231" t="s">
        <v>451</v>
      </c>
      <c r="B231">
        <v>5162</v>
      </c>
      <c r="C231" t="s">
        <v>220</v>
      </c>
      <c r="D231" t="s">
        <v>221</v>
      </c>
      <c r="E231" t="s">
        <v>204</v>
      </c>
      <c r="F231" t="s">
        <v>222</v>
      </c>
      <c r="G231">
        <v>1</v>
      </c>
      <c r="H231">
        <v>23</v>
      </c>
      <c r="I231">
        <v>7</v>
      </c>
      <c r="J231" t="s">
        <v>114</v>
      </c>
      <c r="K231" s="26">
        <f>IF(VLOOKUP($B231,'Flowering Time'!$A:$H,MATCH(K$1,'Flowering Time'!$A$1:$H$1,0),FALSE)="","",VLOOKUP($B231,'Flowering Time'!$A:$H,MATCH(K$1,'Flowering Time'!$A$1:$H$1,0),FALSE))</f>
        <v>44765</v>
      </c>
      <c r="L231" t="str">
        <f>IF(VLOOKUP($B231,'Flowering Time'!$A:$H,MATCH(L$1,'Flowering Time'!$A$1:$H$1,0),FALSE)="","",VLOOKUP($B231,'Flowering Time'!$A:$H,MATCH(L$1,'Flowering Time'!$A$1:$H$1,0),FALSE))</f>
        <v>Tross</v>
      </c>
      <c r="M231" s="26">
        <f>IF(VLOOKUP($B231,'Flowering Time'!$A:$H,MATCH(M$1,'Flowering Time'!$A$1:$H$1,0),FALSE)="","",VLOOKUP($B231,'Flowering Time'!$A:$H,MATCH(M$1,'Flowering Time'!$A$1:$H$1,0),FALSE))</f>
        <v>44773</v>
      </c>
      <c r="N231" t="str">
        <f>IF(VLOOKUP($B231,'Flowering Time'!$A:$H,MATCH(N$1,'Flowering Time'!$A$1:$H$1,0),FALSE)="","",VLOOKUP($B231,'Flowering Time'!$A:$H,MATCH(N$1,'Flowering Time'!$A$1:$H$1,0),FALSE))</f>
        <v>Deniz</v>
      </c>
      <c r="O231" t="str">
        <f>IF(VLOOKUP($B231,'Flowering Time'!$A:$H,MATCH(O$1,'Flowering Time'!$A$1:$H$1,0),FALSE)="","",VLOOKUP($B231,'Flowering Time'!$A:$H,MATCH(O$1,'Flowering Time'!$A$1:$H$1,0),FALSE))</f>
        <v/>
      </c>
      <c r="P231">
        <f>IF(VLOOKUP($B231,'Height and Leaf Dimensions'!$A:$O,MATCH(P$1,'Height and Leaf Dimensions'!$A$1:$O$1,0),FALSE)="","",VLOOKUP($B231,'Height and Leaf Dimensions'!$A:$O,MATCH(P$1,'Height and Leaf Dimensions'!$A$1:$O$1,0),FALSE))</f>
        <v>63</v>
      </c>
      <c r="Q231">
        <f>IF(VLOOKUP($B231,'Height and Leaf Dimensions'!$A:$O,MATCH(Q$1,'Height and Leaf Dimensions'!$A$1:$O$1,0),FALSE)="","",VLOOKUP($B231,'Height and Leaf Dimensions'!$A:$O,MATCH(Q$1,'Height and Leaf Dimensions'!$A$1:$O$1,0),FALSE))</f>
        <v>7.7</v>
      </c>
      <c r="R231">
        <f>IF(VLOOKUP($B231,'Height and Leaf Dimensions'!$A:$O,MATCH(R$1,'Height and Leaf Dimensions'!$A$1:$O$1,0),FALSE)="","",VLOOKUP($B231,'Height and Leaf Dimensions'!$A:$O,MATCH(R$1,'Height and Leaf Dimensions'!$A$1:$O$1,0),FALSE))</f>
        <v>78.5</v>
      </c>
      <c r="S231">
        <f>IF(VLOOKUP($B231,'Height and Leaf Dimensions'!$A:$O,MATCH(S$1,'Height and Leaf Dimensions'!$A$1:$O$1,0),FALSE)="","",VLOOKUP($B231,'Height and Leaf Dimensions'!$A:$O,MATCH(S$1,'Height and Leaf Dimensions'!$A$1:$O$1,0),FALSE))</f>
        <v>10</v>
      </c>
      <c r="T231">
        <f>IF(VLOOKUP($B231,'Height and Leaf Dimensions'!$A:$O,MATCH(T$1,'Height and Leaf Dimensions'!$A$1:$O$1,0),FALSE)="","",VLOOKUP($B231,'Height and Leaf Dimensions'!$A:$O,MATCH(T$1,'Height and Leaf Dimensions'!$A$1:$O$1,0),FALSE))</f>
        <v>62</v>
      </c>
      <c r="U231">
        <f>IF(VLOOKUP($B231,'Height and Leaf Dimensions'!$A:$O,MATCH(U$1,'Height and Leaf Dimensions'!$A$1:$O$1,0),FALSE)="","",VLOOKUP($B231,'Height and Leaf Dimensions'!$A:$O,MATCH(U$1,'Height and Leaf Dimensions'!$A$1:$O$1,0),FALSE))</f>
        <v>170</v>
      </c>
      <c r="V231">
        <f>IF(VLOOKUP($B231,'Height and Leaf Dimensions'!$A:$O,MATCH(V$1,'Height and Leaf Dimensions'!$A$1:$O$1,0),FALSE)="","",VLOOKUP($B231,'Height and Leaf Dimensions'!$A:$O,MATCH(V$1,'Height and Leaf Dimensions'!$A$1:$O$1,0),FALSE))</f>
        <v>215</v>
      </c>
      <c r="W231">
        <f>IF(VLOOKUP($B231,'Height and Leaf Dimensions'!$A:$O,MATCH(W$1,'Height and Leaf Dimensions'!$A$1:$O$1,0),FALSE)="","",VLOOKUP($B231,'Height and Leaf Dimensions'!$A:$O,MATCH(W$1,'Height and Leaf Dimensions'!$A$1:$O$1,0),FALSE))</f>
        <v>75</v>
      </c>
      <c r="X231">
        <f>IF(VLOOKUP($B231,'Height and Leaf Dimensions'!$A:$O,MATCH(X$1,'Height and Leaf Dimensions'!$A$1:$O$1,0),FALSE)="","",VLOOKUP($B231,'Height and Leaf Dimensions'!$A:$O,MATCH(X$1,'Height and Leaf Dimensions'!$A$1:$O$1,0),FALSE))</f>
        <v>180</v>
      </c>
      <c r="Y231">
        <f>IF(VLOOKUP($B231,'Height and Leaf Dimensions'!$A:$O,MATCH(Y$1,'Height and Leaf Dimensions'!$A$1:$O$1,0),FALSE)="","",VLOOKUP($B231,'Height and Leaf Dimensions'!$A:$O,MATCH(Y$1,'Height and Leaf Dimensions'!$A$1:$O$1,0),FALSE))</f>
        <v>230</v>
      </c>
      <c r="Z231" t="str">
        <f>IF(VLOOKUP($B231,'Height and Leaf Dimensions'!$A:$O,MATCH(Z$1,'Height and Leaf Dimensions'!$A$1:$O$1,0),FALSE)="","",VLOOKUP($B231,'Height and Leaf Dimensions'!$A:$O,MATCH(Z$1,'Height and Leaf Dimensions'!$A$1:$O$1,0),FALSE))</f>
        <v>Han/Lina</v>
      </c>
      <c r="AA231" s="26">
        <f>IF(VLOOKUP($B231,'Height and Leaf Dimensions'!$A:$O,MATCH(AA$1,'Height and Leaf Dimensions'!$A$1:$O$1,0),FALSE)="","",VLOOKUP($B231,'Height and Leaf Dimensions'!$A:$O,MATCH(AA$1,'Height and Leaf Dimensions'!$A$1:$O$1,0),FALSE))</f>
        <v>44776</v>
      </c>
      <c r="AB231" s="20">
        <f>VLOOKUP($B231,'Combine Yield'!$A:$J,MATCH(AB$1,'Combine Yield'!$A$1:$J$1,0),FALSE)</f>
        <v>44844.476770833331</v>
      </c>
      <c r="AC231">
        <f>VLOOKUP($B231,'Combine Yield'!$A:$J,MATCH(AC$1,'Combine Yield'!$A$1:$J$1,0),FALSE)</f>
        <v>2.76</v>
      </c>
      <c r="AD231">
        <f>VLOOKUP($B231,'Combine Yield'!$A:$J,MATCH(AD$1,'Combine Yield'!$A$1:$J$1,0),FALSE)</f>
        <v>13.8</v>
      </c>
      <c r="AE231">
        <f>VLOOKUP($B231,'Combine Yield'!$A:$J,MATCH(AE$1,'Combine Yield'!$A$1:$J$1,0),FALSE)</f>
        <v>61.6</v>
      </c>
      <c r="AF231">
        <f>VLOOKUP($B231,'Combine Yield'!$A:$J,MATCH(AF$1,'Combine Yield'!$A$1:$J$1,0),FALSE)</f>
        <v>207</v>
      </c>
    </row>
    <row r="232" spans="1:32" x14ac:dyDescent="0.3">
      <c r="A232" t="s">
        <v>452</v>
      </c>
      <c r="B232">
        <v>5163</v>
      </c>
      <c r="C232" t="s">
        <v>220</v>
      </c>
      <c r="D232" t="s">
        <v>221</v>
      </c>
      <c r="E232" t="s">
        <v>204</v>
      </c>
      <c r="F232" t="s">
        <v>222</v>
      </c>
      <c r="G232">
        <v>1</v>
      </c>
      <c r="H232">
        <v>23</v>
      </c>
      <c r="I232">
        <v>8</v>
      </c>
      <c r="J232" t="s">
        <v>180</v>
      </c>
      <c r="K232" s="26">
        <f>IF(VLOOKUP($B232,'Flowering Time'!$A:$H,MATCH(K$1,'Flowering Time'!$A$1:$H$1,0),FALSE)="","",VLOOKUP($B232,'Flowering Time'!$A:$H,MATCH(K$1,'Flowering Time'!$A$1:$H$1,0),FALSE))</f>
        <v>44764</v>
      </c>
      <c r="L232" t="str">
        <f>IF(VLOOKUP($B232,'Flowering Time'!$A:$H,MATCH(L$1,'Flowering Time'!$A$1:$H$1,0),FALSE)="","",VLOOKUP($B232,'Flowering Time'!$A:$H,MATCH(L$1,'Flowering Time'!$A$1:$H$1,0),FALSE))</f>
        <v>Tross</v>
      </c>
      <c r="M232" s="26">
        <f>IF(VLOOKUP($B232,'Flowering Time'!$A:$H,MATCH(M$1,'Flowering Time'!$A$1:$H$1,0),FALSE)="","",VLOOKUP($B232,'Flowering Time'!$A:$H,MATCH(M$1,'Flowering Time'!$A$1:$H$1,0),FALSE))</f>
        <v>44765</v>
      </c>
      <c r="N232" t="str">
        <f>IF(VLOOKUP($B232,'Flowering Time'!$A:$H,MATCH(N$1,'Flowering Time'!$A$1:$H$1,0),FALSE)="","",VLOOKUP($B232,'Flowering Time'!$A:$H,MATCH(N$1,'Flowering Time'!$A$1:$H$1,0),FALSE))</f>
        <v>Tross</v>
      </c>
      <c r="O232" t="str">
        <f>IF(VLOOKUP($B232,'Flowering Time'!$A:$H,MATCH(O$1,'Flowering Time'!$A$1:$H$1,0),FALSE)="","",VLOOKUP($B232,'Flowering Time'!$A:$H,MATCH(O$1,'Flowering Time'!$A$1:$H$1,0),FALSE))</f>
        <v xml:space="preserve">Solar Panel in plot </v>
      </c>
      <c r="P232">
        <f>IF(VLOOKUP($B232,'Height and Leaf Dimensions'!$A:$O,MATCH(P$1,'Height and Leaf Dimensions'!$A$1:$O$1,0),FALSE)="","",VLOOKUP($B232,'Height and Leaf Dimensions'!$A:$O,MATCH(P$1,'Height and Leaf Dimensions'!$A$1:$O$1,0),FALSE))</f>
        <v>83.6</v>
      </c>
      <c r="Q232">
        <f>IF(VLOOKUP($B232,'Height and Leaf Dimensions'!$A:$O,MATCH(Q$1,'Height and Leaf Dimensions'!$A$1:$O$1,0),FALSE)="","",VLOOKUP($B232,'Height and Leaf Dimensions'!$A:$O,MATCH(Q$1,'Height and Leaf Dimensions'!$A$1:$O$1,0),FALSE))</f>
        <v>10.3</v>
      </c>
      <c r="R232">
        <f>IF(VLOOKUP($B232,'Height and Leaf Dimensions'!$A:$O,MATCH(R$1,'Height and Leaf Dimensions'!$A$1:$O$1,0),FALSE)="","",VLOOKUP($B232,'Height and Leaf Dimensions'!$A:$O,MATCH(R$1,'Height and Leaf Dimensions'!$A$1:$O$1,0),FALSE))</f>
        <v>82.1</v>
      </c>
      <c r="S232">
        <f>IF(VLOOKUP($B232,'Height and Leaf Dimensions'!$A:$O,MATCH(S$1,'Height and Leaf Dimensions'!$A$1:$O$1,0),FALSE)="","",VLOOKUP($B232,'Height and Leaf Dimensions'!$A:$O,MATCH(S$1,'Height and Leaf Dimensions'!$A$1:$O$1,0),FALSE))</f>
        <v>10</v>
      </c>
      <c r="T232">
        <f>IF(VLOOKUP($B232,'Height and Leaf Dimensions'!$A:$O,MATCH(T$1,'Height and Leaf Dimensions'!$A$1:$O$1,0),FALSE)="","",VLOOKUP($B232,'Height and Leaf Dimensions'!$A:$O,MATCH(T$1,'Height and Leaf Dimensions'!$A$1:$O$1,0),FALSE))</f>
        <v>96</v>
      </c>
      <c r="U232">
        <f>IF(VLOOKUP($B232,'Height and Leaf Dimensions'!$A:$O,MATCH(U$1,'Height and Leaf Dimensions'!$A$1:$O$1,0),FALSE)="","",VLOOKUP($B232,'Height and Leaf Dimensions'!$A:$O,MATCH(U$1,'Height and Leaf Dimensions'!$A$1:$O$1,0),FALSE))</f>
        <v>180</v>
      </c>
      <c r="V232">
        <f>IF(VLOOKUP($B232,'Height and Leaf Dimensions'!$A:$O,MATCH(V$1,'Height and Leaf Dimensions'!$A$1:$O$1,0),FALSE)="","",VLOOKUP($B232,'Height and Leaf Dimensions'!$A:$O,MATCH(V$1,'Height and Leaf Dimensions'!$A$1:$O$1,0),FALSE))</f>
        <v>224</v>
      </c>
      <c r="W232">
        <f>IF(VLOOKUP($B232,'Height and Leaf Dimensions'!$A:$O,MATCH(W$1,'Height and Leaf Dimensions'!$A$1:$O$1,0),FALSE)="","",VLOOKUP($B232,'Height and Leaf Dimensions'!$A:$O,MATCH(W$1,'Height and Leaf Dimensions'!$A$1:$O$1,0),FALSE))</f>
        <v>97</v>
      </c>
      <c r="X232">
        <f>IF(VLOOKUP($B232,'Height and Leaf Dimensions'!$A:$O,MATCH(X$1,'Height and Leaf Dimensions'!$A$1:$O$1,0),FALSE)="","",VLOOKUP($B232,'Height and Leaf Dimensions'!$A:$O,MATCH(X$1,'Height and Leaf Dimensions'!$A$1:$O$1,0),FALSE))</f>
        <v>170</v>
      </c>
      <c r="Y232">
        <f>IF(VLOOKUP($B232,'Height and Leaf Dimensions'!$A:$O,MATCH(Y$1,'Height and Leaf Dimensions'!$A$1:$O$1,0),FALSE)="","",VLOOKUP($B232,'Height and Leaf Dimensions'!$A:$O,MATCH(Y$1,'Height and Leaf Dimensions'!$A$1:$O$1,0),FALSE))</f>
        <v>210</v>
      </c>
      <c r="Z232" t="str">
        <f>IF(VLOOKUP($B232,'Height and Leaf Dimensions'!$A:$O,MATCH(Z$1,'Height and Leaf Dimensions'!$A$1:$O$1,0),FALSE)="","",VLOOKUP($B232,'Height and Leaf Dimensions'!$A:$O,MATCH(Z$1,'Height and Leaf Dimensions'!$A$1:$O$1,0),FALSE))</f>
        <v>Han/Lina</v>
      </c>
      <c r="AA232" s="26">
        <f>IF(VLOOKUP($B232,'Height and Leaf Dimensions'!$A:$O,MATCH(AA$1,'Height and Leaf Dimensions'!$A$1:$O$1,0),FALSE)="","",VLOOKUP($B232,'Height and Leaf Dimensions'!$A:$O,MATCH(AA$1,'Height and Leaf Dimensions'!$A$1:$O$1,0),FALSE))</f>
        <v>44776</v>
      </c>
      <c r="AB232" s="20">
        <f>VLOOKUP($B232,'Combine Yield'!$A:$J,MATCH(AB$1,'Combine Yield'!$A$1:$J$1,0),FALSE)</f>
        <v>44844.490034722221</v>
      </c>
      <c r="AC232">
        <f>VLOOKUP($B232,'Combine Yield'!$A:$J,MATCH(AC$1,'Combine Yield'!$A$1:$J$1,0),FALSE)</f>
        <v>4.66</v>
      </c>
      <c r="AD232">
        <f>VLOOKUP($B232,'Combine Yield'!$A:$J,MATCH(AD$1,'Combine Yield'!$A$1:$J$1,0),FALSE)</f>
        <v>12.1</v>
      </c>
      <c r="AE232">
        <f>VLOOKUP($B232,'Combine Yield'!$A:$J,MATCH(AE$1,'Combine Yield'!$A$1:$J$1,0),FALSE)</f>
        <v>62.9</v>
      </c>
      <c r="AF232">
        <f>VLOOKUP($B232,'Combine Yield'!$A:$J,MATCH(AF$1,'Combine Yield'!$A$1:$J$1,0),FALSE)</f>
        <v>250</v>
      </c>
    </row>
    <row r="233" spans="1:32" x14ac:dyDescent="0.3">
      <c r="A233" t="s">
        <v>453</v>
      </c>
      <c r="B233">
        <v>5164</v>
      </c>
      <c r="C233" t="s">
        <v>220</v>
      </c>
      <c r="D233" t="s">
        <v>221</v>
      </c>
      <c r="E233" t="s">
        <v>204</v>
      </c>
      <c r="F233" t="s">
        <v>222</v>
      </c>
      <c r="G233">
        <v>1</v>
      </c>
      <c r="H233">
        <v>24</v>
      </c>
      <c r="I233">
        <v>2</v>
      </c>
      <c r="J233" t="s">
        <v>132</v>
      </c>
      <c r="K233" s="26">
        <f>IF(VLOOKUP($B233,'Flowering Time'!$A:$H,MATCH(K$1,'Flowering Time'!$A$1:$H$1,0),FALSE)="","",VLOOKUP($B233,'Flowering Time'!$A:$H,MATCH(K$1,'Flowering Time'!$A$1:$H$1,0),FALSE))</f>
        <v>44760</v>
      </c>
      <c r="L233" t="str">
        <f>IF(VLOOKUP($B233,'Flowering Time'!$A:$H,MATCH(L$1,'Flowering Time'!$A$1:$H$1,0),FALSE)="","",VLOOKUP($B233,'Flowering Time'!$A:$H,MATCH(L$1,'Flowering Time'!$A$1:$H$1,0),FALSE))</f>
        <v xml:space="preserve">kyle </v>
      </c>
      <c r="M233" s="26">
        <f>IF(VLOOKUP($B233,'Flowering Time'!$A:$H,MATCH(M$1,'Flowering Time'!$A$1:$H$1,0),FALSE)="","",VLOOKUP($B233,'Flowering Time'!$A:$H,MATCH(M$1,'Flowering Time'!$A$1:$H$1,0),FALSE))</f>
        <v>44763</v>
      </c>
      <c r="N233" t="str">
        <f>IF(VLOOKUP($B233,'Flowering Time'!$A:$H,MATCH(N$1,'Flowering Time'!$A$1:$H$1,0),FALSE)="","",VLOOKUP($B233,'Flowering Time'!$A:$H,MATCH(N$1,'Flowering Time'!$A$1:$H$1,0),FALSE))</f>
        <v>kyle</v>
      </c>
      <c r="O233" t="str">
        <f>IF(VLOOKUP($B233,'Flowering Time'!$A:$H,MATCH(O$1,'Flowering Time'!$A$1:$H$1,0),FALSE)="","",VLOOKUP($B233,'Flowering Time'!$A:$H,MATCH(O$1,'Flowering Time'!$A$1:$H$1,0),FALSE))</f>
        <v/>
      </c>
      <c r="P233">
        <f>IF(VLOOKUP($B233,'Height and Leaf Dimensions'!$A:$O,MATCH(P$1,'Height and Leaf Dimensions'!$A$1:$O$1,0),FALSE)="","",VLOOKUP($B233,'Height and Leaf Dimensions'!$A:$O,MATCH(P$1,'Height and Leaf Dimensions'!$A$1:$O$1,0),FALSE))</f>
        <v>80.8</v>
      </c>
      <c r="Q233">
        <f>IF(VLOOKUP($B233,'Height and Leaf Dimensions'!$A:$O,MATCH(Q$1,'Height and Leaf Dimensions'!$A$1:$O$1,0),FALSE)="","",VLOOKUP($B233,'Height and Leaf Dimensions'!$A:$O,MATCH(Q$1,'Height and Leaf Dimensions'!$A$1:$O$1,0),FALSE))</f>
        <v>8</v>
      </c>
      <c r="R233">
        <f>IF(VLOOKUP($B233,'Height and Leaf Dimensions'!$A:$O,MATCH(R$1,'Height and Leaf Dimensions'!$A$1:$O$1,0),FALSE)="","",VLOOKUP($B233,'Height and Leaf Dimensions'!$A:$O,MATCH(R$1,'Height and Leaf Dimensions'!$A$1:$O$1,0),FALSE))</f>
        <v>89.2</v>
      </c>
      <c r="S233">
        <f>IF(VLOOKUP($B233,'Height and Leaf Dimensions'!$A:$O,MATCH(S$1,'Height and Leaf Dimensions'!$A$1:$O$1,0),FALSE)="","",VLOOKUP($B233,'Height and Leaf Dimensions'!$A:$O,MATCH(S$1,'Height and Leaf Dimensions'!$A$1:$O$1,0),FALSE))</f>
        <v>8</v>
      </c>
      <c r="T233">
        <f>IF(VLOOKUP($B233,'Height and Leaf Dimensions'!$A:$O,MATCH(T$1,'Height and Leaf Dimensions'!$A$1:$O$1,0),FALSE)="","",VLOOKUP($B233,'Height and Leaf Dimensions'!$A:$O,MATCH(T$1,'Height and Leaf Dimensions'!$A$1:$O$1,0),FALSE))</f>
        <v>65</v>
      </c>
      <c r="U233">
        <f>IF(VLOOKUP($B233,'Height and Leaf Dimensions'!$A:$O,MATCH(U$1,'Height and Leaf Dimensions'!$A$1:$O$1,0),FALSE)="","",VLOOKUP($B233,'Height and Leaf Dimensions'!$A:$O,MATCH(U$1,'Height and Leaf Dimensions'!$A$1:$O$1,0),FALSE))</f>
        <v>150</v>
      </c>
      <c r="V233">
        <f>IF(VLOOKUP($B233,'Height and Leaf Dimensions'!$A:$O,MATCH(V$1,'Height and Leaf Dimensions'!$A$1:$O$1,0),FALSE)="","",VLOOKUP($B233,'Height and Leaf Dimensions'!$A:$O,MATCH(V$1,'Height and Leaf Dimensions'!$A$1:$O$1,0),FALSE))</f>
        <v>191</v>
      </c>
      <c r="W233">
        <f>IF(VLOOKUP($B233,'Height and Leaf Dimensions'!$A:$O,MATCH(W$1,'Height and Leaf Dimensions'!$A$1:$O$1,0),FALSE)="","",VLOOKUP($B233,'Height and Leaf Dimensions'!$A:$O,MATCH(W$1,'Height and Leaf Dimensions'!$A$1:$O$1,0),FALSE))</f>
        <v>75</v>
      </c>
      <c r="X233">
        <f>IF(VLOOKUP($B233,'Height and Leaf Dimensions'!$A:$O,MATCH(X$1,'Height and Leaf Dimensions'!$A$1:$O$1,0),FALSE)="","",VLOOKUP($B233,'Height and Leaf Dimensions'!$A:$O,MATCH(X$1,'Height and Leaf Dimensions'!$A$1:$O$1,0),FALSE))</f>
        <v>150</v>
      </c>
      <c r="Y233">
        <f>IF(VLOOKUP($B233,'Height and Leaf Dimensions'!$A:$O,MATCH(Y$1,'Height and Leaf Dimensions'!$A$1:$O$1,0),FALSE)="","",VLOOKUP($B233,'Height and Leaf Dimensions'!$A:$O,MATCH(Y$1,'Height and Leaf Dimensions'!$A$1:$O$1,0),FALSE))</f>
        <v>192</v>
      </c>
      <c r="Z233" t="str">
        <f>IF(VLOOKUP($B233,'Height and Leaf Dimensions'!$A:$O,MATCH(Z$1,'Height and Leaf Dimensions'!$A$1:$O$1,0),FALSE)="","",VLOOKUP($B233,'Height and Leaf Dimensions'!$A:$O,MATCH(Z$1,'Height and Leaf Dimensions'!$A$1:$O$1,0),FALSE))</f>
        <v>Han/Lina</v>
      </c>
      <c r="AA233" s="26">
        <f>IF(VLOOKUP($B233,'Height and Leaf Dimensions'!$A:$O,MATCH(AA$1,'Height and Leaf Dimensions'!$A$1:$O$1,0),FALSE)="","",VLOOKUP($B233,'Height and Leaf Dimensions'!$A:$O,MATCH(AA$1,'Height and Leaf Dimensions'!$A$1:$O$1,0),FALSE))</f>
        <v>44776</v>
      </c>
      <c r="AB233" s="20">
        <f>VLOOKUP($B233,'Combine Yield'!$A:$J,MATCH(AB$1,'Combine Yield'!$A$1:$J$1,0),FALSE)</f>
        <v>44844.417222222219</v>
      </c>
      <c r="AC233">
        <f>VLOOKUP($B233,'Combine Yield'!$A:$J,MATCH(AC$1,'Combine Yield'!$A$1:$J$1,0),FALSE)</f>
        <v>3.69</v>
      </c>
      <c r="AD233">
        <f>VLOOKUP($B233,'Combine Yield'!$A:$J,MATCH(AD$1,'Combine Yield'!$A$1:$J$1,0),FALSE)</f>
        <v>13.5</v>
      </c>
      <c r="AE233">
        <f>VLOOKUP($B233,'Combine Yield'!$A:$J,MATCH(AE$1,'Combine Yield'!$A$1:$J$1,0),FALSE)</f>
        <v>62.2</v>
      </c>
      <c r="AF233">
        <f>VLOOKUP($B233,'Combine Yield'!$A:$J,MATCH(AF$1,'Combine Yield'!$A$1:$J$1,0),FALSE)</f>
        <v>23</v>
      </c>
    </row>
    <row r="234" spans="1:32" x14ac:dyDescent="0.3">
      <c r="A234" t="s">
        <v>454</v>
      </c>
      <c r="B234">
        <v>5165</v>
      </c>
      <c r="C234" t="s">
        <v>220</v>
      </c>
      <c r="D234" t="s">
        <v>221</v>
      </c>
      <c r="E234" t="s">
        <v>204</v>
      </c>
      <c r="F234" t="s">
        <v>222</v>
      </c>
      <c r="G234">
        <v>1</v>
      </c>
      <c r="H234">
        <v>24</v>
      </c>
      <c r="I234">
        <v>3</v>
      </c>
      <c r="J234" t="s">
        <v>156</v>
      </c>
      <c r="K234" s="26">
        <f>IF(VLOOKUP($B234,'Flowering Time'!$A:$H,MATCH(K$1,'Flowering Time'!$A$1:$H$1,0),FALSE)="","",VLOOKUP($B234,'Flowering Time'!$A:$H,MATCH(K$1,'Flowering Time'!$A$1:$H$1,0),FALSE))</f>
        <v>44764</v>
      </c>
      <c r="L234" t="str">
        <f>IF(VLOOKUP($B234,'Flowering Time'!$A:$H,MATCH(L$1,'Flowering Time'!$A$1:$H$1,0),FALSE)="","",VLOOKUP($B234,'Flowering Time'!$A:$H,MATCH(L$1,'Flowering Time'!$A$1:$H$1,0),FALSE))</f>
        <v>Tross</v>
      </c>
      <c r="M234" s="26">
        <f>IF(VLOOKUP($B234,'Flowering Time'!$A:$H,MATCH(M$1,'Flowering Time'!$A$1:$H$1,0),FALSE)="","",VLOOKUP($B234,'Flowering Time'!$A:$H,MATCH(M$1,'Flowering Time'!$A$1:$H$1,0),FALSE))</f>
        <v>44765</v>
      </c>
      <c r="N234" t="str">
        <f>IF(VLOOKUP($B234,'Flowering Time'!$A:$H,MATCH(N$1,'Flowering Time'!$A$1:$H$1,0),FALSE)="","",VLOOKUP($B234,'Flowering Time'!$A:$H,MATCH(N$1,'Flowering Time'!$A$1:$H$1,0),FALSE))</f>
        <v>Tross</v>
      </c>
      <c r="O234" t="str">
        <f>IF(VLOOKUP($B234,'Flowering Time'!$A:$H,MATCH(O$1,'Flowering Time'!$A$1:$H$1,0),FALSE)="","",VLOOKUP($B234,'Flowering Time'!$A:$H,MATCH(O$1,'Flowering Time'!$A$1:$H$1,0),FALSE))</f>
        <v/>
      </c>
      <c r="P234">
        <f>IF(VLOOKUP($B234,'Height and Leaf Dimensions'!$A:$O,MATCH(P$1,'Height and Leaf Dimensions'!$A$1:$O$1,0),FALSE)="","",VLOOKUP($B234,'Height and Leaf Dimensions'!$A:$O,MATCH(P$1,'Height and Leaf Dimensions'!$A$1:$O$1,0),FALSE))</f>
        <v>79</v>
      </c>
      <c r="Q234">
        <f>IF(VLOOKUP($B234,'Height and Leaf Dimensions'!$A:$O,MATCH(Q$1,'Height and Leaf Dimensions'!$A$1:$O$1,0),FALSE)="","",VLOOKUP($B234,'Height and Leaf Dimensions'!$A:$O,MATCH(Q$1,'Height and Leaf Dimensions'!$A$1:$O$1,0),FALSE))</f>
        <v>8.6999999999999993</v>
      </c>
      <c r="R234">
        <f>IF(VLOOKUP($B234,'Height and Leaf Dimensions'!$A:$O,MATCH(R$1,'Height and Leaf Dimensions'!$A$1:$O$1,0),FALSE)="","",VLOOKUP($B234,'Height and Leaf Dimensions'!$A:$O,MATCH(R$1,'Height and Leaf Dimensions'!$A$1:$O$1,0),FALSE))</f>
        <v>71.900000000000006</v>
      </c>
      <c r="S234">
        <f>IF(VLOOKUP($B234,'Height and Leaf Dimensions'!$A:$O,MATCH(S$1,'Height and Leaf Dimensions'!$A$1:$O$1,0),FALSE)="","",VLOOKUP($B234,'Height and Leaf Dimensions'!$A:$O,MATCH(S$1,'Height and Leaf Dimensions'!$A$1:$O$1,0),FALSE))</f>
        <v>8.1</v>
      </c>
      <c r="T234">
        <f>IF(VLOOKUP($B234,'Height and Leaf Dimensions'!$A:$O,MATCH(T$1,'Height and Leaf Dimensions'!$A$1:$O$1,0),FALSE)="","",VLOOKUP($B234,'Height and Leaf Dimensions'!$A:$O,MATCH(T$1,'Height and Leaf Dimensions'!$A$1:$O$1,0),FALSE))</f>
        <v>77</v>
      </c>
      <c r="U234">
        <f>IF(VLOOKUP($B234,'Height and Leaf Dimensions'!$A:$O,MATCH(U$1,'Height and Leaf Dimensions'!$A$1:$O$1,0),FALSE)="","",VLOOKUP($B234,'Height and Leaf Dimensions'!$A:$O,MATCH(U$1,'Height and Leaf Dimensions'!$A$1:$O$1,0),FALSE))</f>
        <v>162</v>
      </c>
      <c r="V234">
        <f>IF(VLOOKUP($B234,'Height and Leaf Dimensions'!$A:$O,MATCH(V$1,'Height and Leaf Dimensions'!$A$1:$O$1,0),FALSE)="","",VLOOKUP($B234,'Height and Leaf Dimensions'!$A:$O,MATCH(V$1,'Height and Leaf Dimensions'!$A$1:$O$1,0),FALSE))</f>
        <v>209</v>
      </c>
      <c r="W234">
        <f>IF(VLOOKUP($B234,'Height and Leaf Dimensions'!$A:$O,MATCH(W$1,'Height and Leaf Dimensions'!$A$1:$O$1,0),FALSE)="","",VLOOKUP($B234,'Height and Leaf Dimensions'!$A:$O,MATCH(W$1,'Height and Leaf Dimensions'!$A$1:$O$1,0),FALSE))</f>
        <v>82</v>
      </c>
      <c r="X234">
        <f>IF(VLOOKUP($B234,'Height and Leaf Dimensions'!$A:$O,MATCH(X$1,'Height and Leaf Dimensions'!$A$1:$O$1,0),FALSE)="","",VLOOKUP($B234,'Height and Leaf Dimensions'!$A:$O,MATCH(X$1,'Height and Leaf Dimensions'!$A$1:$O$1,0),FALSE))</f>
        <v>160</v>
      </c>
      <c r="Y234">
        <f>IF(VLOOKUP($B234,'Height and Leaf Dimensions'!$A:$O,MATCH(Y$1,'Height and Leaf Dimensions'!$A$1:$O$1,0),FALSE)="","",VLOOKUP($B234,'Height and Leaf Dimensions'!$A:$O,MATCH(Y$1,'Height and Leaf Dimensions'!$A$1:$O$1,0),FALSE))</f>
        <v>200</v>
      </c>
      <c r="Z234" t="str">
        <f>IF(VLOOKUP($B234,'Height and Leaf Dimensions'!$A:$O,MATCH(Z$1,'Height and Leaf Dimensions'!$A$1:$O$1,0),FALSE)="","",VLOOKUP($B234,'Height and Leaf Dimensions'!$A:$O,MATCH(Z$1,'Height and Leaf Dimensions'!$A$1:$O$1,0),FALSE))</f>
        <v>Han/Lina</v>
      </c>
      <c r="AA234" s="26">
        <f>IF(VLOOKUP($B234,'Height and Leaf Dimensions'!$A:$O,MATCH(AA$1,'Height and Leaf Dimensions'!$A$1:$O$1,0),FALSE)="","",VLOOKUP($B234,'Height and Leaf Dimensions'!$A:$O,MATCH(AA$1,'Height and Leaf Dimensions'!$A$1:$O$1,0),FALSE))</f>
        <v>44776</v>
      </c>
      <c r="AB234" s="20">
        <f>VLOOKUP($B234,'Combine Yield'!$A:$J,MATCH(AB$1,'Combine Yield'!$A$1:$J$1,0),FALSE)</f>
        <v>44844.430266203701</v>
      </c>
      <c r="AC234">
        <f>VLOOKUP($B234,'Combine Yield'!$A:$J,MATCH(AC$1,'Combine Yield'!$A$1:$J$1,0),FALSE)</f>
        <v>10.119999999999999</v>
      </c>
      <c r="AD234">
        <f>VLOOKUP($B234,'Combine Yield'!$A:$J,MATCH(AD$1,'Combine Yield'!$A$1:$J$1,0),FALSE)</f>
        <v>13</v>
      </c>
      <c r="AE234">
        <f>VLOOKUP($B234,'Combine Yield'!$A:$J,MATCH(AE$1,'Combine Yield'!$A$1:$J$1,0),FALSE)</f>
        <v>62.6</v>
      </c>
      <c r="AF234">
        <f>VLOOKUP($B234,'Combine Yield'!$A:$J,MATCH(AF$1,'Combine Yield'!$A$1:$J$1,0),FALSE)</f>
        <v>54</v>
      </c>
    </row>
    <row r="235" spans="1:32" x14ac:dyDescent="0.3">
      <c r="A235" t="s">
        <v>455</v>
      </c>
      <c r="B235">
        <v>5166</v>
      </c>
      <c r="C235" t="s">
        <v>220</v>
      </c>
      <c r="D235" t="s">
        <v>221</v>
      </c>
      <c r="E235" t="s">
        <v>204</v>
      </c>
      <c r="F235" t="s">
        <v>222</v>
      </c>
      <c r="G235">
        <v>1</v>
      </c>
      <c r="H235">
        <v>24</v>
      </c>
      <c r="I235">
        <v>4</v>
      </c>
      <c r="J235" t="s">
        <v>175</v>
      </c>
      <c r="K235" s="26">
        <f>IF(VLOOKUP($B235,'Flowering Time'!$A:$H,MATCH(K$1,'Flowering Time'!$A$1:$H$1,0),FALSE)="","",VLOOKUP($B235,'Flowering Time'!$A:$H,MATCH(K$1,'Flowering Time'!$A$1:$H$1,0),FALSE))</f>
        <v>44762</v>
      </c>
      <c r="L235" t="str">
        <f>IF(VLOOKUP($B235,'Flowering Time'!$A:$H,MATCH(L$1,'Flowering Time'!$A$1:$H$1,0),FALSE)="","",VLOOKUP($B235,'Flowering Time'!$A:$H,MATCH(L$1,'Flowering Time'!$A$1:$H$1,0),FALSE))</f>
        <v xml:space="preserve">kyle </v>
      </c>
      <c r="M235" s="26">
        <f>IF(VLOOKUP($B235,'Flowering Time'!$A:$H,MATCH(M$1,'Flowering Time'!$A$1:$H$1,0),FALSE)="","",VLOOKUP($B235,'Flowering Time'!$A:$H,MATCH(M$1,'Flowering Time'!$A$1:$H$1,0),FALSE))</f>
        <v>44764</v>
      </c>
      <c r="N235" t="str">
        <f>IF(VLOOKUP($B235,'Flowering Time'!$A:$H,MATCH(N$1,'Flowering Time'!$A$1:$H$1,0),FALSE)="","",VLOOKUP($B235,'Flowering Time'!$A:$H,MATCH(N$1,'Flowering Time'!$A$1:$H$1,0),FALSE))</f>
        <v>Tross</v>
      </c>
      <c r="O235" t="str">
        <f>IF(VLOOKUP($B235,'Flowering Time'!$A:$H,MATCH(O$1,'Flowering Time'!$A$1:$H$1,0),FALSE)="","",VLOOKUP($B235,'Flowering Time'!$A:$H,MATCH(O$1,'Flowering Time'!$A$1:$H$1,0),FALSE))</f>
        <v/>
      </c>
      <c r="P235">
        <f>IF(VLOOKUP($B235,'Height and Leaf Dimensions'!$A:$O,MATCH(P$1,'Height and Leaf Dimensions'!$A$1:$O$1,0),FALSE)="","",VLOOKUP($B235,'Height and Leaf Dimensions'!$A:$O,MATCH(P$1,'Height and Leaf Dimensions'!$A$1:$O$1,0),FALSE))</f>
        <v>85.7</v>
      </c>
      <c r="Q235">
        <f>IF(VLOOKUP($B235,'Height and Leaf Dimensions'!$A:$O,MATCH(Q$1,'Height and Leaf Dimensions'!$A$1:$O$1,0),FALSE)="","",VLOOKUP($B235,'Height and Leaf Dimensions'!$A:$O,MATCH(Q$1,'Height and Leaf Dimensions'!$A$1:$O$1,0),FALSE))</f>
        <v>10.1</v>
      </c>
      <c r="R235">
        <f>IF(VLOOKUP($B235,'Height and Leaf Dimensions'!$A:$O,MATCH(R$1,'Height and Leaf Dimensions'!$A$1:$O$1,0),FALSE)="","",VLOOKUP($B235,'Height and Leaf Dimensions'!$A:$O,MATCH(R$1,'Height and Leaf Dimensions'!$A$1:$O$1,0),FALSE))</f>
        <v>83.1</v>
      </c>
      <c r="S235">
        <f>IF(VLOOKUP($B235,'Height and Leaf Dimensions'!$A:$O,MATCH(S$1,'Height and Leaf Dimensions'!$A$1:$O$1,0),FALSE)="","",VLOOKUP($B235,'Height and Leaf Dimensions'!$A:$O,MATCH(S$1,'Height and Leaf Dimensions'!$A$1:$O$1,0),FALSE))</f>
        <v>8.6999999999999993</v>
      </c>
      <c r="T235">
        <f>IF(VLOOKUP($B235,'Height and Leaf Dimensions'!$A:$O,MATCH(T$1,'Height and Leaf Dimensions'!$A$1:$O$1,0),FALSE)="","",VLOOKUP($B235,'Height and Leaf Dimensions'!$A:$O,MATCH(T$1,'Height and Leaf Dimensions'!$A$1:$O$1,0),FALSE))</f>
        <v>70</v>
      </c>
      <c r="U235">
        <f>IF(VLOOKUP($B235,'Height and Leaf Dimensions'!$A:$O,MATCH(U$1,'Height and Leaf Dimensions'!$A$1:$O$1,0),FALSE)="","",VLOOKUP($B235,'Height and Leaf Dimensions'!$A:$O,MATCH(U$1,'Height and Leaf Dimensions'!$A$1:$O$1,0),FALSE))</f>
        <v>155</v>
      </c>
      <c r="V235">
        <f>IF(VLOOKUP($B235,'Height and Leaf Dimensions'!$A:$O,MATCH(V$1,'Height and Leaf Dimensions'!$A$1:$O$1,0),FALSE)="","",VLOOKUP($B235,'Height and Leaf Dimensions'!$A:$O,MATCH(V$1,'Height and Leaf Dimensions'!$A$1:$O$1,0),FALSE))</f>
        <v>200</v>
      </c>
      <c r="W235">
        <f>IF(VLOOKUP($B235,'Height and Leaf Dimensions'!$A:$O,MATCH(W$1,'Height and Leaf Dimensions'!$A$1:$O$1,0),FALSE)="","",VLOOKUP($B235,'Height and Leaf Dimensions'!$A:$O,MATCH(W$1,'Height and Leaf Dimensions'!$A$1:$O$1,0),FALSE))</f>
        <v>78</v>
      </c>
      <c r="X235">
        <f>IF(VLOOKUP($B235,'Height and Leaf Dimensions'!$A:$O,MATCH(X$1,'Height and Leaf Dimensions'!$A$1:$O$1,0),FALSE)="","",VLOOKUP($B235,'Height and Leaf Dimensions'!$A:$O,MATCH(X$1,'Height and Leaf Dimensions'!$A$1:$O$1,0),FALSE))</f>
        <v>175</v>
      </c>
      <c r="Y235">
        <f>IF(VLOOKUP($B235,'Height and Leaf Dimensions'!$A:$O,MATCH(Y$1,'Height and Leaf Dimensions'!$A$1:$O$1,0),FALSE)="","",VLOOKUP($B235,'Height and Leaf Dimensions'!$A:$O,MATCH(Y$1,'Height and Leaf Dimensions'!$A$1:$O$1,0),FALSE))</f>
        <v>221</v>
      </c>
      <c r="Z235" t="str">
        <f>IF(VLOOKUP($B235,'Height and Leaf Dimensions'!$A:$O,MATCH(Z$1,'Height and Leaf Dimensions'!$A$1:$O$1,0),FALSE)="","",VLOOKUP($B235,'Height and Leaf Dimensions'!$A:$O,MATCH(Z$1,'Height and Leaf Dimensions'!$A$1:$O$1,0),FALSE))</f>
        <v>Han/Lina</v>
      </c>
      <c r="AA235" s="26">
        <f>IF(VLOOKUP($B235,'Height and Leaf Dimensions'!$A:$O,MATCH(AA$1,'Height and Leaf Dimensions'!$A$1:$O$1,0),FALSE)="","",VLOOKUP($B235,'Height and Leaf Dimensions'!$A:$O,MATCH(AA$1,'Height and Leaf Dimensions'!$A$1:$O$1,0),FALSE))</f>
        <v>44776</v>
      </c>
      <c r="AB235" s="20">
        <f>VLOOKUP($B235,'Combine Yield'!$A:$J,MATCH(AB$1,'Combine Yield'!$A$1:$J$1,0),FALSE)</f>
        <v>44844.442314814813</v>
      </c>
      <c r="AC235">
        <f>VLOOKUP($B235,'Combine Yield'!$A:$J,MATCH(AC$1,'Combine Yield'!$A$1:$J$1,0),FALSE)</f>
        <v>3.18</v>
      </c>
      <c r="AD235">
        <f>VLOOKUP($B235,'Combine Yield'!$A:$J,MATCH(AD$1,'Combine Yield'!$A$1:$J$1,0),FALSE)</f>
        <v>12.9</v>
      </c>
      <c r="AE235">
        <f>VLOOKUP($B235,'Combine Yield'!$A:$J,MATCH(AE$1,'Combine Yield'!$A$1:$J$1,0),FALSE)</f>
        <v>62.7</v>
      </c>
      <c r="AF235">
        <f>VLOOKUP($B235,'Combine Yield'!$A:$J,MATCH(AF$1,'Combine Yield'!$A$1:$J$1,0),FALSE)</f>
        <v>99</v>
      </c>
    </row>
    <row r="236" spans="1:32" x14ac:dyDescent="0.3">
      <c r="A236" t="s">
        <v>456</v>
      </c>
      <c r="B236">
        <v>5167</v>
      </c>
      <c r="C236" t="s">
        <v>220</v>
      </c>
      <c r="D236" t="s">
        <v>221</v>
      </c>
      <c r="E236" t="s">
        <v>204</v>
      </c>
      <c r="F236" t="s">
        <v>222</v>
      </c>
      <c r="G236">
        <v>1</v>
      </c>
      <c r="H236">
        <v>24</v>
      </c>
      <c r="I236">
        <v>5</v>
      </c>
      <c r="J236" t="s">
        <v>187</v>
      </c>
      <c r="K236" s="26">
        <f>IF(VLOOKUP($B236,'Flowering Time'!$A:$H,MATCH(K$1,'Flowering Time'!$A$1:$H$1,0),FALSE)="","",VLOOKUP($B236,'Flowering Time'!$A:$H,MATCH(K$1,'Flowering Time'!$A$1:$H$1,0),FALSE))</f>
        <v>44759</v>
      </c>
      <c r="L236" t="str">
        <f>IF(VLOOKUP($B236,'Flowering Time'!$A:$H,MATCH(L$1,'Flowering Time'!$A$1:$H$1,0),FALSE)="","",VLOOKUP($B236,'Flowering Time'!$A:$H,MATCH(L$1,'Flowering Time'!$A$1:$H$1,0),FALSE))</f>
        <v xml:space="preserve">Kyle </v>
      </c>
      <c r="M236" s="26">
        <f>IF(VLOOKUP($B236,'Flowering Time'!$A:$H,MATCH(M$1,'Flowering Time'!$A$1:$H$1,0),FALSE)="","",VLOOKUP($B236,'Flowering Time'!$A:$H,MATCH(M$1,'Flowering Time'!$A$1:$H$1,0),FALSE))</f>
        <v>44761</v>
      </c>
      <c r="N236" t="str">
        <f>IF(VLOOKUP($B236,'Flowering Time'!$A:$H,MATCH(N$1,'Flowering Time'!$A$1:$H$1,0),FALSE)="","",VLOOKUP($B236,'Flowering Time'!$A:$H,MATCH(N$1,'Flowering Time'!$A$1:$H$1,0),FALSE))</f>
        <v>Kyle</v>
      </c>
      <c r="O236" t="str">
        <f>IF(VLOOKUP($B236,'Flowering Time'!$A:$H,MATCH(O$1,'Flowering Time'!$A$1:$H$1,0),FALSE)="","",VLOOKUP($B236,'Flowering Time'!$A:$H,MATCH(O$1,'Flowering Time'!$A$1:$H$1,0),FALSE))</f>
        <v/>
      </c>
      <c r="P236">
        <f>IF(VLOOKUP($B236,'Height and Leaf Dimensions'!$A:$O,MATCH(P$1,'Height and Leaf Dimensions'!$A$1:$O$1,0),FALSE)="","",VLOOKUP($B236,'Height and Leaf Dimensions'!$A:$O,MATCH(P$1,'Height and Leaf Dimensions'!$A$1:$O$1,0),FALSE))</f>
        <v>82.9</v>
      </c>
      <c r="Q236">
        <f>IF(VLOOKUP($B236,'Height and Leaf Dimensions'!$A:$O,MATCH(Q$1,'Height and Leaf Dimensions'!$A$1:$O$1,0),FALSE)="","",VLOOKUP($B236,'Height and Leaf Dimensions'!$A:$O,MATCH(Q$1,'Height and Leaf Dimensions'!$A$1:$O$1,0),FALSE))</f>
        <v>9.6</v>
      </c>
      <c r="R236">
        <f>IF(VLOOKUP($B236,'Height and Leaf Dimensions'!$A:$O,MATCH(R$1,'Height and Leaf Dimensions'!$A$1:$O$1,0),FALSE)="","",VLOOKUP($B236,'Height and Leaf Dimensions'!$A:$O,MATCH(R$1,'Height and Leaf Dimensions'!$A$1:$O$1,0),FALSE))</f>
        <v>73.7</v>
      </c>
      <c r="S236">
        <f>IF(VLOOKUP($B236,'Height and Leaf Dimensions'!$A:$O,MATCH(S$1,'Height and Leaf Dimensions'!$A$1:$O$1,0),FALSE)="","",VLOOKUP($B236,'Height and Leaf Dimensions'!$A:$O,MATCH(S$1,'Height and Leaf Dimensions'!$A$1:$O$1,0),FALSE))</f>
        <v>8.6</v>
      </c>
      <c r="T236">
        <f>IF(VLOOKUP($B236,'Height and Leaf Dimensions'!$A:$O,MATCH(T$1,'Height and Leaf Dimensions'!$A$1:$O$1,0),FALSE)="","",VLOOKUP($B236,'Height and Leaf Dimensions'!$A:$O,MATCH(T$1,'Height and Leaf Dimensions'!$A$1:$O$1,0),FALSE))</f>
        <v>75</v>
      </c>
      <c r="U236">
        <f>IF(VLOOKUP($B236,'Height and Leaf Dimensions'!$A:$O,MATCH(U$1,'Height and Leaf Dimensions'!$A$1:$O$1,0),FALSE)="","",VLOOKUP($B236,'Height and Leaf Dimensions'!$A:$O,MATCH(U$1,'Height and Leaf Dimensions'!$A$1:$O$1,0),FALSE))</f>
        <v>170</v>
      </c>
      <c r="V236">
        <f>IF(VLOOKUP($B236,'Height and Leaf Dimensions'!$A:$O,MATCH(V$1,'Height and Leaf Dimensions'!$A$1:$O$1,0),FALSE)="","",VLOOKUP($B236,'Height and Leaf Dimensions'!$A:$O,MATCH(V$1,'Height and Leaf Dimensions'!$A$1:$O$1,0),FALSE))</f>
        <v>212</v>
      </c>
      <c r="W236">
        <f>IF(VLOOKUP($B236,'Height and Leaf Dimensions'!$A:$O,MATCH(W$1,'Height and Leaf Dimensions'!$A$1:$O$1,0),FALSE)="","",VLOOKUP($B236,'Height and Leaf Dimensions'!$A:$O,MATCH(W$1,'Height and Leaf Dimensions'!$A$1:$O$1,0),FALSE))</f>
        <v>80</v>
      </c>
      <c r="X236">
        <f>IF(VLOOKUP($B236,'Height and Leaf Dimensions'!$A:$O,MATCH(X$1,'Height and Leaf Dimensions'!$A$1:$O$1,0),FALSE)="","",VLOOKUP($B236,'Height and Leaf Dimensions'!$A:$O,MATCH(X$1,'Height and Leaf Dimensions'!$A$1:$O$1,0),FALSE))</f>
        <v>149</v>
      </c>
      <c r="Y236">
        <f>IF(VLOOKUP($B236,'Height and Leaf Dimensions'!$A:$O,MATCH(Y$1,'Height and Leaf Dimensions'!$A$1:$O$1,0),FALSE)="","",VLOOKUP($B236,'Height and Leaf Dimensions'!$A:$O,MATCH(Y$1,'Height and Leaf Dimensions'!$A$1:$O$1,0),FALSE))</f>
        <v>188</v>
      </c>
      <c r="Z236" t="str">
        <f>IF(VLOOKUP($B236,'Height and Leaf Dimensions'!$A:$O,MATCH(Z$1,'Height and Leaf Dimensions'!$A$1:$O$1,0),FALSE)="","",VLOOKUP($B236,'Height and Leaf Dimensions'!$A:$O,MATCH(Z$1,'Height and Leaf Dimensions'!$A$1:$O$1,0),FALSE))</f>
        <v>Han/Lina</v>
      </c>
      <c r="AA236" s="26">
        <f>IF(VLOOKUP($B236,'Height and Leaf Dimensions'!$A:$O,MATCH(AA$1,'Height and Leaf Dimensions'!$A$1:$O$1,0),FALSE)="","",VLOOKUP($B236,'Height and Leaf Dimensions'!$A:$O,MATCH(AA$1,'Height and Leaf Dimensions'!$A$1:$O$1,0),FALSE))</f>
        <v>44776</v>
      </c>
      <c r="AB236" s="20">
        <f>VLOOKUP($B236,'Combine Yield'!$A:$J,MATCH(AB$1,'Combine Yield'!$A$1:$J$1,0),FALSE)</f>
        <v>44844.450937499998</v>
      </c>
      <c r="AC236">
        <f>VLOOKUP($B236,'Combine Yield'!$A:$J,MATCH(AC$1,'Combine Yield'!$A$1:$J$1,0),FALSE)</f>
        <v>5.14</v>
      </c>
      <c r="AD236">
        <f>VLOOKUP($B236,'Combine Yield'!$A:$J,MATCH(AD$1,'Combine Yield'!$A$1:$J$1,0),FALSE)</f>
        <v>13.1</v>
      </c>
      <c r="AE236">
        <f>VLOOKUP($B236,'Combine Yield'!$A:$J,MATCH(AE$1,'Combine Yield'!$A$1:$J$1,0),FALSE)</f>
        <v>62.5</v>
      </c>
      <c r="AF236">
        <f>VLOOKUP($B236,'Combine Yield'!$A:$J,MATCH(AF$1,'Combine Yield'!$A$1:$J$1,0),FALSE)</f>
        <v>130</v>
      </c>
    </row>
    <row r="237" spans="1:32" x14ac:dyDescent="0.3">
      <c r="A237" t="s">
        <v>457</v>
      </c>
      <c r="B237">
        <v>5168</v>
      </c>
      <c r="C237" t="s">
        <v>220</v>
      </c>
      <c r="D237" t="s">
        <v>221</v>
      </c>
      <c r="E237" t="s">
        <v>204</v>
      </c>
      <c r="F237" t="s">
        <v>222</v>
      </c>
      <c r="G237">
        <v>1</v>
      </c>
      <c r="H237">
        <v>24</v>
      </c>
      <c r="I237">
        <v>6</v>
      </c>
      <c r="J237" t="s">
        <v>134</v>
      </c>
      <c r="K237" s="26">
        <f>IF(VLOOKUP($B237,'Flowering Time'!$A:$H,MATCH(K$1,'Flowering Time'!$A$1:$H$1,0),FALSE)="","",VLOOKUP($B237,'Flowering Time'!$A:$H,MATCH(K$1,'Flowering Time'!$A$1:$H$1,0),FALSE))</f>
        <v>44764</v>
      </c>
      <c r="L237" t="str">
        <f>IF(VLOOKUP($B237,'Flowering Time'!$A:$H,MATCH(L$1,'Flowering Time'!$A$1:$H$1,0),FALSE)="","",VLOOKUP($B237,'Flowering Time'!$A:$H,MATCH(L$1,'Flowering Time'!$A$1:$H$1,0),FALSE))</f>
        <v>Tross</v>
      </c>
      <c r="M237" s="26">
        <f>IF(VLOOKUP($B237,'Flowering Time'!$A:$H,MATCH(M$1,'Flowering Time'!$A$1:$H$1,0),FALSE)="","",VLOOKUP($B237,'Flowering Time'!$A:$H,MATCH(M$1,'Flowering Time'!$A$1:$H$1,0),FALSE))</f>
        <v>44768</v>
      </c>
      <c r="N237" t="str">
        <f>IF(VLOOKUP($B237,'Flowering Time'!$A:$H,MATCH(N$1,'Flowering Time'!$A$1:$H$1,0),FALSE)="","",VLOOKUP($B237,'Flowering Time'!$A:$H,MATCH(N$1,'Flowering Time'!$A$1:$H$1,0),FALSE))</f>
        <v>Turkus</v>
      </c>
      <c r="O237" t="str">
        <f>IF(VLOOKUP($B237,'Flowering Time'!$A:$H,MATCH(O$1,'Flowering Time'!$A$1:$H$1,0),FALSE)="","",VLOOKUP($B237,'Flowering Time'!$A:$H,MATCH(O$1,'Flowering Time'!$A$1:$H$1,0),FALSE))</f>
        <v/>
      </c>
      <c r="P237">
        <f>IF(VLOOKUP($B237,'Height and Leaf Dimensions'!$A:$O,MATCH(P$1,'Height and Leaf Dimensions'!$A$1:$O$1,0),FALSE)="","",VLOOKUP($B237,'Height and Leaf Dimensions'!$A:$O,MATCH(P$1,'Height and Leaf Dimensions'!$A$1:$O$1,0),FALSE))</f>
        <v>63.1</v>
      </c>
      <c r="Q237">
        <f>IF(VLOOKUP($B237,'Height and Leaf Dimensions'!$A:$O,MATCH(Q$1,'Height and Leaf Dimensions'!$A$1:$O$1,0),FALSE)="","",VLOOKUP($B237,'Height and Leaf Dimensions'!$A:$O,MATCH(Q$1,'Height and Leaf Dimensions'!$A$1:$O$1,0),FALSE))</f>
        <v>8.3000000000000007</v>
      </c>
      <c r="R237">
        <f>IF(VLOOKUP($B237,'Height and Leaf Dimensions'!$A:$O,MATCH(R$1,'Height and Leaf Dimensions'!$A$1:$O$1,0),FALSE)="","",VLOOKUP($B237,'Height and Leaf Dimensions'!$A:$O,MATCH(R$1,'Height and Leaf Dimensions'!$A$1:$O$1,0),FALSE))</f>
        <v>65.2</v>
      </c>
      <c r="S237">
        <f>IF(VLOOKUP($B237,'Height and Leaf Dimensions'!$A:$O,MATCH(S$1,'Height and Leaf Dimensions'!$A$1:$O$1,0),FALSE)="","",VLOOKUP($B237,'Height and Leaf Dimensions'!$A:$O,MATCH(S$1,'Height and Leaf Dimensions'!$A$1:$O$1,0),FALSE))</f>
        <v>8.3000000000000007</v>
      </c>
      <c r="T237">
        <f>IF(VLOOKUP($B237,'Height and Leaf Dimensions'!$A:$O,MATCH(T$1,'Height and Leaf Dimensions'!$A$1:$O$1,0),FALSE)="","",VLOOKUP($B237,'Height and Leaf Dimensions'!$A:$O,MATCH(T$1,'Height and Leaf Dimensions'!$A$1:$O$1,0),FALSE))</f>
        <v>70</v>
      </c>
      <c r="U237">
        <f>IF(VLOOKUP($B237,'Height and Leaf Dimensions'!$A:$O,MATCH(U$1,'Height and Leaf Dimensions'!$A$1:$O$1,0),FALSE)="","",VLOOKUP($B237,'Height and Leaf Dimensions'!$A:$O,MATCH(U$1,'Height and Leaf Dimensions'!$A$1:$O$1,0),FALSE))</f>
        <v>140</v>
      </c>
      <c r="V237">
        <f>IF(VLOOKUP($B237,'Height and Leaf Dimensions'!$A:$O,MATCH(V$1,'Height and Leaf Dimensions'!$A$1:$O$1,0),FALSE)="","",VLOOKUP($B237,'Height and Leaf Dimensions'!$A:$O,MATCH(V$1,'Height and Leaf Dimensions'!$A$1:$O$1,0),FALSE))</f>
        <v>179</v>
      </c>
      <c r="W237">
        <f>IF(VLOOKUP($B237,'Height and Leaf Dimensions'!$A:$O,MATCH(W$1,'Height and Leaf Dimensions'!$A$1:$O$1,0),FALSE)="","",VLOOKUP($B237,'Height and Leaf Dimensions'!$A:$O,MATCH(W$1,'Height and Leaf Dimensions'!$A$1:$O$1,0),FALSE))</f>
        <v>77</v>
      </c>
      <c r="X237">
        <f>IF(VLOOKUP($B237,'Height and Leaf Dimensions'!$A:$O,MATCH(X$1,'Height and Leaf Dimensions'!$A$1:$O$1,0),FALSE)="","",VLOOKUP($B237,'Height and Leaf Dimensions'!$A:$O,MATCH(X$1,'Height and Leaf Dimensions'!$A$1:$O$1,0),FALSE))</f>
        <v>140</v>
      </c>
      <c r="Y237">
        <f>IF(VLOOKUP($B237,'Height and Leaf Dimensions'!$A:$O,MATCH(Y$1,'Height and Leaf Dimensions'!$A$1:$O$1,0),FALSE)="","",VLOOKUP($B237,'Height and Leaf Dimensions'!$A:$O,MATCH(Y$1,'Height and Leaf Dimensions'!$A$1:$O$1,0),FALSE))</f>
        <v>180</v>
      </c>
      <c r="Z237" t="str">
        <f>IF(VLOOKUP($B237,'Height and Leaf Dimensions'!$A:$O,MATCH(Z$1,'Height and Leaf Dimensions'!$A$1:$O$1,0),FALSE)="","",VLOOKUP($B237,'Height and Leaf Dimensions'!$A:$O,MATCH(Z$1,'Height and Leaf Dimensions'!$A$1:$O$1,0),FALSE))</f>
        <v>Han/Lina</v>
      </c>
      <c r="AA237" s="26">
        <f>IF(VLOOKUP($B237,'Height and Leaf Dimensions'!$A:$O,MATCH(AA$1,'Height and Leaf Dimensions'!$A$1:$O$1,0),FALSE)="","",VLOOKUP($B237,'Height and Leaf Dimensions'!$A:$O,MATCH(AA$1,'Height and Leaf Dimensions'!$A$1:$O$1,0),FALSE))</f>
        <v>44776</v>
      </c>
      <c r="AB237" s="20">
        <f>VLOOKUP($B237,'Combine Yield'!$A:$J,MATCH(AB$1,'Combine Yield'!$A$1:$J$1,0),FALSE)</f>
        <v>44844.466365740744</v>
      </c>
      <c r="AC237">
        <f>VLOOKUP($B237,'Combine Yield'!$A:$J,MATCH(AC$1,'Combine Yield'!$A$1:$J$1,0),FALSE)</f>
        <v>2.46</v>
      </c>
      <c r="AD237">
        <f>VLOOKUP($B237,'Combine Yield'!$A:$J,MATCH(AD$1,'Combine Yield'!$A$1:$J$1,0),FALSE)</f>
        <v>13.4</v>
      </c>
      <c r="AE237">
        <f>VLOOKUP($B237,'Combine Yield'!$A:$J,MATCH(AE$1,'Combine Yield'!$A$1:$J$1,0),FALSE)</f>
        <v>62.2</v>
      </c>
      <c r="AF237">
        <f>VLOOKUP($B237,'Combine Yield'!$A:$J,MATCH(AF$1,'Combine Yield'!$A$1:$J$1,0),FALSE)</f>
        <v>175</v>
      </c>
    </row>
    <row r="238" spans="1:32" x14ac:dyDescent="0.3">
      <c r="A238" t="s">
        <v>458</v>
      </c>
      <c r="B238">
        <v>5169</v>
      </c>
      <c r="C238" t="s">
        <v>220</v>
      </c>
      <c r="D238" t="s">
        <v>221</v>
      </c>
      <c r="E238" t="s">
        <v>204</v>
      </c>
      <c r="F238" t="s">
        <v>222</v>
      </c>
      <c r="G238">
        <v>1</v>
      </c>
      <c r="H238">
        <v>24</v>
      </c>
      <c r="I238">
        <v>7</v>
      </c>
      <c r="J238" t="s">
        <v>163</v>
      </c>
      <c r="K238" s="26">
        <f>IF(VLOOKUP($B238,'Flowering Time'!$A:$H,MATCH(K$1,'Flowering Time'!$A$1:$H$1,0),FALSE)="","",VLOOKUP($B238,'Flowering Time'!$A:$H,MATCH(K$1,'Flowering Time'!$A$1:$H$1,0),FALSE))</f>
        <v>44765</v>
      </c>
      <c r="L238" t="str">
        <f>IF(VLOOKUP($B238,'Flowering Time'!$A:$H,MATCH(L$1,'Flowering Time'!$A$1:$H$1,0),FALSE)="","",VLOOKUP($B238,'Flowering Time'!$A:$H,MATCH(L$1,'Flowering Time'!$A$1:$H$1,0),FALSE))</f>
        <v>Tross</v>
      </c>
      <c r="M238" s="26">
        <f>IF(VLOOKUP($B238,'Flowering Time'!$A:$H,MATCH(M$1,'Flowering Time'!$A$1:$H$1,0),FALSE)="","",VLOOKUP($B238,'Flowering Time'!$A:$H,MATCH(M$1,'Flowering Time'!$A$1:$H$1,0),FALSE))</f>
        <v>44769</v>
      </c>
      <c r="N238" t="str">
        <f>IF(VLOOKUP($B238,'Flowering Time'!$A:$H,MATCH(N$1,'Flowering Time'!$A$1:$H$1,0),FALSE)="","",VLOOKUP($B238,'Flowering Time'!$A:$H,MATCH(N$1,'Flowering Time'!$A$1:$H$1,0),FALSE))</f>
        <v>Tross</v>
      </c>
      <c r="O238" t="str">
        <f>IF(VLOOKUP($B238,'Flowering Time'!$A:$H,MATCH(O$1,'Flowering Time'!$A$1:$H$1,0),FALSE)="","",VLOOKUP($B238,'Flowering Time'!$A:$H,MATCH(O$1,'Flowering Time'!$A$1:$H$1,0),FALSE))</f>
        <v/>
      </c>
      <c r="P238">
        <f>IF(VLOOKUP($B238,'Height and Leaf Dimensions'!$A:$O,MATCH(P$1,'Height and Leaf Dimensions'!$A$1:$O$1,0),FALSE)="","",VLOOKUP($B238,'Height and Leaf Dimensions'!$A:$O,MATCH(P$1,'Height and Leaf Dimensions'!$A$1:$O$1,0),FALSE))</f>
        <v>74</v>
      </c>
      <c r="Q238">
        <f>IF(VLOOKUP($B238,'Height and Leaf Dimensions'!$A:$O,MATCH(Q$1,'Height and Leaf Dimensions'!$A$1:$O$1,0),FALSE)="","",VLOOKUP($B238,'Height and Leaf Dimensions'!$A:$O,MATCH(Q$1,'Height and Leaf Dimensions'!$A$1:$O$1,0),FALSE))</f>
        <v>7.7</v>
      </c>
      <c r="R238">
        <f>IF(VLOOKUP($B238,'Height and Leaf Dimensions'!$A:$O,MATCH(R$1,'Height and Leaf Dimensions'!$A$1:$O$1,0),FALSE)="","",VLOOKUP($B238,'Height and Leaf Dimensions'!$A:$O,MATCH(R$1,'Height and Leaf Dimensions'!$A$1:$O$1,0),FALSE))</f>
        <v>73</v>
      </c>
      <c r="S238">
        <f>IF(VLOOKUP($B238,'Height and Leaf Dimensions'!$A:$O,MATCH(S$1,'Height and Leaf Dimensions'!$A$1:$O$1,0),FALSE)="","",VLOOKUP($B238,'Height and Leaf Dimensions'!$A:$O,MATCH(S$1,'Height and Leaf Dimensions'!$A$1:$O$1,0),FALSE))</f>
        <v>7.3</v>
      </c>
      <c r="T238">
        <f>IF(VLOOKUP($B238,'Height and Leaf Dimensions'!$A:$O,MATCH(T$1,'Height and Leaf Dimensions'!$A$1:$O$1,0),FALSE)="","",VLOOKUP($B238,'Height and Leaf Dimensions'!$A:$O,MATCH(T$1,'Height and Leaf Dimensions'!$A$1:$O$1,0),FALSE))</f>
        <v>90</v>
      </c>
      <c r="U238">
        <f>IF(VLOOKUP($B238,'Height and Leaf Dimensions'!$A:$O,MATCH(U$1,'Height and Leaf Dimensions'!$A$1:$O$1,0),FALSE)="","",VLOOKUP($B238,'Height and Leaf Dimensions'!$A:$O,MATCH(U$1,'Height and Leaf Dimensions'!$A$1:$O$1,0),FALSE))</f>
        <v>179</v>
      </c>
      <c r="V238">
        <f>IF(VLOOKUP($B238,'Height and Leaf Dimensions'!$A:$O,MATCH(V$1,'Height and Leaf Dimensions'!$A$1:$O$1,0),FALSE)="","",VLOOKUP($B238,'Height and Leaf Dimensions'!$A:$O,MATCH(V$1,'Height and Leaf Dimensions'!$A$1:$O$1,0),FALSE))</f>
        <v>221</v>
      </c>
      <c r="W238">
        <f>IF(VLOOKUP($B238,'Height and Leaf Dimensions'!$A:$O,MATCH(W$1,'Height and Leaf Dimensions'!$A$1:$O$1,0),FALSE)="","",VLOOKUP($B238,'Height and Leaf Dimensions'!$A:$O,MATCH(W$1,'Height and Leaf Dimensions'!$A$1:$O$1,0),FALSE))</f>
        <v>80</v>
      </c>
      <c r="X238">
        <f>IF(VLOOKUP($B238,'Height and Leaf Dimensions'!$A:$O,MATCH(X$1,'Height and Leaf Dimensions'!$A$1:$O$1,0),FALSE)="","",VLOOKUP($B238,'Height and Leaf Dimensions'!$A:$O,MATCH(X$1,'Height and Leaf Dimensions'!$A$1:$O$1,0),FALSE))</f>
        <v>160</v>
      </c>
      <c r="Y238">
        <f>IF(VLOOKUP($B238,'Height and Leaf Dimensions'!$A:$O,MATCH(Y$1,'Height and Leaf Dimensions'!$A$1:$O$1,0),FALSE)="","",VLOOKUP($B238,'Height and Leaf Dimensions'!$A:$O,MATCH(Y$1,'Height and Leaf Dimensions'!$A$1:$O$1,0),FALSE))</f>
        <v>219</v>
      </c>
      <c r="Z238" t="str">
        <f>IF(VLOOKUP($B238,'Height and Leaf Dimensions'!$A:$O,MATCH(Z$1,'Height and Leaf Dimensions'!$A$1:$O$1,0),FALSE)="","",VLOOKUP($B238,'Height and Leaf Dimensions'!$A:$O,MATCH(Z$1,'Height and Leaf Dimensions'!$A$1:$O$1,0),FALSE))</f>
        <v>Han/Lina</v>
      </c>
      <c r="AA238" s="26">
        <f>IF(VLOOKUP($B238,'Height and Leaf Dimensions'!$A:$O,MATCH(AA$1,'Height and Leaf Dimensions'!$A$1:$O$1,0),FALSE)="","",VLOOKUP($B238,'Height and Leaf Dimensions'!$A:$O,MATCH(AA$1,'Height and Leaf Dimensions'!$A$1:$O$1,0),FALSE))</f>
        <v>44776</v>
      </c>
      <c r="AB238" s="20">
        <f>VLOOKUP($B238,'Combine Yield'!$A:$J,MATCH(AB$1,'Combine Yield'!$A$1:$J$1,0),FALSE)</f>
        <v>44844.476550925923</v>
      </c>
      <c r="AC238">
        <f>VLOOKUP($B238,'Combine Yield'!$A:$J,MATCH(AC$1,'Combine Yield'!$A$1:$J$1,0),FALSE)</f>
        <v>1.4</v>
      </c>
      <c r="AD238">
        <f>VLOOKUP($B238,'Combine Yield'!$A:$J,MATCH(AD$1,'Combine Yield'!$A$1:$J$1,0),FALSE)</f>
        <v>11.7</v>
      </c>
      <c r="AE238">
        <f>VLOOKUP($B238,'Combine Yield'!$A:$J,MATCH(AE$1,'Combine Yield'!$A$1:$J$1,0),FALSE)</f>
        <v>63</v>
      </c>
      <c r="AF238">
        <f>VLOOKUP($B238,'Combine Yield'!$A:$J,MATCH(AF$1,'Combine Yield'!$A$1:$J$1,0),FALSE)</f>
        <v>206</v>
      </c>
    </row>
    <row r="239" spans="1:32" x14ac:dyDescent="0.3">
      <c r="A239" t="s">
        <v>459</v>
      </c>
      <c r="B239">
        <v>5170</v>
      </c>
      <c r="C239" t="s">
        <v>220</v>
      </c>
      <c r="D239" t="s">
        <v>221</v>
      </c>
      <c r="E239" t="s">
        <v>204</v>
      </c>
      <c r="F239" t="s">
        <v>222</v>
      </c>
      <c r="G239">
        <v>1</v>
      </c>
      <c r="H239">
        <v>24</v>
      </c>
      <c r="I239">
        <v>8</v>
      </c>
      <c r="J239" t="s">
        <v>180</v>
      </c>
      <c r="K239" s="26">
        <f>IF(VLOOKUP($B239,'Flowering Time'!$A:$H,MATCH(K$1,'Flowering Time'!$A$1:$H$1,0),FALSE)="","",VLOOKUP($B239,'Flowering Time'!$A:$H,MATCH(K$1,'Flowering Time'!$A$1:$H$1,0),FALSE))</f>
        <v>44764</v>
      </c>
      <c r="L239" t="str">
        <f>IF(VLOOKUP($B239,'Flowering Time'!$A:$H,MATCH(L$1,'Flowering Time'!$A$1:$H$1,0),FALSE)="","",VLOOKUP($B239,'Flowering Time'!$A:$H,MATCH(L$1,'Flowering Time'!$A$1:$H$1,0),FALSE))</f>
        <v>Tross</v>
      </c>
      <c r="M239" s="26">
        <f>IF(VLOOKUP($B239,'Flowering Time'!$A:$H,MATCH(M$1,'Flowering Time'!$A$1:$H$1,0),FALSE)="","",VLOOKUP($B239,'Flowering Time'!$A:$H,MATCH(M$1,'Flowering Time'!$A$1:$H$1,0),FALSE))</f>
        <v>44765</v>
      </c>
      <c r="N239" t="str">
        <f>IF(VLOOKUP($B239,'Flowering Time'!$A:$H,MATCH(N$1,'Flowering Time'!$A$1:$H$1,0),FALSE)="","",VLOOKUP($B239,'Flowering Time'!$A:$H,MATCH(N$1,'Flowering Time'!$A$1:$H$1,0),FALSE))</f>
        <v>Tross</v>
      </c>
      <c r="O239" t="str">
        <f>IF(VLOOKUP($B239,'Flowering Time'!$A:$H,MATCH(O$1,'Flowering Time'!$A$1:$H$1,0),FALSE)="","",VLOOKUP($B239,'Flowering Time'!$A:$H,MATCH(O$1,'Flowering Time'!$A$1:$H$1,0),FALSE))</f>
        <v/>
      </c>
      <c r="P239">
        <f>IF(VLOOKUP($B239,'Height and Leaf Dimensions'!$A:$O,MATCH(P$1,'Height and Leaf Dimensions'!$A$1:$O$1,0),FALSE)="","",VLOOKUP($B239,'Height and Leaf Dimensions'!$A:$O,MATCH(P$1,'Height and Leaf Dimensions'!$A$1:$O$1,0),FALSE))</f>
        <v>87.2</v>
      </c>
      <c r="Q239">
        <f>IF(VLOOKUP($B239,'Height and Leaf Dimensions'!$A:$O,MATCH(Q$1,'Height and Leaf Dimensions'!$A$1:$O$1,0),FALSE)="","",VLOOKUP($B239,'Height and Leaf Dimensions'!$A:$O,MATCH(Q$1,'Height and Leaf Dimensions'!$A$1:$O$1,0),FALSE))</f>
        <v>9.6999999999999993</v>
      </c>
      <c r="R239">
        <f>IF(VLOOKUP($B239,'Height and Leaf Dimensions'!$A:$O,MATCH(R$1,'Height and Leaf Dimensions'!$A$1:$O$1,0),FALSE)="","",VLOOKUP($B239,'Height and Leaf Dimensions'!$A:$O,MATCH(R$1,'Height and Leaf Dimensions'!$A$1:$O$1,0),FALSE))</f>
        <v>80.5</v>
      </c>
      <c r="S239">
        <f>IF(VLOOKUP($B239,'Height and Leaf Dimensions'!$A:$O,MATCH(S$1,'Height and Leaf Dimensions'!$A$1:$O$1,0),FALSE)="","",VLOOKUP($B239,'Height and Leaf Dimensions'!$A:$O,MATCH(S$1,'Height and Leaf Dimensions'!$A$1:$O$1,0),FALSE))</f>
        <v>9.8000000000000007</v>
      </c>
      <c r="T239">
        <f>IF(VLOOKUP($B239,'Height and Leaf Dimensions'!$A:$O,MATCH(T$1,'Height and Leaf Dimensions'!$A$1:$O$1,0),FALSE)="","",VLOOKUP($B239,'Height and Leaf Dimensions'!$A:$O,MATCH(T$1,'Height and Leaf Dimensions'!$A$1:$O$1,0),FALSE))</f>
        <v>93</v>
      </c>
      <c r="U239">
        <f>IF(VLOOKUP($B239,'Height and Leaf Dimensions'!$A:$O,MATCH(U$1,'Height and Leaf Dimensions'!$A$1:$O$1,0),FALSE)="","",VLOOKUP($B239,'Height and Leaf Dimensions'!$A:$O,MATCH(U$1,'Height and Leaf Dimensions'!$A$1:$O$1,0),FALSE))</f>
        <v>190</v>
      </c>
      <c r="V239">
        <f>IF(VLOOKUP($B239,'Height and Leaf Dimensions'!$A:$O,MATCH(V$1,'Height and Leaf Dimensions'!$A$1:$O$1,0),FALSE)="","",VLOOKUP($B239,'Height and Leaf Dimensions'!$A:$O,MATCH(V$1,'Height and Leaf Dimensions'!$A$1:$O$1,0),FALSE))</f>
        <v>238</v>
      </c>
      <c r="W239">
        <f>IF(VLOOKUP($B239,'Height and Leaf Dimensions'!$A:$O,MATCH(W$1,'Height and Leaf Dimensions'!$A$1:$O$1,0),FALSE)="","",VLOOKUP($B239,'Height and Leaf Dimensions'!$A:$O,MATCH(W$1,'Height and Leaf Dimensions'!$A$1:$O$1,0),FALSE))</f>
        <v>90</v>
      </c>
      <c r="X239">
        <f>IF(VLOOKUP($B239,'Height and Leaf Dimensions'!$A:$O,MATCH(X$1,'Height and Leaf Dimensions'!$A$1:$O$1,0),FALSE)="","",VLOOKUP($B239,'Height and Leaf Dimensions'!$A:$O,MATCH(X$1,'Height and Leaf Dimensions'!$A$1:$O$1,0),FALSE))</f>
        <v>179</v>
      </c>
      <c r="Y239">
        <f>IF(VLOOKUP($B239,'Height and Leaf Dimensions'!$A:$O,MATCH(Y$1,'Height and Leaf Dimensions'!$A$1:$O$1,0),FALSE)="","",VLOOKUP($B239,'Height and Leaf Dimensions'!$A:$O,MATCH(Y$1,'Height and Leaf Dimensions'!$A$1:$O$1,0),FALSE))</f>
        <v>220</v>
      </c>
      <c r="Z239" t="str">
        <f>IF(VLOOKUP($B239,'Height and Leaf Dimensions'!$A:$O,MATCH(Z$1,'Height and Leaf Dimensions'!$A$1:$O$1,0),FALSE)="","",VLOOKUP($B239,'Height and Leaf Dimensions'!$A:$O,MATCH(Z$1,'Height and Leaf Dimensions'!$A$1:$O$1,0),FALSE))</f>
        <v>Han/Lina</v>
      </c>
      <c r="AA239" s="26">
        <f>IF(VLOOKUP($B239,'Height and Leaf Dimensions'!$A:$O,MATCH(AA$1,'Height and Leaf Dimensions'!$A$1:$O$1,0),FALSE)="","",VLOOKUP($B239,'Height and Leaf Dimensions'!$A:$O,MATCH(AA$1,'Height and Leaf Dimensions'!$A$1:$O$1,0),FALSE))</f>
        <v>44776</v>
      </c>
      <c r="AB239" s="20">
        <f>VLOOKUP($B239,'Combine Yield'!$A:$J,MATCH(AB$1,'Combine Yield'!$A$1:$J$1,0),FALSE)</f>
        <v>44844.490289351852</v>
      </c>
      <c r="AC239">
        <f>VLOOKUP($B239,'Combine Yield'!$A:$J,MATCH(AC$1,'Combine Yield'!$A$1:$J$1,0),FALSE)</f>
        <v>9.36</v>
      </c>
      <c r="AD239">
        <f>VLOOKUP($B239,'Combine Yield'!$A:$J,MATCH(AD$1,'Combine Yield'!$A$1:$J$1,0),FALSE)</f>
        <v>12.4</v>
      </c>
      <c r="AE239">
        <f>VLOOKUP($B239,'Combine Yield'!$A:$J,MATCH(AE$1,'Combine Yield'!$A$1:$J$1,0),FALSE)</f>
        <v>62.7</v>
      </c>
      <c r="AF239">
        <f>VLOOKUP($B239,'Combine Yield'!$A:$J,MATCH(AF$1,'Combine Yield'!$A$1:$J$1,0),FALSE)</f>
        <v>251</v>
      </c>
    </row>
    <row r="240" spans="1:32" x14ac:dyDescent="0.3">
      <c r="A240" t="s">
        <v>460</v>
      </c>
      <c r="B240">
        <v>5171</v>
      </c>
      <c r="C240" t="s">
        <v>220</v>
      </c>
      <c r="D240" t="s">
        <v>221</v>
      </c>
      <c r="E240" t="s">
        <v>204</v>
      </c>
      <c r="F240" t="s">
        <v>222</v>
      </c>
      <c r="G240">
        <v>1</v>
      </c>
      <c r="H240">
        <v>25</v>
      </c>
      <c r="I240">
        <v>2</v>
      </c>
      <c r="J240" t="s">
        <v>133</v>
      </c>
      <c r="K240" s="26">
        <f>IF(VLOOKUP($B240,'Flowering Time'!$A:$H,MATCH(K$1,'Flowering Time'!$A$1:$H$1,0),FALSE)="","",VLOOKUP($B240,'Flowering Time'!$A:$H,MATCH(K$1,'Flowering Time'!$A$1:$H$1,0),FALSE))</f>
        <v>44762</v>
      </c>
      <c r="L240" t="str">
        <f>IF(VLOOKUP($B240,'Flowering Time'!$A:$H,MATCH(L$1,'Flowering Time'!$A$1:$H$1,0),FALSE)="","",VLOOKUP($B240,'Flowering Time'!$A:$H,MATCH(L$1,'Flowering Time'!$A$1:$H$1,0),FALSE))</f>
        <v>Kyle</v>
      </c>
      <c r="M240" s="26">
        <f>IF(VLOOKUP($B240,'Flowering Time'!$A:$H,MATCH(M$1,'Flowering Time'!$A$1:$H$1,0),FALSE)="","",VLOOKUP($B240,'Flowering Time'!$A:$H,MATCH(M$1,'Flowering Time'!$A$1:$H$1,0),FALSE))</f>
        <v>44766</v>
      </c>
      <c r="N240" t="str">
        <f>IF(VLOOKUP($B240,'Flowering Time'!$A:$H,MATCH(N$1,'Flowering Time'!$A$1:$H$1,0),FALSE)="","",VLOOKUP($B240,'Flowering Time'!$A:$H,MATCH(N$1,'Flowering Time'!$A$1:$H$1,0),FALSE))</f>
        <v>Tross</v>
      </c>
      <c r="O240" t="str">
        <f>IF(VLOOKUP($B240,'Flowering Time'!$A:$H,MATCH(O$1,'Flowering Time'!$A$1:$H$1,0),FALSE)="","",VLOOKUP($B240,'Flowering Time'!$A:$H,MATCH(O$1,'Flowering Time'!$A$1:$H$1,0),FALSE))</f>
        <v/>
      </c>
      <c r="P240">
        <f>IF(VLOOKUP($B240,'Height and Leaf Dimensions'!$A:$O,MATCH(P$1,'Height and Leaf Dimensions'!$A$1:$O$1,0),FALSE)="","",VLOOKUP($B240,'Height and Leaf Dimensions'!$A:$O,MATCH(P$1,'Height and Leaf Dimensions'!$A$1:$O$1,0),FALSE))</f>
        <v>67.3</v>
      </c>
      <c r="Q240">
        <f>IF(VLOOKUP($B240,'Height and Leaf Dimensions'!$A:$O,MATCH(Q$1,'Height and Leaf Dimensions'!$A$1:$O$1,0),FALSE)="","",VLOOKUP($B240,'Height and Leaf Dimensions'!$A:$O,MATCH(Q$1,'Height and Leaf Dimensions'!$A$1:$O$1,0),FALSE))</f>
        <v>7.6</v>
      </c>
      <c r="R240">
        <f>IF(VLOOKUP($B240,'Height and Leaf Dimensions'!$A:$O,MATCH(R$1,'Height and Leaf Dimensions'!$A$1:$O$1,0),FALSE)="","",VLOOKUP($B240,'Height and Leaf Dimensions'!$A:$O,MATCH(R$1,'Height and Leaf Dimensions'!$A$1:$O$1,0),FALSE))</f>
        <v>73.2</v>
      </c>
      <c r="S240">
        <f>IF(VLOOKUP($B240,'Height and Leaf Dimensions'!$A:$O,MATCH(S$1,'Height and Leaf Dimensions'!$A$1:$O$1,0),FALSE)="","",VLOOKUP($B240,'Height and Leaf Dimensions'!$A:$O,MATCH(S$1,'Height and Leaf Dimensions'!$A$1:$O$1,0),FALSE))</f>
        <v>7.3</v>
      </c>
      <c r="T240">
        <f>IF(VLOOKUP($B240,'Height and Leaf Dimensions'!$A:$O,MATCH(T$1,'Height and Leaf Dimensions'!$A$1:$O$1,0),FALSE)="","",VLOOKUP($B240,'Height and Leaf Dimensions'!$A:$O,MATCH(T$1,'Height and Leaf Dimensions'!$A$1:$O$1,0),FALSE))</f>
        <v>60</v>
      </c>
      <c r="U240">
        <f>IF(VLOOKUP($B240,'Height and Leaf Dimensions'!$A:$O,MATCH(U$1,'Height and Leaf Dimensions'!$A$1:$O$1,0),FALSE)="","",VLOOKUP($B240,'Height and Leaf Dimensions'!$A:$O,MATCH(U$1,'Height and Leaf Dimensions'!$A$1:$O$1,0),FALSE))</f>
        <v>128</v>
      </c>
      <c r="V240">
        <f>IF(VLOOKUP($B240,'Height and Leaf Dimensions'!$A:$O,MATCH(V$1,'Height and Leaf Dimensions'!$A$1:$O$1,0),FALSE)="","",VLOOKUP($B240,'Height and Leaf Dimensions'!$A:$O,MATCH(V$1,'Height and Leaf Dimensions'!$A$1:$O$1,0),FALSE))</f>
        <v>162</v>
      </c>
      <c r="W240">
        <f>IF(VLOOKUP($B240,'Height and Leaf Dimensions'!$A:$O,MATCH(W$1,'Height and Leaf Dimensions'!$A$1:$O$1,0),FALSE)="","",VLOOKUP($B240,'Height and Leaf Dimensions'!$A:$O,MATCH(W$1,'Height and Leaf Dimensions'!$A$1:$O$1,0),FALSE))</f>
        <v>53</v>
      </c>
      <c r="X240">
        <f>IF(VLOOKUP($B240,'Height and Leaf Dimensions'!$A:$O,MATCH(X$1,'Height and Leaf Dimensions'!$A$1:$O$1,0),FALSE)="","",VLOOKUP($B240,'Height and Leaf Dimensions'!$A:$O,MATCH(X$1,'Height and Leaf Dimensions'!$A$1:$O$1,0),FALSE))</f>
        <v>133</v>
      </c>
      <c r="Y240">
        <f>IF(VLOOKUP($B240,'Height and Leaf Dimensions'!$A:$O,MATCH(Y$1,'Height and Leaf Dimensions'!$A$1:$O$1,0),FALSE)="","",VLOOKUP($B240,'Height and Leaf Dimensions'!$A:$O,MATCH(Y$1,'Height and Leaf Dimensions'!$A$1:$O$1,0),FALSE))</f>
        <v>170</v>
      </c>
      <c r="Z240" t="str">
        <f>IF(VLOOKUP($B240,'Height and Leaf Dimensions'!$A:$O,MATCH(Z$1,'Height and Leaf Dimensions'!$A$1:$O$1,0),FALSE)="","",VLOOKUP($B240,'Height and Leaf Dimensions'!$A:$O,MATCH(Z$1,'Height and Leaf Dimensions'!$A$1:$O$1,0),FALSE))</f>
        <v>Han/Lina</v>
      </c>
      <c r="AA240" s="26">
        <f>IF(VLOOKUP($B240,'Height and Leaf Dimensions'!$A:$O,MATCH(AA$1,'Height and Leaf Dimensions'!$A$1:$O$1,0),FALSE)="","",VLOOKUP($B240,'Height and Leaf Dimensions'!$A:$O,MATCH(AA$1,'Height and Leaf Dimensions'!$A$1:$O$1,0),FALSE))</f>
        <v>44776</v>
      </c>
      <c r="AB240" s="20">
        <f>VLOOKUP($B240,'Combine Yield'!$A:$J,MATCH(AB$1,'Combine Yield'!$A$1:$J$1,0),FALSE)</f>
        <v>44844.41746527778</v>
      </c>
      <c r="AC240">
        <f>VLOOKUP($B240,'Combine Yield'!$A:$J,MATCH(AC$1,'Combine Yield'!$A$1:$J$1,0),FALSE)</f>
        <v>1.31</v>
      </c>
      <c r="AD240">
        <f>VLOOKUP($B240,'Combine Yield'!$A:$J,MATCH(AD$1,'Combine Yield'!$A$1:$J$1,0),FALSE)</f>
        <v>12.2</v>
      </c>
      <c r="AE240">
        <f>VLOOKUP($B240,'Combine Yield'!$A:$J,MATCH(AE$1,'Combine Yield'!$A$1:$J$1,0),FALSE)</f>
        <v>63</v>
      </c>
      <c r="AF240">
        <f>VLOOKUP($B240,'Combine Yield'!$A:$J,MATCH(AF$1,'Combine Yield'!$A$1:$J$1,0),FALSE)</f>
        <v>24</v>
      </c>
    </row>
    <row r="241" spans="1:32" x14ac:dyDescent="0.3">
      <c r="A241" t="s">
        <v>461</v>
      </c>
      <c r="B241">
        <v>5172</v>
      </c>
      <c r="C241" t="s">
        <v>220</v>
      </c>
      <c r="D241" t="s">
        <v>221</v>
      </c>
      <c r="E241" t="s">
        <v>204</v>
      </c>
      <c r="F241" t="s">
        <v>222</v>
      </c>
      <c r="G241">
        <v>1</v>
      </c>
      <c r="H241">
        <v>25</v>
      </c>
      <c r="I241">
        <v>3</v>
      </c>
      <c r="J241" t="s">
        <v>157</v>
      </c>
      <c r="K241" s="26">
        <f>IF(VLOOKUP($B241,'Flowering Time'!$A:$H,MATCH(K$1,'Flowering Time'!$A$1:$H$1,0),FALSE)="","",VLOOKUP($B241,'Flowering Time'!$A:$H,MATCH(K$1,'Flowering Time'!$A$1:$H$1,0),FALSE))</f>
        <v>44760</v>
      </c>
      <c r="L241" t="str">
        <f>IF(VLOOKUP($B241,'Flowering Time'!$A:$H,MATCH(L$1,'Flowering Time'!$A$1:$H$1,0),FALSE)="","",VLOOKUP($B241,'Flowering Time'!$A:$H,MATCH(L$1,'Flowering Time'!$A$1:$H$1,0),FALSE))</f>
        <v xml:space="preserve">Kyle </v>
      </c>
      <c r="M241" s="26">
        <f>IF(VLOOKUP($B241,'Flowering Time'!$A:$H,MATCH(M$1,'Flowering Time'!$A$1:$H$1,0),FALSE)="","",VLOOKUP($B241,'Flowering Time'!$A:$H,MATCH(M$1,'Flowering Time'!$A$1:$H$1,0),FALSE))</f>
        <v>44762</v>
      </c>
      <c r="N241" t="str">
        <f>IF(VLOOKUP($B241,'Flowering Time'!$A:$H,MATCH(N$1,'Flowering Time'!$A$1:$H$1,0),FALSE)="","",VLOOKUP($B241,'Flowering Time'!$A:$H,MATCH(N$1,'Flowering Time'!$A$1:$H$1,0),FALSE))</f>
        <v xml:space="preserve">Kyle </v>
      </c>
      <c r="O241" t="str">
        <f>IF(VLOOKUP($B241,'Flowering Time'!$A:$H,MATCH(O$1,'Flowering Time'!$A$1:$H$1,0),FALSE)="","",VLOOKUP($B241,'Flowering Time'!$A:$H,MATCH(O$1,'Flowering Time'!$A$1:$H$1,0),FALSE))</f>
        <v/>
      </c>
      <c r="P241">
        <f>IF(VLOOKUP($B241,'Height and Leaf Dimensions'!$A:$O,MATCH(P$1,'Height and Leaf Dimensions'!$A$1:$O$1,0),FALSE)="","",VLOOKUP($B241,'Height and Leaf Dimensions'!$A:$O,MATCH(P$1,'Height and Leaf Dimensions'!$A$1:$O$1,0),FALSE))</f>
        <v>72.099999999999994</v>
      </c>
      <c r="Q241">
        <f>IF(VLOOKUP($B241,'Height and Leaf Dimensions'!$A:$O,MATCH(Q$1,'Height and Leaf Dimensions'!$A$1:$O$1,0),FALSE)="","",VLOOKUP($B241,'Height and Leaf Dimensions'!$A:$O,MATCH(Q$1,'Height and Leaf Dimensions'!$A$1:$O$1,0),FALSE))</f>
        <v>9.4</v>
      </c>
      <c r="R241">
        <f>IF(VLOOKUP($B241,'Height and Leaf Dimensions'!$A:$O,MATCH(R$1,'Height and Leaf Dimensions'!$A$1:$O$1,0),FALSE)="","",VLOOKUP($B241,'Height and Leaf Dimensions'!$A:$O,MATCH(R$1,'Height and Leaf Dimensions'!$A$1:$O$1,0),FALSE))</f>
        <v>73.099999999999994</v>
      </c>
      <c r="S241">
        <f>IF(VLOOKUP($B241,'Height and Leaf Dimensions'!$A:$O,MATCH(S$1,'Height and Leaf Dimensions'!$A$1:$O$1,0),FALSE)="","",VLOOKUP($B241,'Height and Leaf Dimensions'!$A:$O,MATCH(S$1,'Height and Leaf Dimensions'!$A$1:$O$1,0),FALSE))</f>
        <v>8.3000000000000007</v>
      </c>
      <c r="T241">
        <f>IF(VLOOKUP($B241,'Height and Leaf Dimensions'!$A:$O,MATCH(T$1,'Height and Leaf Dimensions'!$A$1:$O$1,0),FALSE)="","",VLOOKUP($B241,'Height and Leaf Dimensions'!$A:$O,MATCH(T$1,'Height and Leaf Dimensions'!$A$1:$O$1,0),FALSE))</f>
        <v>72</v>
      </c>
      <c r="U241">
        <f>IF(VLOOKUP($B241,'Height and Leaf Dimensions'!$A:$O,MATCH(U$1,'Height and Leaf Dimensions'!$A$1:$O$1,0),FALSE)="","",VLOOKUP($B241,'Height and Leaf Dimensions'!$A:$O,MATCH(U$1,'Height and Leaf Dimensions'!$A$1:$O$1,0),FALSE))</f>
        <v>137</v>
      </c>
      <c r="V241">
        <f>IF(VLOOKUP($B241,'Height and Leaf Dimensions'!$A:$O,MATCH(V$1,'Height and Leaf Dimensions'!$A$1:$O$1,0),FALSE)="","",VLOOKUP($B241,'Height and Leaf Dimensions'!$A:$O,MATCH(V$1,'Height and Leaf Dimensions'!$A$1:$O$1,0),FALSE))</f>
        <v>175</v>
      </c>
      <c r="W241">
        <f>IF(VLOOKUP($B241,'Height and Leaf Dimensions'!$A:$O,MATCH(W$1,'Height and Leaf Dimensions'!$A$1:$O$1,0),FALSE)="","",VLOOKUP($B241,'Height and Leaf Dimensions'!$A:$O,MATCH(W$1,'Height and Leaf Dimensions'!$A$1:$O$1,0),FALSE))</f>
        <v>67</v>
      </c>
      <c r="X241">
        <f>IF(VLOOKUP($B241,'Height and Leaf Dimensions'!$A:$O,MATCH(X$1,'Height and Leaf Dimensions'!$A$1:$O$1,0),FALSE)="","",VLOOKUP($B241,'Height and Leaf Dimensions'!$A:$O,MATCH(X$1,'Height and Leaf Dimensions'!$A$1:$O$1,0),FALSE))</f>
        <v>145</v>
      </c>
      <c r="Y241">
        <f>IF(VLOOKUP($B241,'Height and Leaf Dimensions'!$A:$O,MATCH(Y$1,'Height and Leaf Dimensions'!$A$1:$O$1,0),FALSE)="","",VLOOKUP($B241,'Height and Leaf Dimensions'!$A:$O,MATCH(Y$1,'Height and Leaf Dimensions'!$A$1:$O$1,0),FALSE))</f>
        <v>180</v>
      </c>
      <c r="Z241" t="str">
        <f>IF(VLOOKUP($B241,'Height and Leaf Dimensions'!$A:$O,MATCH(Z$1,'Height and Leaf Dimensions'!$A$1:$O$1,0),FALSE)="","",VLOOKUP($B241,'Height and Leaf Dimensions'!$A:$O,MATCH(Z$1,'Height and Leaf Dimensions'!$A$1:$O$1,0),FALSE))</f>
        <v>Han/Lina</v>
      </c>
      <c r="AA241" s="26">
        <f>IF(VLOOKUP($B241,'Height and Leaf Dimensions'!$A:$O,MATCH(AA$1,'Height and Leaf Dimensions'!$A$1:$O$1,0),FALSE)="","",VLOOKUP($B241,'Height and Leaf Dimensions'!$A:$O,MATCH(AA$1,'Height and Leaf Dimensions'!$A$1:$O$1,0),FALSE))</f>
        <v>44776</v>
      </c>
      <c r="AB241" s="20">
        <f>VLOOKUP($B241,'Combine Yield'!$A:$J,MATCH(AB$1,'Combine Yield'!$A$1:$J$1,0),FALSE)</f>
        <v>44844.43</v>
      </c>
      <c r="AC241">
        <f>VLOOKUP($B241,'Combine Yield'!$A:$J,MATCH(AC$1,'Combine Yield'!$A$1:$J$1,0),FALSE)</f>
        <v>2.9</v>
      </c>
      <c r="AD241">
        <f>VLOOKUP($B241,'Combine Yield'!$A:$J,MATCH(AD$1,'Combine Yield'!$A$1:$J$1,0),FALSE)</f>
        <v>13</v>
      </c>
      <c r="AE241">
        <f>VLOOKUP($B241,'Combine Yield'!$A:$J,MATCH(AE$1,'Combine Yield'!$A$1:$J$1,0),FALSE)</f>
        <v>62.7</v>
      </c>
      <c r="AF241">
        <f>VLOOKUP($B241,'Combine Yield'!$A:$J,MATCH(AF$1,'Combine Yield'!$A$1:$J$1,0),FALSE)</f>
        <v>53</v>
      </c>
    </row>
    <row r="242" spans="1:32" x14ac:dyDescent="0.3">
      <c r="A242" t="s">
        <v>462</v>
      </c>
      <c r="B242">
        <v>5173</v>
      </c>
      <c r="C242" t="s">
        <v>220</v>
      </c>
      <c r="D242" t="s">
        <v>221</v>
      </c>
      <c r="E242" t="s">
        <v>204</v>
      </c>
      <c r="F242" t="s">
        <v>222</v>
      </c>
      <c r="G242">
        <v>1</v>
      </c>
      <c r="H242">
        <v>25</v>
      </c>
      <c r="I242">
        <v>4</v>
      </c>
      <c r="J242" t="s">
        <v>159</v>
      </c>
      <c r="K242" s="26">
        <f>IF(VLOOKUP($B242,'Flowering Time'!$A:$H,MATCH(K$1,'Flowering Time'!$A$1:$H$1,0),FALSE)="","",VLOOKUP($B242,'Flowering Time'!$A:$H,MATCH(K$1,'Flowering Time'!$A$1:$H$1,0),FALSE))</f>
        <v>44765</v>
      </c>
      <c r="L242" t="str">
        <f>IF(VLOOKUP($B242,'Flowering Time'!$A:$H,MATCH(L$1,'Flowering Time'!$A$1:$H$1,0),FALSE)="","",VLOOKUP($B242,'Flowering Time'!$A:$H,MATCH(L$1,'Flowering Time'!$A$1:$H$1,0),FALSE))</f>
        <v>Tross</v>
      </c>
      <c r="M242" s="26">
        <f>IF(VLOOKUP($B242,'Flowering Time'!$A:$H,MATCH(M$1,'Flowering Time'!$A$1:$H$1,0),FALSE)="","",VLOOKUP($B242,'Flowering Time'!$A:$H,MATCH(M$1,'Flowering Time'!$A$1:$H$1,0),FALSE))</f>
        <v>44770</v>
      </c>
      <c r="N242" t="str">
        <f>IF(VLOOKUP($B242,'Flowering Time'!$A:$H,MATCH(N$1,'Flowering Time'!$A$1:$H$1,0),FALSE)="","",VLOOKUP($B242,'Flowering Time'!$A:$H,MATCH(N$1,'Flowering Time'!$A$1:$H$1,0),FALSE))</f>
        <v>Tross</v>
      </c>
      <c r="O242" t="str">
        <f>IF(VLOOKUP($B242,'Flowering Time'!$A:$H,MATCH(O$1,'Flowering Time'!$A$1:$H$1,0),FALSE)="","",VLOOKUP($B242,'Flowering Time'!$A:$H,MATCH(O$1,'Flowering Time'!$A$1:$H$1,0),FALSE))</f>
        <v/>
      </c>
      <c r="P242">
        <f>IF(VLOOKUP($B242,'Height and Leaf Dimensions'!$A:$O,MATCH(P$1,'Height and Leaf Dimensions'!$A$1:$O$1,0),FALSE)="","",VLOOKUP($B242,'Height and Leaf Dimensions'!$A:$O,MATCH(P$1,'Height and Leaf Dimensions'!$A$1:$O$1,0),FALSE))</f>
        <v>77.599999999999994</v>
      </c>
      <c r="Q242">
        <f>IF(VLOOKUP($B242,'Height and Leaf Dimensions'!$A:$O,MATCH(Q$1,'Height and Leaf Dimensions'!$A$1:$O$1,0),FALSE)="","",VLOOKUP($B242,'Height and Leaf Dimensions'!$A:$O,MATCH(Q$1,'Height and Leaf Dimensions'!$A$1:$O$1,0),FALSE))</f>
        <v>9.4</v>
      </c>
      <c r="R242">
        <f>IF(VLOOKUP($B242,'Height and Leaf Dimensions'!$A:$O,MATCH(R$1,'Height and Leaf Dimensions'!$A$1:$O$1,0),FALSE)="","",VLOOKUP($B242,'Height and Leaf Dimensions'!$A:$O,MATCH(R$1,'Height and Leaf Dimensions'!$A$1:$O$1,0),FALSE))</f>
        <v>84.4</v>
      </c>
      <c r="S242">
        <f>IF(VLOOKUP($B242,'Height and Leaf Dimensions'!$A:$O,MATCH(S$1,'Height and Leaf Dimensions'!$A$1:$O$1,0),FALSE)="","",VLOOKUP($B242,'Height and Leaf Dimensions'!$A:$O,MATCH(S$1,'Height and Leaf Dimensions'!$A$1:$O$1,0),FALSE))</f>
        <v>9.3000000000000007</v>
      </c>
      <c r="T242">
        <f>IF(VLOOKUP($B242,'Height and Leaf Dimensions'!$A:$O,MATCH(T$1,'Height and Leaf Dimensions'!$A$1:$O$1,0),FALSE)="","",VLOOKUP($B242,'Height and Leaf Dimensions'!$A:$O,MATCH(T$1,'Height and Leaf Dimensions'!$A$1:$O$1,0),FALSE))</f>
        <v>89</v>
      </c>
      <c r="U242">
        <f>IF(VLOOKUP($B242,'Height and Leaf Dimensions'!$A:$O,MATCH(U$1,'Height and Leaf Dimensions'!$A$1:$O$1,0),FALSE)="","",VLOOKUP($B242,'Height and Leaf Dimensions'!$A:$O,MATCH(U$1,'Height and Leaf Dimensions'!$A$1:$O$1,0),FALSE))</f>
        <v>180</v>
      </c>
      <c r="V242">
        <f>IF(VLOOKUP($B242,'Height and Leaf Dimensions'!$A:$O,MATCH(V$1,'Height and Leaf Dimensions'!$A$1:$O$1,0),FALSE)="","",VLOOKUP($B242,'Height and Leaf Dimensions'!$A:$O,MATCH(V$1,'Height and Leaf Dimensions'!$A$1:$O$1,0),FALSE))</f>
        <v>230</v>
      </c>
      <c r="W242">
        <f>IF(VLOOKUP($B242,'Height and Leaf Dimensions'!$A:$O,MATCH(W$1,'Height and Leaf Dimensions'!$A$1:$O$1,0),FALSE)="","",VLOOKUP($B242,'Height and Leaf Dimensions'!$A:$O,MATCH(W$1,'Height and Leaf Dimensions'!$A$1:$O$1,0),FALSE))</f>
        <v>79</v>
      </c>
      <c r="X242">
        <f>IF(VLOOKUP($B242,'Height and Leaf Dimensions'!$A:$O,MATCH(X$1,'Height and Leaf Dimensions'!$A$1:$O$1,0),FALSE)="","",VLOOKUP($B242,'Height and Leaf Dimensions'!$A:$O,MATCH(X$1,'Height and Leaf Dimensions'!$A$1:$O$1,0),FALSE))</f>
        <v>181</v>
      </c>
      <c r="Y242">
        <f>IF(VLOOKUP($B242,'Height and Leaf Dimensions'!$A:$O,MATCH(Y$1,'Height and Leaf Dimensions'!$A$1:$O$1,0),FALSE)="","",VLOOKUP($B242,'Height and Leaf Dimensions'!$A:$O,MATCH(Y$1,'Height and Leaf Dimensions'!$A$1:$O$1,0),FALSE))</f>
        <v>229</v>
      </c>
      <c r="Z242" t="str">
        <f>IF(VLOOKUP($B242,'Height and Leaf Dimensions'!$A:$O,MATCH(Z$1,'Height and Leaf Dimensions'!$A$1:$O$1,0),FALSE)="","",VLOOKUP($B242,'Height and Leaf Dimensions'!$A:$O,MATCH(Z$1,'Height and Leaf Dimensions'!$A$1:$O$1,0),FALSE))</f>
        <v>Han/Lina</v>
      </c>
      <c r="AA242" s="26">
        <f>IF(VLOOKUP($B242,'Height and Leaf Dimensions'!$A:$O,MATCH(AA$1,'Height and Leaf Dimensions'!$A$1:$O$1,0),FALSE)="","",VLOOKUP($B242,'Height and Leaf Dimensions'!$A:$O,MATCH(AA$1,'Height and Leaf Dimensions'!$A$1:$O$1,0),FALSE))</f>
        <v>44776</v>
      </c>
      <c r="AB242" s="20">
        <f>VLOOKUP($B242,'Combine Yield'!$A:$J,MATCH(AB$1,'Combine Yield'!$A$1:$J$1,0),FALSE)</f>
        <v>44844.44258101852</v>
      </c>
      <c r="AC242">
        <f>VLOOKUP($B242,'Combine Yield'!$A:$J,MATCH(AC$1,'Combine Yield'!$A$1:$J$1,0),FALSE)</f>
        <v>5.22</v>
      </c>
      <c r="AD242">
        <f>VLOOKUP($B242,'Combine Yield'!$A:$J,MATCH(AD$1,'Combine Yield'!$A$1:$J$1,0),FALSE)</f>
        <v>13</v>
      </c>
      <c r="AE242">
        <f>VLOOKUP($B242,'Combine Yield'!$A:$J,MATCH(AE$1,'Combine Yield'!$A$1:$J$1,0),FALSE)</f>
        <v>62.6</v>
      </c>
      <c r="AF242">
        <f>VLOOKUP($B242,'Combine Yield'!$A:$J,MATCH(AF$1,'Combine Yield'!$A$1:$J$1,0),FALSE)</f>
        <v>100</v>
      </c>
    </row>
    <row r="243" spans="1:32" x14ac:dyDescent="0.3">
      <c r="A243" t="s">
        <v>463</v>
      </c>
      <c r="B243">
        <v>5174</v>
      </c>
      <c r="C243" t="s">
        <v>220</v>
      </c>
      <c r="D243" t="s">
        <v>221</v>
      </c>
      <c r="E243" t="s">
        <v>204</v>
      </c>
      <c r="F243" t="s">
        <v>222</v>
      </c>
      <c r="G243">
        <v>1</v>
      </c>
      <c r="H243">
        <v>25</v>
      </c>
      <c r="I243">
        <v>5</v>
      </c>
      <c r="J243" t="s">
        <v>113</v>
      </c>
      <c r="K243" s="26">
        <f>IF(VLOOKUP($B243,'Flowering Time'!$A:$H,MATCH(K$1,'Flowering Time'!$A$1:$H$1,0),FALSE)="","",VLOOKUP($B243,'Flowering Time'!$A:$H,MATCH(K$1,'Flowering Time'!$A$1:$H$1,0),FALSE))</f>
        <v>44765</v>
      </c>
      <c r="L243" t="str">
        <f>IF(VLOOKUP($B243,'Flowering Time'!$A:$H,MATCH(L$1,'Flowering Time'!$A$1:$H$1,0),FALSE)="","",VLOOKUP($B243,'Flowering Time'!$A:$H,MATCH(L$1,'Flowering Time'!$A$1:$H$1,0),FALSE))</f>
        <v>Tross</v>
      </c>
      <c r="M243" s="26">
        <f>IF(VLOOKUP($B243,'Flowering Time'!$A:$H,MATCH(M$1,'Flowering Time'!$A$1:$H$1,0),FALSE)="","",VLOOKUP($B243,'Flowering Time'!$A:$H,MATCH(M$1,'Flowering Time'!$A$1:$H$1,0),FALSE))</f>
        <v>44767</v>
      </c>
      <c r="N243" t="str">
        <f>IF(VLOOKUP($B243,'Flowering Time'!$A:$H,MATCH(N$1,'Flowering Time'!$A$1:$H$1,0),FALSE)="","",VLOOKUP($B243,'Flowering Time'!$A:$H,MATCH(N$1,'Flowering Time'!$A$1:$H$1,0),FALSE))</f>
        <v xml:space="preserve">Deniz </v>
      </c>
      <c r="O243" t="str">
        <f>IF(VLOOKUP($B243,'Flowering Time'!$A:$H,MATCH(O$1,'Flowering Time'!$A$1:$H$1,0),FALSE)="","",VLOOKUP($B243,'Flowering Time'!$A:$H,MATCH(O$1,'Flowering Time'!$A$1:$H$1,0),FALSE))</f>
        <v/>
      </c>
      <c r="P243">
        <f>IF(VLOOKUP($B243,'Height and Leaf Dimensions'!$A:$O,MATCH(P$1,'Height and Leaf Dimensions'!$A$1:$O$1,0),FALSE)="","",VLOOKUP($B243,'Height and Leaf Dimensions'!$A:$O,MATCH(P$1,'Height and Leaf Dimensions'!$A$1:$O$1,0),FALSE))</f>
        <v>66.7</v>
      </c>
      <c r="Q243">
        <f>IF(VLOOKUP($B243,'Height and Leaf Dimensions'!$A:$O,MATCH(Q$1,'Height and Leaf Dimensions'!$A$1:$O$1,0),FALSE)="","",VLOOKUP($B243,'Height and Leaf Dimensions'!$A:$O,MATCH(Q$1,'Height and Leaf Dimensions'!$A$1:$O$1,0),FALSE))</f>
        <v>10.5</v>
      </c>
      <c r="R243">
        <f>IF(VLOOKUP($B243,'Height and Leaf Dimensions'!$A:$O,MATCH(R$1,'Height and Leaf Dimensions'!$A$1:$O$1,0),FALSE)="","",VLOOKUP($B243,'Height and Leaf Dimensions'!$A:$O,MATCH(R$1,'Height and Leaf Dimensions'!$A$1:$O$1,0),FALSE))</f>
        <v>64.599999999999994</v>
      </c>
      <c r="S243">
        <f>IF(VLOOKUP($B243,'Height and Leaf Dimensions'!$A:$O,MATCH(S$1,'Height and Leaf Dimensions'!$A$1:$O$1,0),FALSE)="","",VLOOKUP($B243,'Height and Leaf Dimensions'!$A:$O,MATCH(S$1,'Height and Leaf Dimensions'!$A$1:$O$1,0),FALSE))</f>
        <v>10</v>
      </c>
      <c r="T243">
        <f>IF(VLOOKUP($B243,'Height and Leaf Dimensions'!$A:$O,MATCH(T$1,'Height and Leaf Dimensions'!$A$1:$O$1,0),FALSE)="","",VLOOKUP($B243,'Height and Leaf Dimensions'!$A:$O,MATCH(T$1,'Height and Leaf Dimensions'!$A$1:$O$1,0),FALSE))</f>
        <v>76</v>
      </c>
      <c r="U243">
        <f>IF(VLOOKUP($B243,'Height and Leaf Dimensions'!$A:$O,MATCH(U$1,'Height and Leaf Dimensions'!$A$1:$O$1,0),FALSE)="","",VLOOKUP($B243,'Height and Leaf Dimensions'!$A:$O,MATCH(U$1,'Height and Leaf Dimensions'!$A$1:$O$1,0),FALSE))</f>
        <v>169</v>
      </c>
      <c r="V243">
        <f>IF(VLOOKUP($B243,'Height and Leaf Dimensions'!$A:$O,MATCH(V$1,'Height and Leaf Dimensions'!$A$1:$O$1,0),FALSE)="","",VLOOKUP($B243,'Height and Leaf Dimensions'!$A:$O,MATCH(V$1,'Height and Leaf Dimensions'!$A$1:$O$1,0),FALSE))</f>
        <v>210</v>
      </c>
      <c r="W243">
        <f>IF(VLOOKUP($B243,'Height and Leaf Dimensions'!$A:$O,MATCH(W$1,'Height and Leaf Dimensions'!$A$1:$O$1,0),FALSE)="","",VLOOKUP($B243,'Height and Leaf Dimensions'!$A:$O,MATCH(W$1,'Height and Leaf Dimensions'!$A$1:$O$1,0),FALSE))</f>
        <v>75</v>
      </c>
      <c r="X243">
        <f>IF(VLOOKUP($B243,'Height and Leaf Dimensions'!$A:$O,MATCH(X$1,'Height and Leaf Dimensions'!$A$1:$O$1,0),FALSE)="","",VLOOKUP($B243,'Height and Leaf Dimensions'!$A:$O,MATCH(X$1,'Height and Leaf Dimensions'!$A$1:$O$1,0),FALSE))</f>
        <v>151</v>
      </c>
      <c r="Y243">
        <f>IF(VLOOKUP($B243,'Height and Leaf Dimensions'!$A:$O,MATCH(Y$1,'Height and Leaf Dimensions'!$A$1:$O$1,0),FALSE)="","",VLOOKUP($B243,'Height and Leaf Dimensions'!$A:$O,MATCH(Y$1,'Height and Leaf Dimensions'!$A$1:$O$1,0),FALSE))</f>
        <v>195</v>
      </c>
      <c r="Z243" t="str">
        <f>IF(VLOOKUP($B243,'Height and Leaf Dimensions'!$A:$O,MATCH(Z$1,'Height and Leaf Dimensions'!$A$1:$O$1,0),FALSE)="","",VLOOKUP($B243,'Height and Leaf Dimensions'!$A:$O,MATCH(Z$1,'Height and Leaf Dimensions'!$A$1:$O$1,0),FALSE))</f>
        <v>Han/Lina</v>
      </c>
      <c r="AA243" s="26">
        <f>IF(VLOOKUP($B243,'Height and Leaf Dimensions'!$A:$O,MATCH(AA$1,'Height and Leaf Dimensions'!$A$1:$O$1,0),FALSE)="","",VLOOKUP($B243,'Height and Leaf Dimensions'!$A:$O,MATCH(AA$1,'Height and Leaf Dimensions'!$A$1:$O$1,0),FALSE))</f>
        <v>44776</v>
      </c>
      <c r="AB243" s="20">
        <f>VLOOKUP($B243,'Combine Yield'!$A:$J,MATCH(AB$1,'Combine Yield'!$A$1:$J$1,0),FALSE)</f>
        <v>44844.450682870367</v>
      </c>
      <c r="AC243">
        <f>VLOOKUP($B243,'Combine Yield'!$A:$J,MATCH(AC$1,'Combine Yield'!$A$1:$J$1,0),FALSE)</f>
        <v>3.39</v>
      </c>
      <c r="AD243">
        <f>VLOOKUP($B243,'Combine Yield'!$A:$J,MATCH(AD$1,'Combine Yield'!$A$1:$J$1,0),FALSE)</f>
        <v>13.7</v>
      </c>
      <c r="AE243">
        <f>VLOOKUP($B243,'Combine Yield'!$A:$J,MATCH(AE$1,'Combine Yield'!$A$1:$J$1,0),FALSE)</f>
        <v>62</v>
      </c>
      <c r="AF243">
        <f>VLOOKUP($B243,'Combine Yield'!$A:$J,MATCH(AF$1,'Combine Yield'!$A$1:$J$1,0),FALSE)</f>
        <v>129</v>
      </c>
    </row>
    <row r="244" spans="1:32" x14ac:dyDescent="0.3">
      <c r="A244" t="s">
        <v>464</v>
      </c>
      <c r="B244">
        <v>5175</v>
      </c>
      <c r="C244" t="s">
        <v>220</v>
      </c>
      <c r="D244" t="s">
        <v>221</v>
      </c>
      <c r="E244" t="s">
        <v>204</v>
      </c>
      <c r="F244" t="s">
        <v>222</v>
      </c>
      <c r="G244">
        <v>1</v>
      </c>
      <c r="H244">
        <v>25</v>
      </c>
      <c r="I244">
        <v>6</v>
      </c>
      <c r="J244" t="s">
        <v>165</v>
      </c>
      <c r="K244" s="26">
        <f>IF(VLOOKUP($B244,'Flowering Time'!$A:$H,MATCH(K$1,'Flowering Time'!$A$1:$H$1,0),FALSE)="","",VLOOKUP($B244,'Flowering Time'!$A:$H,MATCH(K$1,'Flowering Time'!$A$1:$H$1,0),FALSE))</f>
        <v>44769</v>
      </c>
      <c r="L244" t="str">
        <f>IF(VLOOKUP($B244,'Flowering Time'!$A:$H,MATCH(L$1,'Flowering Time'!$A$1:$H$1,0),FALSE)="","",VLOOKUP($B244,'Flowering Time'!$A:$H,MATCH(L$1,'Flowering Time'!$A$1:$H$1,0),FALSE))</f>
        <v xml:space="preserve">Tross </v>
      </c>
      <c r="M244" s="26" t="str">
        <f>IF(VLOOKUP($B244,'Flowering Time'!$A:$H,MATCH(M$1,'Flowering Time'!$A$1:$H$1,0),FALSE)="","",VLOOKUP($B244,'Flowering Time'!$A:$H,MATCH(M$1,'Flowering Time'!$A$1:$H$1,0),FALSE))</f>
        <v>X</v>
      </c>
      <c r="N244" t="str">
        <f>IF(VLOOKUP($B244,'Flowering Time'!$A:$H,MATCH(N$1,'Flowering Time'!$A$1:$H$1,0),FALSE)="","",VLOOKUP($B244,'Flowering Time'!$A:$H,MATCH(N$1,'Flowering Time'!$A$1:$H$1,0),FALSE))</f>
        <v>Turkus</v>
      </c>
      <c r="O244" t="str">
        <f>IF(VLOOKUP($B244,'Flowering Time'!$A:$H,MATCH(O$1,'Flowering Time'!$A$1:$H$1,0),FALSE)="","",VLOOKUP($B244,'Flowering Time'!$A:$H,MATCH(O$1,'Flowering Time'!$A$1:$H$1,0),FALSE))</f>
        <v xml:space="preserve">severely stressed, FF missed ( Turkus 8/8), only border plants not stunted </v>
      </c>
      <c r="P244" t="str">
        <f>IF(VLOOKUP($B244,'Height and Leaf Dimensions'!$A:$O,MATCH(P$1,'Height and Leaf Dimensions'!$A$1:$O$1,0),FALSE)="","",VLOOKUP($B244,'Height and Leaf Dimensions'!$A:$O,MATCH(P$1,'Height and Leaf Dimensions'!$A$1:$O$1,0),FALSE))</f>
        <v>Stunded</v>
      </c>
      <c r="Q244" t="str">
        <f>IF(VLOOKUP($B244,'Height and Leaf Dimensions'!$A:$O,MATCH(Q$1,'Height and Leaf Dimensions'!$A$1:$O$1,0),FALSE)="","",VLOOKUP($B244,'Height and Leaf Dimensions'!$A:$O,MATCH(Q$1,'Height and Leaf Dimensions'!$A$1:$O$1,0),FALSE))</f>
        <v>Stunded</v>
      </c>
      <c r="R244" t="str">
        <f>IF(VLOOKUP($B244,'Height and Leaf Dimensions'!$A:$O,MATCH(R$1,'Height and Leaf Dimensions'!$A$1:$O$1,0),FALSE)="","",VLOOKUP($B244,'Height and Leaf Dimensions'!$A:$O,MATCH(R$1,'Height and Leaf Dimensions'!$A$1:$O$1,0),FALSE))</f>
        <v>Stunded</v>
      </c>
      <c r="S244" t="str">
        <f>IF(VLOOKUP($B244,'Height and Leaf Dimensions'!$A:$O,MATCH(S$1,'Height and Leaf Dimensions'!$A$1:$O$1,0),FALSE)="","",VLOOKUP($B244,'Height and Leaf Dimensions'!$A:$O,MATCH(S$1,'Height and Leaf Dimensions'!$A$1:$O$1,0),FALSE))</f>
        <v>Stunded</v>
      </c>
      <c r="T244" t="str">
        <f>IF(VLOOKUP($B244,'Height and Leaf Dimensions'!$A:$O,MATCH(T$1,'Height and Leaf Dimensions'!$A$1:$O$1,0),FALSE)="","",VLOOKUP($B244,'Height and Leaf Dimensions'!$A:$O,MATCH(T$1,'Height and Leaf Dimensions'!$A$1:$O$1,0),FALSE))</f>
        <v>Stunded</v>
      </c>
      <c r="U244" t="str">
        <f>IF(VLOOKUP($B244,'Height and Leaf Dimensions'!$A:$O,MATCH(U$1,'Height and Leaf Dimensions'!$A$1:$O$1,0),FALSE)="","",VLOOKUP($B244,'Height and Leaf Dimensions'!$A:$O,MATCH(U$1,'Height and Leaf Dimensions'!$A$1:$O$1,0),FALSE))</f>
        <v>Stunded</v>
      </c>
      <c r="V244" t="str">
        <f>IF(VLOOKUP($B244,'Height and Leaf Dimensions'!$A:$O,MATCH(V$1,'Height and Leaf Dimensions'!$A$1:$O$1,0),FALSE)="","",VLOOKUP($B244,'Height and Leaf Dimensions'!$A:$O,MATCH(V$1,'Height and Leaf Dimensions'!$A$1:$O$1,0),FALSE))</f>
        <v>Stunded</v>
      </c>
      <c r="W244" t="str">
        <f>IF(VLOOKUP($B244,'Height and Leaf Dimensions'!$A:$O,MATCH(W$1,'Height and Leaf Dimensions'!$A$1:$O$1,0),FALSE)="","",VLOOKUP($B244,'Height and Leaf Dimensions'!$A:$O,MATCH(W$1,'Height and Leaf Dimensions'!$A$1:$O$1,0),FALSE))</f>
        <v>Stunded</v>
      </c>
      <c r="X244" t="str">
        <f>IF(VLOOKUP($B244,'Height and Leaf Dimensions'!$A:$O,MATCH(X$1,'Height and Leaf Dimensions'!$A$1:$O$1,0),FALSE)="","",VLOOKUP($B244,'Height and Leaf Dimensions'!$A:$O,MATCH(X$1,'Height and Leaf Dimensions'!$A$1:$O$1,0),FALSE))</f>
        <v>Stunded</v>
      </c>
      <c r="Y244" t="str">
        <f>IF(VLOOKUP($B244,'Height and Leaf Dimensions'!$A:$O,MATCH(Y$1,'Height and Leaf Dimensions'!$A$1:$O$1,0),FALSE)="","",VLOOKUP($B244,'Height and Leaf Dimensions'!$A:$O,MATCH(Y$1,'Height and Leaf Dimensions'!$A$1:$O$1,0),FALSE))</f>
        <v>Stunted</v>
      </c>
      <c r="Z244" t="str">
        <f>IF(VLOOKUP($B244,'Height and Leaf Dimensions'!$A:$O,MATCH(Z$1,'Height and Leaf Dimensions'!$A$1:$O$1,0),FALSE)="","",VLOOKUP($B244,'Height and Leaf Dimensions'!$A:$O,MATCH(Z$1,'Height and Leaf Dimensions'!$A$1:$O$1,0),FALSE))</f>
        <v>Han/Lina</v>
      </c>
      <c r="AA244" s="26">
        <f>IF(VLOOKUP($B244,'Height and Leaf Dimensions'!$A:$O,MATCH(AA$1,'Height and Leaf Dimensions'!$A$1:$O$1,0),FALSE)="","",VLOOKUP($B244,'Height and Leaf Dimensions'!$A:$O,MATCH(AA$1,'Height and Leaf Dimensions'!$A$1:$O$1,0),FALSE))</f>
        <v>44776</v>
      </c>
      <c r="AB244" s="20">
        <f>VLOOKUP($B244,'Combine Yield'!$A:$J,MATCH(AB$1,'Combine Yield'!$A$1:$J$1,0),FALSE)</f>
        <v>44844.466550925928</v>
      </c>
      <c r="AC244">
        <f>VLOOKUP($B244,'Combine Yield'!$A:$J,MATCH(AC$1,'Combine Yield'!$A$1:$J$1,0),FALSE)</f>
        <v>0.65</v>
      </c>
      <c r="AD244">
        <f>VLOOKUP($B244,'Combine Yield'!$A:$J,MATCH(AD$1,'Combine Yield'!$A$1:$J$1,0),FALSE)</f>
        <v>4.4400000000000004</v>
      </c>
      <c r="AE244">
        <f>VLOOKUP($B244,'Combine Yield'!$A:$J,MATCH(AE$1,'Combine Yield'!$A$1:$J$1,0),FALSE)</f>
        <v>65.900000000000006</v>
      </c>
      <c r="AF244">
        <f>VLOOKUP($B244,'Combine Yield'!$A:$J,MATCH(AF$1,'Combine Yield'!$A$1:$J$1,0),FALSE)</f>
        <v>176</v>
      </c>
    </row>
    <row r="245" spans="1:32" x14ac:dyDescent="0.3">
      <c r="A245" t="s">
        <v>465</v>
      </c>
      <c r="B245">
        <v>5176</v>
      </c>
      <c r="C245" t="s">
        <v>220</v>
      </c>
      <c r="D245" t="s">
        <v>221</v>
      </c>
      <c r="E245" t="s">
        <v>204</v>
      </c>
      <c r="F245" t="s">
        <v>222</v>
      </c>
      <c r="G245">
        <v>1</v>
      </c>
      <c r="H245">
        <v>25</v>
      </c>
      <c r="I245">
        <v>7</v>
      </c>
      <c r="J245" t="s">
        <v>116</v>
      </c>
      <c r="K245" s="26">
        <f>IF(VLOOKUP($B245,'Flowering Time'!$A:$H,MATCH(K$1,'Flowering Time'!$A$1:$H$1,0),FALSE)="","",VLOOKUP($B245,'Flowering Time'!$A:$H,MATCH(K$1,'Flowering Time'!$A$1:$H$1,0),FALSE))</f>
        <v>44767</v>
      </c>
      <c r="L245" t="str">
        <f>IF(VLOOKUP($B245,'Flowering Time'!$A:$H,MATCH(L$1,'Flowering Time'!$A$1:$H$1,0),FALSE)="","",VLOOKUP($B245,'Flowering Time'!$A:$H,MATCH(L$1,'Flowering Time'!$A$1:$H$1,0),FALSE))</f>
        <v>Deniz</v>
      </c>
      <c r="M245" s="26">
        <f>IF(VLOOKUP($B245,'Flowering Time'!$A:$H,MATCH(M$1,'Flowering Time'!$A$1:$H$1,0),FALSE)="","",VLOOKUP($B245,'Flowering Time'!$A:$H,MATCH(M$1,'Flowering Time'!$A$1:$H$1,0),FALSE))</f>
        <v>44774</v>
      </c>
      <c r="N245" t="str">
        <f>IF(VLOOKUP($B245,'Flowering Time'!$A:$H,MATCH(N$1,'Flowering Time'!$A$1:$H$1,0),FALSE)="","",VLOOKUP($B245,'Flowering Time'!$A:$H,MATCH(N$1,'Flowering Time'!$A$1:$H$1,0),FALSE))</f>
        <v xml:space="preserve">Deniz </v>
      </c>
      <c r="O245" t="str">
        <f>IF(VLOOKUP($B245,'Flowering Time'!$A:$H,MATCH(O$1,'Flowering Time'!$A$1:$H$1,0),FALSE)="","",VLOOKUP($B245,'Flowering Time'!$A:$H,MATCH(O$1,'Flowering Time'!$A$1:$H$1,0),FALSE))</f>
        <v/>
      </c>
      <c r="P245">
        <f>IF(VLOOKUP($B245,'Height and Leaf Dimensions'!$A:$O,MATCH(P$1,'Height and Leaf Dimensions'!$A$1:$O$1,0),FALSE)="","",VLOOKUP($B245,'Height and Leaf Dimensions'!$A:$O,MATCH(P$1,'Height and Leaf Dimensions'!$A$1:$O$1,0),FALSE))</f>
        <v>80.5</v>
      </c>
      <c r="Q245">
        <f>IF(VLOOKUP($B245,'Height and Leaf Dimensions'!$A:$O,MATCH(Q$1,'Height and Leaf Dimensions'!$A$1:$O$1,0),FALSE)="","",VLOOKUP($B245,'Height and Leaf Dimensions'!$A:$O,MATCH(Q$1,'Height and Leaf Dimensions'!$A$1:$O$1,0),FALSE))</f>
        <v>8.6</v>
      </c>
      <c r="R245">
        <f>IF(VLOOKUP($B245,'Height and Leaf Dimensions'!$A:$O,MATCH(R$1,'Height and Leaf Dimensions'!$A$1:$O$1,0),FALSE)="","",VLOOKUP($B245,'Height and Leaf Dimensions'!$A:$O,MATCH(R$1,'Height and Leaf Dimensions'!$A$1:$O$1,0),FALSE))</f>
        <v>82</v>
      </c>
      <c r="S245">
        <f>IF(VLOOKUP($B245,'Height and Leaf Dimensions'!$A:$O,MATCH(S$1,'Height and Leaf Dimensions'!$A$1:$O$1,0),FALSE)="","",VLOOKUP($B245,'Height and Leaf Dimensions'!$A:$O,MATCH(S$1,'Height and Leaf Dimensions'!$A$1:$O$1,0),FALSE))</f>
        <v>8.9</v>
      </c>
      <c r="T245">
        <f>IF(VLOOKUP($B245,'Height and Leaf Dimensions'!$A:$O,MATCH(T$1,'Height and Leaf Dimensions'!$A$1:$O$1,0),FALSE)="","",VLOOKUP($B245,'Height and Leaf Dimensions'!$A:$O,MATCH(T$1,'Height and Leaf Dimensions'!$A$1:$O$1,0),FALSE))</f>
        <v>104</v>
      </c>
      <c r="U245">
        <f>IF(VLOOKUP($B245,'Height and Leaf Dimensions'!$A:$O,MATCH(U$1,'Height and Leaf Dimensions'!$A$1:$O$1,0),FALSE)="","",VLOOKUP($B245,'Height and Leaf Dimensions'!$A:$O,MATCH(U$1,'Height and Leaf Dimensions'!$A$1:$O$1,0),FALSE))</f>
        <v>181</v>
      </c>
      <c r="V245">
        <f>IF(VLOOKUP($B245,'Height and Leaf Dimensions'!$A:$O,MATCH(V$1,'Height and Leaf Dimensions'!$A$1:$O$1,0),FALSE)="","",VLOOKUP($B245,'Height and Leaf Dimensions'!$A:$O,MATCH(V$1,'Height and Leaf Dimensions'!$A$1:$O$1,0),FALSE))</f>
        <v>232</v>
      </c>
      <c r="W245">
        <f>IF(VLOOKUP($B245,'Height and Leaf Dimensions'!$A:$O,MATCH(W$1,'Height and Leaf Dimensions'!$A$1:$O$1,0),FALSE)="","",VLOOKUP($B245,'Height and Leaf Dimensions'!$A:$O,MATCH(W$1,'Height and Leaf Dimensions'!$A$1:$O$1,0),FALSE))</f>
        <v>95</v>
      </c>
      <c r="X245">
        <f>IF(VLOOKUP($B245,'Height and Leaf Dimensions'!$A:$O,MATCH(X$1,'Height and Leaf Dimensions'!$A$1:$O$1,0),FALSE)="","",VLOOKUP($B245,'Height and Leaf Dimensions'!$A:$O,MATCH(X$1,'Height and Leaf Dimensions'!$A$1:$O$1,0),FALSE))</f>
        <v>171</v>
      </c>
      <c r="Y245">
        <f>IF(VLOOKUP($B245,'Height and Leaf Dimensions'!$A:$O,MATCH(Y$1,'Height and Leaf Dimensions'!$A$1:$O$1,0),FALSE)="","",VLOOKUP($B245,'Height and Leaf Dimensions'!$A:$O,MATCH(Y$1,'Height and Leaf Dimensions'!$A$1:$O$1,0),FALSE))</f>
        <v>225</v>
      </c>
      <c r="Z245" t="str">
        <f>IF(VLOOKUP($B245,'Height and Leaf Dimensions'!$A:$O,MATCH(Z$1,'Height and Leaf Dimensions'!$A$1:$O$1,0),FALSE)="","",VLOOKUP($B245,'Height and Leaf Dimensions'!$A:$O,MATCH(Z$1,'Height and Leaf Dimensions'!$A$1:$O$1,0),FALSE))</f>
        <v>Han/Lina</v>
      </c>
      <c r="AA245" s="26">
        <f>IF(VLOOKUP($B245,'Height and Leaf Dimensions'!$A:$O,MATCH(AA$1,'Height and Leaf Dimensions'!$A$1:$O$1,0),FALSE)="","",VLOOKUP($B245,'Height and Leaf Dimensions'!$A:$O,MATCH(AA$1,'Height and Leaf Dimensions'!$A$1:$O$1,0),FALSE))</f>
        <v>44776</v>
      </c>
      <c r="AB245" s="20">
        <f>VLOOKUP($B245,'Combine Yield'!$A:$J,MATCH(AB$1,'Combine Yield'!$A$1:$J$1,0),FALSE)</f>
        <v>44844.476331018515</v>
      </c>
      <c r="AC245">
        <f>VLOOKUP($B245,'Combine Yield'!$A:$J,MATCH(AC$1,'Combine Yield'!$A$1:$J$1,0),FALSE)</f>
        <v>2.65</v>
      </c>
      <c r="AD245">
        <f>VLOOKUP($B245,'Combine Yield'!$A:$J,MATCH(AD$1,'Combine Yield'!$A$1:$J$1,0),FALSE)</f>
        <v>13.6</v>
      </c>
      <c r="AE245">
        <f>VLOOKUP($B245,'Combine Yield'!$A:$J,MATCH(AE$1,'Combine Yield'!$A$1:$J$1,0),FALSE)</f>
        <v>61.8</v>
      </c>
      <c r="AF245">
        <f>VLOOKUP($B245,'Combine Yield'!$A:$J,MATCH(AF$1,'Combine Yield'!$A$1:$J$1,0),FALSE)</f>
        <v>205</v>
      </c>
    </row>
    <row r="246" spans="1:32" x14ac:dyDescent="0.3">
      <c r="A246" t="s">
        <v>466</v>
      </c>
      <c r="B246">
        <v>5177</v>
      </c>
      <c r="C246" t="s">
        <v>220</v>
      </c>
      <c r="D246" t="s">
        <v>221</v>
      </c>
      <c r="E246" t="s">
        <v>204</v>
      </c>
      <c r="F246" t="s">
        <v>222</v>
      </c>
      <c r="G246">
        <v>1</v>
      </c>
      <c r="H246">
        <v>25</v>
      </c>
      <c r="I246">
        <v>8</v>
      </c>
      <c r="J246" t="s">
        <v>180</v>
      </c>
      <c r="K246" s="26">
        <f>IF(VLOOKUP($B246,'Flowering Time'!$A:$H,MATCH(K$1,'Flowering Time'!$A$1:$H$1,0),FALSE)="","",VLOOKUP($B246,'Flowering Time'!$A:$H,MATCH(K$1,'Flowering Time'!$A$1:$H$1,0),FALSE))</f>
        <v>44764</v>
      </c>
      <c r="L246" t="str">
        <f>IF(VLOOKUP($B246,'Flowering Time'!$A:$H,MATCH(L$1,'Flowering Time'!$A$1:$H$1,0),FALSE)="","",VLOOKUP($B246,'Flowering Time'!$A:$H,MATCH(L$1,'Flowering Time'!$A$1:$H$1,0),FALSE))</f>
        <v>Tross</v>
      </c>
      <c r="M246" s="26">
        <f>IF(VLOOKUP($B246,'Flowering Time'!$A:$H,MATCH(M$1,'Flowering Time'!$A$1:$H$1,0),FALSE)="","",VLOOKUP($B246,'Flowering Time'!$A:$H,MATCH(M$1,'Flowering Time'!$A$1:$H$1,0),FALSE))</f>
        <v>44765</v>
      </c>
      <c r="N246" t="str">
        <f>IF(VLOOKUP($B246,'Flowering Time'!$A:$H,MATCH(N$1,'Flowering Time'!$A$1:$H$1,0),FALSE)="","",VLOOKUP($B246,'Flowering Time'!$A:$H,MATCH(N$1,'Flowering Time'!$A$1:$H$1,0),FALSE))</f>
        <v xml:space="preserve">Tross </v>
      </c>
      <c r="O246" t="str">
        <f>IF(VLOOKUP($B246,'Flowering Time'!$A:$H,MATCH(O$1,'Flowering Time'!$A$1:$H$1,0),FALSE)="","",VLOOKUP($B246,'Flowering Time'!$A:$H,MATCH(O$1,'Flowering Time'!$A$1:$H$1,0),FALSE))</f>
        <v/>
      </c>
      <c r="P246">
        <f>IF(VLOOKUP($B246,'Height and Leaf Dimensions'!$A:$O,MATCH(P$1,'Height and Leaf Dimensions'!$A$1:$O$1,0),FALSE)="","",VLOOKUP($B246,'Height and Leaf Dimensions'!$A:$O,MATCH(P$1,'Height and Leaf Dimensions'!$A$1:$O$1,0),FALSE))</f>
        <v>84</v>
      </c>
      <c r="Q246">
        <f>IF(VLOOKUP($B246,'Height and Leaf Dimensions'!$A:$O,MATCH(Q$1,'Height and Leaf Dimensions'!$A$1:$O$1,0),FALSE)="","",VLOOKUP($B246,'Height and Leaf Dimensions'!$A:$O,MATCH(Q$1,'Height and Leaf Dimensions'!$A$1:$O$1,0),FALSE))</f>
        <v>9</v>
      </c>
      <c r="R246">
        <f>IF(VLOOKUP($B246,'Height and Leaf Dimensions'!$A:$O,MATCH(R$1,'Height and Leaf Dimensions'!$A$1:$O$1,0),FALSE)="","",VLOOKUP($B246,'Height and Leaf Dimensions'!$A:$O,MATCH(R$1,'Height and Leaf Dimensions'!$A$1:$O$1,0),FALSE))</f>
        <v>85.5</v>
      </c>
      <c r="S246">
        <f>IF(VLOOKUP($B246,'Height and Leaf Dimensions'!$A:$O,MATCH(S$1,'Height and Leaf Dimensions'!$A$1:$O$1,0),FALSE)="","",VLOOKUP($B246,'Height and Leaf Dimensions'!$A:$O,MATCH(S$1,'Height and Leaf Dimensions'!$A$1:$O$1,0),FALSE))</f>
        <v>11</v>
      </c>
      <c r="T246">
        <f>IF(VLOOKUP($B246,'Height and Leaf Dimensions'!$A:$O,MATCH(T$1,'Height and Leaf Dimensions'!$A$1:$O$1,0),FALSE)="","",VLOOKUP($B246,'Height and Leaf Dimensions'!$A:$O,MATCH(T$1,'Height and Leaf Dimensions'!$A$1:$O$1,0),FALSE))</f>
        <v>82</v>
      </c>
      <c r="U246">
        <f>IF(VLOOKUP($B246,'Height and Leaf Dimensions'!$A:$O,MATCH(U$1,'Height and Leaf Dimensions'!$A$1:$O$1,0),FALSE)="","",VLOOKUP($B246,'Height and Leaf Dimensions'!$A:$O,MATCH(U$1,'Height and Leaf Dimensions'!$A$1:$O$1,0),FALSE))</f>
        <v>162</v>
      </c>
      <c r="V246">
        <f>IF(VLOOKUP($B246,'Height and Leaf Dimensions'!$A:$O,MATCH(V$1,'Height and Leaf Dimensions'!$A$1:$O$1,0),FALSE)="","",VLOOKUP($B246,'Height and Leaf Dimensions'!$A:$O,MATCH(V$1,'Height and Leaf Dimensions'!$A$1:$O$1,0),FALSE))</f>
        <v>202</v>
      </c>
      <c r="W246">
        <f>IF(VLOOKUP($B246,'Height and Leaf Dimensions'!$A:$O,MATCH(W$1,'Height and Leaf Dimensions'!$A$1:$O$1,0),FALSE)="","",VLOOKUP($B246,'Height and Leaf Dimensions'!$A:$O,MATCH(W$1,'Height and Leaf Dimensions'!$A$1:$O$1,0),FALSE))</f>
        <v>89</v>
      </c>
      <c r="X246">
        <f>IF(VLOOKUP($B246,'Height and Leaf Dimensions'!$A:$O,MATCH(X$1,'Height and Leaf Dimensions'!$A$1:$O$1,0),FALSE)="","",VLOOKUP($B246,'Height and Leaf Dimensions'!$A:$O,MATCH(X$1,'Height and Leaf Dimensions'!$A$1:$O$1,0),FALSE))</f>
        <v>178</v>
      </c>
      <c r="Y246">
        <f>IF(VLOOKUP($B246,'Height and Leaf Dimensions'!$A:$O,MATCH(Y$1,'Height and Leaf Dimensions'!$A$1:$O$1,0),FALSE)="","",VLOOKUP($B246,'Height and Leaf Dimensions'!$A:$O,MATCH(Y$1,'Height and Leaf Dimensions'!$A$1:$O$1,0),FALSE))</f>
        <v>220</v>
      </c>
      <c r="Z246" t="str">
        <f>IF(VLOOKUP($B246,'Height and Leaf Dimensions'!$A:$O,MATCH(Z$1,'Height and Leaf Dimensions'!$A$1:$O$1,0),FALSE)="","",VLOOKUP($B246,'Height and Leaf Dimensions'!$A:$O,MATCH(Z$1,'Height and Leaf Dimensions'!$A$1:$O$1,0),FALSE))</f>
        <v>Han/Lina</v>
      </c>
      <c r="AA246" s="26">
        <f>IF(VLOOKUP($B246,'Height and Leaf Dimensions'!$A:$O,MATCH(AA$1,'Height and Leaf Dimensions'!$A$1:$O$1,0),FALSE)="","",VLOOKUP($B246,'Height and Leaf Dimensions'!$A:$O,MATCH(AA$1,'Height and Leaf Dimensions'!$A$1:$O$1,0),FALSE))</f>
        <v>44776</v>
      </c>
      <c r="AB246" s="20">
        <f>VLOOKUP($B246,'Combine Yield'!$A:$J,MATCH(AB$1,'Combine Yield'!$A$1:$J$1,0),FALSE)</f>
        <v>44844.490543981483</v>
      </c>
      <c r="AC246">
        <f>VLOOKUP($B246,'Combine Yield'!$A:$J,MATCH(AC$1,'Combine Yield'!$A$1:$J$1,0),FALSE)</f>
        <v>7.7</v>
      </c>
      <c r="AD246">
        <f>VLOOKUP($B246,'Combine Yield'!$A:$J,MATCH(AD$1,'Combine Yield'!$A$1:$J$1,0),FALSE)</f>
        <v>12</v>
      </c>
      <c r="AE246">
        <f>VLOOKUP($B246,'Combine Yield'!$A:$J,MATCH(AE$1,'Combine Yield'!$A$1:$J$1,0),FALSE)</f>
        <v>63</v>
      </c>
      <c r="AF246">
        <f>VLOOKUP($B246,'Combine Yield'!$A:$J,MATCH(AF$1,'Combine Yield'!$A$1:$J$1,0),FALSE)</f>
        <v>252</v>
      </c>
    </row>
    <row r="247" spans="1:32" x14ac:dyDescent="0.3">
      <c r="A247" t="s">
        <v>467</v>
      </c>
      <c r="B247">
        <v>5178</v>
      </c>
      <c r="C247" t="s">
        <v>220</v>
      </c>
      <c r="D247" t="s">
        <v>221</v>
      </c>
      <c r="E247" t="s">
        <v>204</v>
      </c>
      <c r="F247" t="s">
        <v>222</v>
      </c>
      <c r="G247">
        <v>1</v>
      </c>
      <c r="H247">
        <v>26</v>
      </c>
      <c r="I247">
        <v>2</v>
      </c>
      <c r="J247" t="s">
        <v>118</v>
      </c>
      <c r="K247" s="26">
        <f>IF(VLOOKUP($B247,'Flowering Time'!$A:$H,MATCH(K$1,'Flowering Time'!$A$1:$H$1,0),FALSE)="","",VLOOKUP($B247,'Flowering Time'!$A:$H,MATCH(K$1,'Flowering Time'!$A$1:$H$1,0),FALSE))</f>
        <v>44764</v>
      </c>
      <c r="L247" t="str">
        <f>IF(VLOOKUP($B247,'Flowering Time'!$A:$H,MATCH(L$1,'Flowering Time'!$A$1:$H$1,0),FALSE)="","",VLOOKUP($B247,'Flowering Time'!$A:$H,MATCH(L$1,'Flowering Time'!$A$1:$H$1,0),FALSE))</f>
        <v>Tross</v>
      </c>
      <c r="M247" s="26">
        <f>IF(VLOOKUP($B247,'Flowering Time'!$A:$H,MATCH(M$1,'Flowering Time'!$A$1:$H$1,0),FALSE)="","",VLOOKUP($B247,'Flowering Time'!$A:$H,MATCH(M$1,'Flowering Time'!$A$1:$H$1,0),FALSE))</f>
        <v>44764</v>
      </c>
      <c r="N247" t="str">
        <f>IF(VLOOKUP($B247,'Flowering Time'!$A:$H,MATCH(N$1,'Flowering Time'!$A$1:$H$1,0),FALSE)="","",VLOOKUP($B247,'Flowering Time'!$A:$H,MATCH(N$1,'Flowering Time'!$A$1:$H$1,0),FALSE))</f>
        <v>Deniz</v>
      </c>
      <c r="O247" t="str">
        <f>IF(VLOOKUP($B247,'Flowering Time'!$A:$H,MATCH(O$1,'Flowering Time'!$A$1:$H$1,0),FALSE)="","",VLOOKUP($B247,'Flowering Time'!$A:$H,MATCH(O$1,'Flowering Time'!$A$1:$H$1,0),FALSE))</f>
        <v/>
      </c>
      <c r="P247">
        <f>IF(VLOOKUP($B247,'Height and Leaf Dimensions'!$A:$O,MATCH(P$1,'Height and Leaf Dimensions'!$A$1:$O$1,0),FALSE)="","",VLOOKUP($B247,'Height and Leaf Dimensions'!$A:$O,MATCH(P$1,'Height and Leaf Dimensions'!$A$1:$O$1,0),FALSE))</f>
        <v>63</v>
      </c>
      <c r="Q247">
        <f>IF(VLOOKUP($B247,'Height and Leaf Dimensions'!$A:$O,MATCH(Q$1,'Height and Leaf Dimensions'!$A$1:$O$1,0),FALSE)="","",VLOOKUP($B247,'Height and Leaf Dimensions'!$A:$O,MATCH(Q$1,'Height and Leaf Dimensions'!$A$1:$O$1,0),FALSE))</f>
        <v>8</v>
      </c>
      <c r="R247">
        <f>IF(VLOOKUP($B247,'Height and Leaf Dimensions'!$A:$O,MATCH(R$1,'Height and Leaf Dimensions'!$A$1:$O$1,0),FALSE)="","",VLOOKUP($B247,'Height and Leaf Dimensions'!$A:$O,MATCH(R$1,'Height and Leaf Dimensions'!$A$1:$O$1,0),FALSE))</f>
        <v>56.6</v>
      </c>
      <c r="S247">
        <f>IF(VLOOKUP($B247,'Height and Leaf Dimensions'!$A:$O,MATCH(S$1,'Height and Leaf Dimensions'!$A$1:$O$1,0),FALSE)="","",VLOOKUP($B247,'Height and Leaf Dimensions'!$A:$O,MATCH(S$1,'Height and Leaf Dimensions'!$A$1:$O$1,0),FALSE))</f>
        <v>7.6</v>
      </c>
      <c r="T247">
        <f>IF(VLOOKUP($B247,'Height and Leaf Dimensions'!$A:$O,MATCH(T$1,'Height and Leaf Dimensions'!$A$1:$O$1,0),FALSE)="","",VLOOKUP($B247,'Height and Leaf Dimensions'!$A:$O,MATCH(T$1,'Height and Leaf Dimensions'!$A$1:$O$1,0),FALSE))</f>
        <v>68</v>
      </c>
      <c r="U247">
        <f>IF(VLOOKUP($B247,'Height and Leaf Dimensions'!$A:$O,MATCH(U$1,'Height and Leaf Dimensions'!$A$1:$O$1,0),FALSE)="","",VLOOKUP($B247,'Height and Leaf Dimensions'!$A:$O,MATCH(U$1,'Height and Leaf Dimensions'!$A$1:$O$1,0),FALSE))</f>
        <v>119</v>
      </c>
      <c r="V247">
        <f>IF(VLOOKUP($B247,'Height and Leaf Dimensions'!$A:$O,MATCH(V$1,'Height and Leaf Dimensions'!$A$1:$O$1,0),FALSE)="","",VLOOKUP($B247,'Height and Leaf Dimensions'!$A:$O,MATCH(V$1,'Height and Leaf Dimensions'!$A$1:$O$1,0),FALSE))</f>
        <v>150</v>
      </c>
      <c r="W247">
        <f>IF(VLOOKUP($B247,'Height and Leaf Dimensions'!$A:$O,MATCH(W$1,'Height and Leaf Dimensions'!$A$1:$O$1,0),FALSE)="","",VLOOKUP($B247,'Height and Leaf Dimensions'!$A:$O,MATCH(W$1,'Height and Leaf Dimensions'!$A$1:$O$1,0),FALSE))</f>
        <v>60</v>
      </c>
      <c r="X247">
        <f>IF(VLOOKUP($B247,'Height and Leaf Dimensions'!$A:$O,MATCH(X$1,'Height and Leaf Dimensions'!$A$1:$O$1,0),FALSE)="","",VLOOKUP($B247,'Height and Leaf Dimensions'!$A:$O,MATCH(X$1,'Height and Leaf Dimensions'!$A$1:$O$1,0),FALSE))</f>
        <v>114</v>
      </c>
      <c r="Y247">
        <f>IF(VLOOKUP($B247,'Height and Leaf Dimensions'!$A:$O,MATCH(Y$1,'Height and Leaf Dimensions'!$A$1:$O$1,0),FALSE)="","",VLOOKUP($B247,'Height and Leaf Dimensions'!$A:$O,MATCH(Y$1,'Height and Leaf Dimensions'!$A$1:$O$1,0),FALSE))</f>
        <v>149</v>
      </c>
      <c r="Z247" t="str">
        <f>IF(VLOOKUP($B247,'Height and Leaf Dimensions'!$A:$O,MATCH(Z$1,'Height and Leaf Dimensions'!$A$1:$O$1,0),FALSE)="","",VLOOKUP($B247,'Height and Leaf Dimensions'!$A:$O,MATCH(Z$1,'Height and Leaf Dimensions'!$A$1:$O$1,0),FALSE))</f>
        <v>Han/Lina</v>
      </c>
      <c r="AA247" s="26">
        <f>IF(VLOOKUP($B247,'Height and Leaf Dimensions'!$A:$O,MATCH(AA$1,'Height and Leaf Dimensions'!$A$1:$O$1,0),FALSE)="","",VLOOKUP($B247,'Height and Leaf Dimensions'!$A:$O,MATCH(AA$1,'Height and Leaf Dimensions'!$A$1:$O$1,0),FALSE))</f>
        <v>44776</v>
      </c>
      <c r="AB247" s="20">
        <f>VLOOKUP($B247,'Combine Yield'!$A:$J,MATCH(AB$1,'Combine Yield'!$A$1:$J$1,0),FALSE)</f>
        <v>44844.417766203704</v>
      </c>
      <c r="AC247">
        <f>VLOOKUP($B247,'Combine Yield'!$A:$J,MATCH(AC$1,'Combine Yield'!$A$1:$J$1,0),FALSE)</f>
        <v>0.81</v>
      </c>
      <c r="AD247">
        <f>VLOOKUP($B247,'Combine Yield'!$A:$J,MATCH(AD$1,'Combine Yield'!$A$1:$J$1,0),FALSE)</f>
        <v>7.28</v>
      </c>
      <c r="AE247">
        <f>VLOOKUP($B247,'Combine Yield'!$A:$J,MATCH(AE$1,'Combine Yield'!$A$1:$J$1,0),FALSE)</f>
        <v>64.8</v>
      </c>
      <c r="AF247">
        <f>VLOOKUP($B247,'Combine Yield'!$A:$J,MATCH(AF$1,'Combine Yield'!$A$1:$J$1,0),FALSE)</f>
        <v>25</v>
      </c>
    </row>
    <row r="248" spans="1:32" x14ac:dyDescent="0.3">
      <c r="A248" t="s">
        <v>468</v>
      </c>
      <c r="B248">
        <v>5179</v>
      </c>
      <c r="C248" t="s">
        <v>220</v>
      </c>
      <c r="D248" t="s">
        <v>221</v>
      </c>
      <c r="E248" t="s">
        <v>204</v>
      </c>
      <c r="F248" t="s">
        <v>222</v>
      </c>
      <c r="G248">
        <v>1</v>
      </c>
      <c r="H248">
        <v>26</v>
      </c>
      <c r="I248">
        <v>3</v>
      </c>
      <c r="J248" t="s">
        <v>158</v>
      </c>
      <c r="K248" s="26">
        <f>IF(VLOOKUP($B248,'Flowering Time'!$A:$H,MATCH(K$1,'Flowering Time'!$A$1:$H$1,0),FALSE)="","",VLOOKUP($B248,'Flowering Time'!$A:$H,MATCH(K$1,'Flowering Time'!$A$1:$H$1,0),FALSE))</f>
        <v>44763</v>
      </c>
      <c r="L248" t="str">
        <f>IF(VLOOKUP($B248,'Flowering Time'!$A:$H,MATCH(L$1,'Flowering Time'!$A$1:$H$1,0),FALSE)="","",VLOOKUP($B248,'Flowering Time'!$A:$H,MATCH(L$1,'Flowering Time'!$A$1:$H$1,0),FALSE))</f>
        <v>Kyle</v>
      </c>
      <c r="M248" s="26">
        <f>IF(VLOOKUP($B248,'Flowering Time'!$A:$H,MATCH(M$1,'Flowering Time'!$A$1:$H$1,0),FALSE)="","",VLOOKUP($B248,'Flowering Time'!$A:$H,MATCH(M$1,'Flowering Time'!$A$1:$H$1,0),FALSE))</f>
        <v>44764</v>
      </c>
      <c r="N248" t="str">
        <f>IF(VLOOKUP($B248,'Flowering Time'!$A:$H,MATCH(N$1,'Flowering Time'!$A$1:$H$1,0),FALSE)="","",VLOOKUP($B248,'Flowering Time'!$A:$H,MATCH(N$1,'Flowering Time'!$A$1:$H$1,0),FALSE))</f>
        <v>Tross</v>
      </c>
      <c r="O248" t="str">
        <f>IF(VLOOKUP($B248,'Flowering Time'!$A:$H,MATCH(O$1,'Flowering Time'!$A$1:$H$1,0),FALSE)="","",VLOOKUP($B248,'Flowering Time'!$A:$H,MATCH(O$1,'Flowering Time'!$A$1:$H$1,0),FALSE))</f>
        <v/>
      </c>
      <c r="P248">
        <f>IF(VLOOKUP($B248,'Height and Leaf Dimensions'!$A:$O,MATCH(P$1,'Height and Leaf Dimensions'!$A$1:$O$1,0),FALSE)="","",VLOOKUP($B248,'Height and Leaf Dimensions'!$A:$O,MATCH(P$1,'Height and Leaf Dimensions'!$A$1:$O$1,0),FALSE))</f>
        <v>69</v>
      </c>
      <c r="Q248">
        <f>IF(VLOOKUP($B248,'Height and Leaf Dimensions'!$A:$O,MATCH(Q$1,'Height and Leaf Dimensions'!$A$1:$O$1,0),FALSE)="","",VLOOKUP($B248,'Height and Leaf Dimensions'!$A:$O,MATCH(Q$1,'Height and Leaf Dimensions'!$A$1:$O$1,0),FALSE))</f>
        <v>8</v>
      </c>
      <c r="R248">
        <f>IF(VLOOKUP($B248,'Height and Leaf Dimensions'!$A:$O,MATCH(R$1,'Height and Leaf Dimensions'!$A$1:$O$1,0),FALSE)="","",VLOOKUP($B248,'Height and Leaf Dimensions'!$A:$O,MATCH(R$1,'Height and Leaf Dimensions'!$A$1:$O$1,0),FALSE))</f>
        <v>66.400000000000006</v>
      </c>
      <c r="S248">
        <f>IF(VLOOKUP($B248,'Height and Leaf Dimensions'!$A:$O,MATCH(S$1,'Height and Leaf Dimensions'!$A$1:$O$1,0),FALSE)="","",VLOOKUP($B248,'Height and Leaf Dimensions'!$A:$O,MATCH(S$1,'Height and Leaf Dimensions'!$A$1:$O$1,0),FALSE))</f>
        <v>9</v>
      </c>
      <c r="T248">
        <f>IF(VLOOKUP($B248,'Height and Leaf Dimensions'!$A:$O,MATCH(T$1,'Height and Leaf Dimensions'!$A$1:$O$1,0),FALSE)="","",VLOOKUP($B248,'Height and Leaf Dimensions'!$A:$O,MATCH(T$1,'Height and Leaf Dimensions'!$A$1:$O$1,0),FALSE))</f>
        <v>70</v>
      </c>
      <c r="U248">
        <f>IF(VLOOKUP($B248,'Height and Leaf Dimensions'!$A:$O,MATCH(U$1,'Height and Leaf Dimensions'!$A$1:$O$1,0),FALSE)="","",VLOOKUP($B248,'Height and Leaf Dimensions'!$A:$O,MATCH(U$1,'Height and Leaf Dimensions'!$A$1:$O$1,0),FALSE))</f>
        <v>140</v>
      </c>
      <c r="V248">
        <f>IF(VLOOKUP($B248,'Height and Leaf Dimensions'!$A:$O,MATCH(V$1,'Height and Leaf Dimensions'!$A$1:$O$1,0),FALSE)="","",VLOOKUP($B248,'Height and Leaf Dimensions'!$A:$O,MATCH(V$1,'Height and Leaf Dimensions'!$A$1:$O$1,0),FALSE))</f>
        <v>186</v>
      </c>
      <c r="W248">
        <f>IF(VLOOKUP($B248,'Height and Leaf Dimensions'!$A:$O,MATCH(W$1,'Height and Leaf Dimensions'!$A$1:$O$1,0),FALSE)="","",VLOOKUP($B248,'Height and Leaf Dimensions'!$A:$O,MATCH(W$1,'Height and Leaf Dimensions'!$A$1:$O$1,0),FALSE))</f>
        <v>60</v>
      </c>
      <c r="X248">
        <f>IF(VLOOKUP($B248,'Height and Leaf Dimensions'!$A:$O,MATCH(X$1,'Height and Leaf Dimensions'!$A$1:$O$1,0),FALSE)="","",VLOOKUP($B248,'Height and Leaf Dimensions'!$A:$O,MATCH(X$1,'Height and Leaf Dimensions'!$A$1:$O$1,0),FALSE))</f>
        <v>148</v>
      </c>
      <c r="Y248">
        <f>IF(VLOOKUP($B248,'Height and Leaf Dimensions'!$A:$O,MATCH(Y$1,'Height and Leaf Dimensions'!$A$1:$O$1,0),FALSE)="","",VLOOKUP($B248,'Height and Leaf Dimensions'!$A:$O,MATCH(Y$1,'Height and Leaf Dimensions'!$A$1:$O$1,0),FALSE))</f>
        <v>200</v>
      </c>
      <c r="Z248" t="str">
        <f>IF(VLOOKUP($B248,'Height and Leaf Dimensions'!$A:$O,MATCH(Z$1,'Height and Leaf Dimensions'!$A$1:$O$1,0),FALSE)="","",VLOOKUP($B248,'Height and Leaf Dimensions'!$A:$O,MATCH(Z$1,'Height and Leaf Dimensions'!$A$1:$O$1,0),FALSE))</f>
        <v>Han/Lina</v>
      </c>
      <c r="AA248" s="26">
        <f>IF(VLOOKUP($B248,'Height and Leaf Dimensions'!$A:$O,MATCH(AA$1,'Height and Leaf Dimensions'!$A$1:$O$1,0),FALSE)="","",VLOOKUP($B248,'Height and Leaf Dimensions'!$A:$O,MATCH(AA$1,'Height and Leaf Dimensions'!$A$1:$O$1,0),FALSE))</f>
        <v>44776</v>
      </c>
      <c r="AB248" s="20">
        <f>VLOOKUP($B248,'Combine Yield'!$A:$J,MATCH(AB$1,'Combine Yield'!$A$1:$J$1,0),FALSE)</f>
        <v>44844.429722222223</v>
      </c>
      <c r="AC248">
        <f>VLOOKUP($B248,'Combine Yield'!$A:$J,MATCH(AC$1,'Combine Yield'!$A$1:$J$1,0),FALSE)</f>
        <v>2</v>
      </c>
      <c r="AD248">
        <f>VLOOKUP($B248,'Combine Yield'!$A:$J,MATCH(AD$1,'Combine Yield'!$A$1:$J$1,0),FALSE)</f>
        <v>12.8</v>
      </c>
      <c r="AE248">
        <f>VLOOKUP($B248,'Combine Yield'!$A:$J,MATCH(AE$1,'Combine Yield'!$A$1:$J$1,0),FALSE)</f>
        <v>62.8</v>
      </c>
      <c r="AF248">
        <f>VLOOKUP($B248,'Combine Yield'!$A:$J,MATCH(AF$1,'Combine Yield'!$A$1:$J$1,0),FALSE)</f>
        <v>52</v>
      </c>
    </row>
    <row r="249" spans="1:32" x14ac:dyDescent="0.3">
      <c r="A249" t="s">
        <v>469</v>
      </c>
      <c r="B249">
        <v>5180</v>
      </c>
      <c r="C249" t="s">
        <v>220</v>
      </c>
      <c r="D249" t="s">
        <v>221</v>
      </c>
      <c r="E249" t="s">
        <v>204</v>
      </c>
      <c r="F249" t="s">
        <v>222</v>
      </c>
      <c r="G249">
        <v>1</v>
      </c>
      <c r="H249">
        <v>26</v>
      </c>
      <c r="I249">
        <v>4</v>
      </c>
      <c r="J249" t="s">
        <v>135</v>
      </c>
      <c r="K249" s="26">
        <f>IF(VLOOKUP($B249,'Flowering Time'!$A:$H,MATCH(K$1,'Flowering Time'!$A$1:$H$1,0),FALSE)="","",VLOOKUP($B249,'Flowering Time'!$A:$H,MATCH(K$1,'Flowering Time'!$A$1:$H$1,0),FALSE))</f>
        <v>44764</v>
      </c>
      <c r="L249" t="str">
        <f>IF(VLOOKUP($B249,'Flowering Time'!$A:$H,MATCH(L$1,'Flowering Time'!$A$1:$H$1,0),FALSE)="","",VLOOKUP($B249,'Flowering Time'!$A:$H,MATCH(L$1,'Flowering Time'!$A$1:$H$1,0),FALSE))</f>
        <v>Tross</v>
      </c>
      <c r="M249" s="26">
        <f>IF(VLOOKUP($B249,'Flowering Time'!$A:$H,MATCH(M$1,'Flowering Time'!$A$1:$H$1,0),FALSE)="","",VLOOKUP($B249,'Flowering Time'!$A:$H,MATCH(M$1,'Flowering Time'!$A$1:$H$1,0),FALSE))</f>
        <v>44765</v>
      </c>
      <c r="N249" t="str">
        <f>IF(VLOOKUP($B249,'Flowering Time'!$A:$H,MATCH(N$1,'Flowering Time'!$A$1:$H$1,0),FALSE)="","",VLOOKUP($B249,'Flowering Time'!$A:$H,MATCH(N$1,'Flowering Time'!$A$1:$H$1,0),FALSE))</f>
        <v>Tross</v>
      </c>
      <c r="O249" t="str">
        <f>IF(VLOOKUP($B249,'Flowering Time'!$A:$H,MATCH(O$1,'Flowering Time'!$A$1:$H$1,0),FALSE)="","",VLOOKUP($B249,'Flowering Time'!$A:$H,MATCH(O$1,'Flowering Time'!$A$1:$H$1,0),FALSE))</f>
        <v/>
      </c>
      <c r="P249">
        <f>IF(VLOOKUP($B249,'Height and Leaf Dimensions'!$A:$O,MATCH(P$1,'Height and Leaf Dimensions'!$A$1:$O$1,0),FALSE)="","",VLOOKUP($B249,'Height and Leaf Dimensions'!$A:$O,MATCH(P$1,'Height and Leaf Dimensions'!$A$1:$O$1,0),FALSE))</f>
        <v>83</v>
      </c>
      <c r="Q249">
        <f>IF(VLOOKUP($B249,'Height and Leaf Dimensions'!$A:$O,MATCH(Q$1,'Height and Leaf Dimensions'!$A$1:$O$1,0),FALSE)="","",VLOOKUP($B249,'Height and Leaf Dimensions'!$A:$O,MATCH(Q$1,'Height and Leaf Dimensions'!$A$1:$O$1,0),FALSE))</f>
        <v>9</v>
      </c>
      <c r="R249">
        <f>IF(VLOOKUP($B249,'Height and Leaf Dimensions'!$A:$O,MATCH(R$1,'Height and Leaf Dimensions'!$A$1:$O$1,0),FALSE)="","",VLOOKUP($B249,'Height and Leaf Dimensions'!$A:$O,MATCH(R$1,'Height and Leaf Dimensions'!$A$1:$O$1,0),FALSE))</f>
        <v>71.2</v>
      </c>
      <c r="S249">
        <f>IF(VLOOKUP($B249,'Height and Leaf Dimensions'!$A:$O,MATCH(S$1,'Height and Leaf Dimensions'!$A$1:$O$1,0),FALSE)="","",VLOOKUP($B249,'Height and Leaf Dimensions'!$A:$O,MATCH(S$1,'Height and Leaf Dimensions'!$A$1:$O$1,0),FALSE))</f>
        <v>7.8</v>
      </c>
      <c r="T249">
        <f>IF(VLOOKUP($B249,'Height and Leaf Dimensions'!$A:$O,MATCH(T$1,'Height and Leaf Dimensions'!$A$1:$O$1,0),FALSE)="","",VLOOKUP($B249,'Height and Leaf Dimensions'!$A:$O,MATCH(T$1,'Height and Leaf Dimensions'!$A$1:$O$1,0),FALSE))</f>
        <v>70</v>
      </c>
      <c r="U249">
        <f>IF(VLOOKUP($B249,'Height and Leaf Dimensions'!$A:$O,MATCH(U$1,'Height and Leaf Dimensions'!$A$1:$O$1,0),FALSE)="","",VLOOKUP($B249,'Height and Leaf Dimensions'!$A:$O,MATCH(U$1,'Height and Leaf Dimensions'!$A$1:$O$1,0),FALSE))</f>
        <v>155</v>
      </c>
      <c r="V249">
        <f>IF(VLOOKUP($B249,'Height and Leaf Dimensions'!$A:$O,MATCH(V$1,'Height and Leaf Dimensions'!$A$1:$O$1,0),FALSE)="","",VLOOKUP($B249,'Height and Leaf Dimensions'!$A:$O,MATCH(V$1,'Height and Leaf Dimensions'!$A$1:$O$1,0),FALSE))</f>
        <v>202</v>
      </c>
      <c r="W249">
        <f>IF(VLOOKUP($B249,'Height and Leaf Dimensions'!$A:$O,MATCH(W$1,'Height and Leaf Dimensions'!$A$1:$O$1,0),FALSE)="","",VLOOKUP($B249,'Height and Leaf Dimensions'!$A:$O,MATCH(W$1,'Height and Leaf Dimensions'!$A$1:$O$1,0),FALSE))</f>
        <v>68</v>
      </c>
      <c r="X249">
        <f>IF(VLOOKUP($B249,'Height and Leaf Dimensions'!$A:$O,MATCH(X$1,'Height and Leaf Dimensions'!$A$1:$O$1,0),FALSE)="","",VLOOKUP($B249,'Height and Leaf Dimensions'!$A:$O,MATCH(X$1,'Height and Leaf Dimensions'!$A$1:$O$1,0),FALSE))</f>
        <v>140</v>
      </c>
      <c r="Y249">
        <f>IF(VLOOKUP($B249,'Height and Leaf Dimensions'!$A:$O,MATCH(Y$1,'Height and Leaf Dimensions'!$A$1:$O$1,0),FALSE)="","",VLOOKUP($B249,'Height and Leaf Dimensions'!$A:$O,MATCH(Y$1,'Height and Leaf Dimensions'!$A$1:$O$1,0),FALSE))</f>
        <v>179</v>
      </c>
      <c r="Z249" t="str">
        <f>IF(VLOOKUP($B249,'Height and Leaf Dimensions'!$A:$O,MATCH(Z$1,'Height and Leaf Dimensions'!$A$1:$O$1,0),FALSE)="","",VLOOKUP($B249,'Height and Leaf Dimensions'!$A:$O,MATCH(Z$1,'Height and Leaf Dimensions'!$A$1:$O$1,0),FALSE))</f>
        <v>Han/Lina</v>
      </c>
      <c r="AA249" s="26">
        <f>IF(VLOOKUP($B249,'Height and Leaf Dimensions'!$A:$O,MATCH(AA$1,'Height and Leaf Dimensions'!$A$1:$O$1,0),FALSE)="","",VLOOKUP($B249,'Height and Leaf Dimensions'!$A:$O,MATCH(AA$1,'Height and Leaf Dimensions'!$A$1:$O$1,0),FALSE))</f>
        <v>44776</v>
      </c>
      <c r="AB249" s="20">
        <f>VLOOKUP($B249,'Combine Yield'!$A:$J,MATCH(AB$1,'Combine Yield'!$A$1:$J$1,0),FALSE)</f>
        <v>44844.442858796298</v>
      </c>
      <c r="AC249">
        <f>VLOOKUP($B249,'Combine Yield'!$A:$J,MATCH(AC$1,'Combine Yield'!$A$1:$J$1,0),FALSE)</f>
        <v>3.71</v>
      </c>
      <c r="AD249">
        <f>VLOOKUP($B249,'Combine Yield'!$A:$J,MATCH(AD$1,'Combine Yield'!$A$1:$J$1,0),FALSE)</f>
        <v>13.8</v>
      </c>
      <c r="AE249">
        <f>VLOOKUP($B249,'Combine Yield'!$A:$J,MATCH(AE$1,'Combine Yield'!$A$1:$J$1,0),FALSE)</f>
        <v>62.2</v>
      </c>
      <c r="AF249">
        <f>VLOOKUP($B249,'Combine Yield'!$A:$J,MATCH(AF$1,'Combine Yield'!$A$1:$J$1,0),FALSE)</f>
        <v>101</v>
      </c>
    </row>
    <row r="250" spans="1:32" x14ac:dyDescent="0.3">
      <c r="A250" t="s">
        <v>470</v>
      </c>
      <c r="B250">
        <v>5181</v>
      </c>
      <c r="C250" t="s">
        <v>220</v>
      </c>
      <c r="D250" t="s">
        <v>221</v>
      </c>
      <c r="E250" t="s">
        <v>204</v>
      </c>
      <c r="F250" t="s">
        <v>222</v>
      </c>
      <c r="G250">
        <v>1</v>
      </c>
      <c r="H250">
        <v>26</v>
      </c>
      <c r="I250">
        <v>5</v>
      </c>
      <c r="J250" t="s">
        <v>160</v>
      </c>
      <c r="K250" s="26">
        <f>IF(VLOOKUP($B250,'Flowering Time'!$A:$H,MATCH(K$1,'Flowering Time'!$A$1:$H$1,0),FALSE)="","",VLOOKUP($B250,'Flowering Time'!$A:$H,MATCH(K$1,'Flowering Time'!$A$1:$H$1,0),FALSE))</f>
        <v>44769</v>
      </c>
      <c r="L250" t="str">
        <f>IF(VLOOKUP($B250,'Flowering Time'!$A:$H,MATCH(L$1,'Flowering Time'!$A$1:$H$1,0),FALSE)="","",VLOOKUP($B250,'Flowering Time'!$A:$H,MATCH(L$1,'Flowering Time'!$A$1:$H$1,0),FALSE))</f>
        <v>Tross</v>
      </c>
      <c r="M250" s="26">
        <f>IF(VLOOKUP($B250,'Flowering Time'!$A:$H,MATCH(M$1,'Flowering Time'!$A$1:$H$1,0),FALSE)="","",VLOOKUP($B250,'Flowering Time'!$A:$H,MATCH(M$1,'Flowering Time'!$A$1:$H$1,0),FALSE))</f>
        <v>44773</v>
      </c>
      <c r="N250" t="str">
        <f>IF(VLOOKUP($B250,'Flowering Time'!$A:$H,MATCH(N$1,'Flowering Time'!$A$1:$H$1,0),FALSE)="","",VLOOKUP($B250,'Flowering Time'!$A:$H,MATCH(N$1,'Flowering Time'!$A$1:$H$1,0),FALSE))</f>
        <v>Deniz</v>
      </c>
      <c r="O250" t="str">
        <f>IF(VLOOKUP($B250,'Flowering Time'!$A:$H,MATCH(O$1,'Flowering Time'!$A$1:$H$1,0),FALSE)="","",VLOOKUP($B250,'Flowering Time'!$A:$H,MATCH(O$1,'Flowering Time'!$A$1:$H$1,0),FALSE))</f>
        <v xml:space="preserve">Severly stressed, one plant not stunted, one plant Tross mentioned ( 1/8) ( Deniz) </v>
      </c>
      <c r="P250" t="str">
        <f>IF(VLOOKUP($B250,'Height and Leaf Dimensions'!$A:$O,MATCH(P$1,'Height and Leaf Dimensions'!$A$1:$O$1,0),FALSE)="","",VLOOKUP($B250,'Height and Leaf Dimensions'!$A:$O,MATCH(P$1,'Height and Leaf Dimensions'!$A$1:$O$1,0),FALSE))</f>
        <v>Stunded</v>
      </c>
      <c r="Q250" t="str">
        <f>IF(VLOOKUP($B250,'Height and Leaf Dimensions'!$A:$O,MATCH(Q$1,'Height and Leaf Dimensions'!$A$1:$O$1,0),FALSE)="","",VLOOKUP($B250,'Height and Leaf Dimensions'!$A:$O,MATCH(Q$1,'Height and Leaf Dimensions'!$A$1:$O$1,0),FALSE))</f>
        <v>Stunded</v>
      </c>
      <c r="R250" t="str">
        <f>IF(VLOOKUP($B250,'Height and Leaf Dimensions'!$A:$O,MATCH(R$1,'Height and Leaf Dimensions'!$A$1:$O$1,0),FALSE)="","",VLOOKUP($B250,'Height and Leaf Dimensions'!$A:$O,MATCH(R$1,'Height and Leaf Dimensions'!$A$1:$O$1,0),FALSE))</f>
        <v>Stunded</v>
      </c>
      <c r="S250" t="str">
        <f>IF(VLOOKUP($B250,'Height and Leaf Dimensions'!$A:$O,MATCH(S$1,'Height and Leaf Dimensions'!$A$1:$O$1,0),FALSE)="","",VLOOKUP($B250,'Height and Leaf Dimensions'!$A:$O,MATCH(S$1,'Height and Leaf Dimensions'!$A$1:$O$1,0),FALSE))</f>
        <v>Stunded</v>
      </c>
      <c r="T250" t="str">
        <f>IF(VLOOKUP($B250,'Height and Leaf Dimensions'!$A:$O,MATCH(T$1,'Height and Leaf Dimensions'!$A$1:$O$1,0),FALSE)="","",VLOOKUP($B250,'Height and Leaf Dimensions'!$A:$O,MATCH(T$1,'Height and Leaf Dimensions'!$A$1:$O$1,0),FALSE))</f>
        <v>Stunded</v>
      </c>
      <c r="U250" t="str">
        <f>IF(VLOOKUP($B250,'Height and Leaf Dimensions'!$A:$O,MATCH(U$1,'Height and Leaf Dimensions'!$A$1:$O$1,0),FALSE)="","",VLOOKUP($B250,'Height and Leaf Dimensions'!$A:$O,MATCH(U$1,'Height and Leaf Dimensions'!$A$1:$O$1,0),FALSE))</f>
        <v>Stunded</v>
      </c>
      <c r="V250" t="str">
        <f>IF(VLOOKUP($B250,'Height and Leaf Dimensions'!$A:$O,MATCH(V$1,'Height and Leaf Dimensions'!$A$1:$O$1,0),FALSE)="","",VLOOKUP($B250,'Height and Leaf Dimensions'!$A:$O,MATCH(V$1,'Height and Leaf Dimensions'!$A$1:$O$1,0),FALSE))</f>
        <v>Stunded</v>
      </c>
      <c r="W250" t="str">
        <f>IF(VLOOKUP($B250,'Height and Leaf Dimensions'!$A:$O,MATCH(W$1,'Height and Leaf Dimensions'!$A$1:$O$1,0),FALSE)="","",VLOOKUP($B250,'Height and Leaf Dimensions'!$A:$O,MATCH(W$1,'Height and Leaf Dimensions'!$A$1:$O$1,0),FALSE))</f>
        <v>Stunded</v>
      </c>
      <c r="X250" t="str">
        <f>IF(VLOOKUP($B250,'Height and Leaf Dimensions'!$A:$O,MATCH(X$1,'Height and Leaf Dimensions'!$A$1:$O$1,0),FALSE)="","",VLOOKUP($B250,'Height and Leaf Dimensions'!$A:$O,MATCH(X$1,'Height and Leaf Dimensions'!$A$1:$O$1,0),FALSE))</f>
        <v>Stunded</v>
      </c>
      <c r="Y250" t="str">
        <f>IF(VLOOKUP($B250,'Height and Leaf Dimensions'!$A:$O,MATCH(Y$1,'Height and Leaf Dimensions'!$A$1:$O$1,0),FALSE)="","",VLOOKUP($B250,'Height and Leaf Dimensions'!$A:$O,MATCH(Y$1,'Height and Leaf Dimensions'!$A$1:$O$1,0),FALSE))</f>
        <v>Stunded</v>
      </c>
      <c r="Z250" t="str">
        <f>IF(VLOOKUP($B250,'Height and Leaf Dimensions'!$A:$O,MATCH(Z$1,'Height and Leaf Dimensions'!$A$1:$O$1,0),FALSE)="","",VLOOKUP($B250,'Height and Leaf Dimensions'!$A:$O,MATCH(Z$1,'Height and Leaf Dimensions'!$A$1:$O$1,0),FALSE))</f>
        <v>Han/Lina</v>
      </c>
      <c r="AA250" s="26">
        <f>IF(VLOOKUP($B250,'Height and Leaf Dimensions'!$A:$O,MATCH(AA$1,'Height and Leaf Dimensions'!$A$1:$O$1,0),FALSE)="","",VLOOKUP($B250,'Height and Leaf Dimensions'!$A:$O,MATCH(AA$1,'Height and Leaf Dimensions'!$A$1:$O$1,0),FALSE))</f>
        <v>44776</v>
      </c>
      <c r="AB250" s="20">
        <f>VLOOKUP($B250,'Combine Yield'!$A:$J,MATCH(AB$1,'Combine Yield'!$A$1:$J$1,0),FALSE)</f>
        <v>44844.45045138889</v>
      </c>
      <c r="AC250">
        <f>VLOOKUP($B250,'Combine Yield'!$A:$J,MATCH(AC$1,'Combine Yield'!$A$1:$J$1,0),FALSE)</f>
        <v>0.3</v>
      </c>
      <c r="AD250">
        <f>VLOOKUP($B250,'Combine Yield'!$A:$J,MATCH(AD$1,'Combine Yield'!$A$1:$J$1,0),FALSE)</f>
        <v>2.48</v>
      </c>
      <c r="AE250">
        <f>VLOOKUP($B250,'Combine Yield'!$A:$J,MATCH(AE$1,'Combine Yield'!$A$1:$J$1,0),FALSE)</f>
        <v>0</v>
      </c>
      <c r="AF250">
        <f>VLOOKUP($B250,'Combine Yield'!$A:$J,MATCH(AF$1,'Combine Yield'!$A$1:$J$1,0),FALSE)</f>
        <v>128</v>
      </c>
    </row>
    <row r="251" spans="1:32" x14ac:dyDescent="0.3">
      <c r="A251" t="s">
        <v>471</v>
      </c>
      <c r="B251">
        <v>5182</v>
      </c>
      <c r="C251" t="s">
        <v>220</v>
      </c>
      <c r="D251" t="s">
        <v>221</v>
      </c>
      <c r="E251" t="s">
        <v>204</v>
      </c>
      <c r="F251" t="s">
        <v>222</v>
      </c>
      <c r="G251">
        <v>1</v>
      </c>
      <c r="H251">
        <v>26</v>
      </c>
      <c r="I251">
        <v>6</v>
      </c>
      <c r="J251" t="s">
        <v>115</v>
      </c>
      <c r="K251" s="26">
        <f>IF(VLOOKUP($B251,'Flowering Time'!$A:$H,MATCH(K$1,'Flowering Time'!$A$1:$H$1,0),FALSE)="","",VLOOKUP($B251,'Flowering Time'!$A:$H,MATCH(K$1,'Flowering Time'!$A$1:$H$1,0),FALSE))</f>
        <v>44765</v>
      </c>
      <c r="L251" t="str">
        <f>IF(VLOOKUP($B251,'Flowering Time'!$A:$H,MATCH(L$1,'Flowering Time'!$A$1:$H$1,0),FALSE)="","",VLOOKUP($B251,'Flowering Time'!$A:$H,MATCH(L$1,'Flowering Time'!$A$1:$H$1,0),FALSE))</f>
        <v>Tross</v>
      </c>
      <c r="M251" s="26" t="str">
        <f>IF(VLOOKUP($B251,'Flowering Time'!$A:$H,MATCH(M$1,'Flowering Time'!$A$1:$H$1,0),FALSE)="","",VLOOKUP($B251,'Flowering Time'!$A:$H,MATCH(M$1,'Flowering Time'!$A$1:$H$1,0),FALSE))</f>
        <v>X</v>
      </c>
      <c r="N251" t="str">
        <f>IF(VLOOKUP($B251,'Flowering Time'!$A:$H,MATCH(N$1,'Flowering Time'!$A$1:$H$1,0),FALSE)="","",VLOOKUP($B251,'Flowering Time'!$A:$H,MATCH(N$1,'Flowering Time'!$A$1:$H$1,0),FALSE))</f>
        <v>Turkus</v>
      </c>
      <c r="O251" t="str">
        <f>IF(VLOOKUP($B251,'Flowering Time'!$A:$H,MATCH(O$1,'Flowering Time'!$A$1:$H$1,0),FALSE)="","",VLOOKUP($B251,'Flowering Time'!$A:$H,MATCH(O$1,'Flowering Time'!$A$1:$H$1,0),FALSE))</f>
        <v xml:space="preserve">Uneven growth ( Deniz ) </v>
      </c>
      <c r="P251">
        <f>IF(VLOOKUP($B251,'Height and Leaf Dimensions'!$A:$O,MATCH(P$1,'Height and Leaf Dimensions'!$A$1:$O$1,0),FALSE)="","",VLOOKUP($B251,'Height and Leaf Dimensions'!$A:$O,MATCH(P$1,'Height and Leaf Dimensions'!$A$1:$O$1,0),FALSE))</f>
        <v>63.5</v>
      </c>
      <c r="Q251">
        <f>IF(VLOOKUP($B251,'Height and Leaf Dimensions'!$A:$O,MATCH(Q$1,'Height and Leaf Dimensions'!$A$1:$O$1,0),FALSE)="","",VLOOKUP($B251,'Height and Leaf Dimensions'!$A:$O,MATCH(Q$1,'Height and Leaf Dimensions'!$A$1:$O$1,0),FALSE))</f>
        <v>10.3</v>
      </c>
      <c r="R251">
        <f>IF(VLOOKUP($B251,'Height and Leaf Dimensions'!$A:$O,MATCH(R$1,'Height and Leaf Dimensions'!$A$1:$O$1,0),FALSE)="","",VLOOKUP($B251,'Height and Leaf Dimensions'!$A:$O,MATCH(R$1,'Height and Leaf Dimensions'!$A$1:$O$1,0),FALSE))</f>
        <v>57.7</v>
      </c>
      <c r="S251">
        <f>IF(VLOOKUP($B251,'Height and Leaf Dimensions'!$A:$O,MATCH(S$1,'Height and Leaf Dimensions'!$A$1:$O$1,0),FALSE)="","",VLOOKUP($B251,'Height and Leaf Dimensions'!$A:$O,MATCH(S$1,'Height and Leaf Dimensions'!$A$1:$O$1,0),FALSE))</f>
        <v>9.1999999999999993</v>
      </c>
      <c r="T251">
        <f>IF(VLOOKUP($B251,'Height and Leaf Dimensions'!$A:$O,MATCH(T$1,'Height and Leaf Dimensions'!$A$1:$O$1,0),FALSE)="","",VLOOKUP($B251,'Height and Leaf Dimensions'!$A:$O,MATCH(T$1,'Height and Leaf Dimensions'!$A$1:$O$1,0),FALSE))</f>
        <v>54</v>
      </c>
      <c r="U251">
        <f>IF(VLOOKUP($B251,'Height and Leaf Dimensions'!$A:$O,MATCH(U$1,'Height and Leaf Dimensions'!$A$1:$O$1,0),FALSE)="","",VLOOKUP($B251,'Height and Leaf Dimensions'!$A:$O,MATCH(U$1,'Height and Leaf Dimensions'!$A$1:$O$1,0),FALSE))</f>
        <v>121</v>
      </c>
      <c r="V251">
        <f>IF(VLOOKUP($B251,'Height and Leaf Dimensions'!$A:$O,MATCH(V$1,'Height and Leaf Dimensions'!$A$1:$O$1,0),FALSE)="","",VLOOKUP($B251,'Height and Leaf Dimensions'!$A:$O,MATCH(V$1,'Height and Leaf Dimensions'!$A$1:$O$1,0),FALSE))</f>
        <v>162</v>
      </c>
      <c r="W251">
        <f>IF(VLOOKUP($B251,'Height and Leaf Dimensions'!$A:$O,MATCH(W$1,'Height and Leaf Dimensions'!$A$1:$O$1,0),FALSE)="","",VLOOKUP($B251,'Height and Leaf Dimensions'!$A:$O,MATCH(W$1,'Height and Leaf Dimensions'!$A$1:$O$1,0),FALSE))</f>
        <v>50</v>
      </c>
      <c r="X251">
        <f>IF(VLOOKUP($B251,'Height and Leaf Dimensions'!$A:$O,MATCH(X$1,'Height and Leaf Dimensions'!$A$1:$O$1,0),FALSE)="","",VLOOKUP($B251,'Height and Leaf Dimensions'!$A:$O,MATCH(X$1,'Height and Leaf Dimensions'!$A$1:$O$1,0),FALSE))</f>
        <v>102</v>
      </c>
      <c r="Y251">
        <f>IF(VLOOKUP($B251,'Height and Leaf Dimensions'!$A:$O,MATCH(Y$1,'Height and Leaf Dimensions'!$A$1:$O$1,0),FALSE)="","",VLOOKUP($B251,'Height and Leaf Dimensions'!$A:$O,MATCH(Y$1,'Height and Leaf Dimensions'!$A$1:$O$1,0),FALSE))</f>
        <v>140</v>
      </c>
      <c r="Z251" t="str">
        <f>IF(VLOOKUP($B251,'Height and Leaf Dimensions'!$A:$O,MATCH(Z$1,'Height and Leaf Dimensions'!$A$1:$O$1,0),FALSE)="","",VLOOKUP($B251,'Height and Leaf Dimensions'!$A:$O,MATCH(Z$1,'Height and Leaf Dimensions'!$A$1:$O$1,0),FALSE))</f>
        <v>Han/Lina</v>
      </c>
      <c r="AA251" s="26">
        <f>IF(VLOOKUP($B251,'Height and Leaf Dimensions'!$A:$O,MATCH(AA$1,'Height and Leaf Dimensions'!$A$1:$O$1,0),FALSE)="","",VLOOKUP($B251,'Height and Leaf Dimensions'!$A:$O,MATCH(AA$1,'Height and Leaf Dimensions'!$A$1:$O$1,0),FALSE))</f>
        <v>44776</v>
      </c>
      <c r="AB251" s="20">
        <f>VLOOKUP($B251,'Combine Yield'!$A:$J,MATCH(AB$1,'Combine Yield'!$A$1:$J$1,0),FALSE)</f>
        <v>44844.466874999998</v>
      </c>
      <c r="AC251">
        <f>VLOOKUP($B251,'Combine Yield'!$A:$J,MATCH(AC$1,'Combine Yield'!$A$1:$J$1,0),FALSE)</f>
        <v>1.33</v>
      </c>
      <c r="AD251">
        <f>VLOOKUP($B251,'Combine Yield'!$A:$J,MATCH(AD$1,'Combine Yield'!$A$1:$J$1,0),FALSE)</f>
        <v>11.5</v>
      </c>
      <c r="AE251">
        <f>VLOOKUP($B251,'Combine Yield'!$A:$J,MATCH(AE$1,'Combine Yield'!$A$1:$J$1,0),FALSE)</f>
        <v>63.4</v>
      </c>
      <c r="AF251">
        <f>VLOOKUP($B251,'Combine Yield'!$A:$J,MATCH(AF$1,'Combine Yield'!$A$1:$J$1,0),FALSE)</f>
        <v>177</v>
      </c>
    </row>
    <row r="252" spans="1:32" x14ac:dyDescent="0.3">
      <c r="A252" t="s">
        <v>472</v>
      </c>
      <c r="B252">
        <v>5183</v>
      </c>
      <c r="C252" t="s">
        <v>220</v>
      </c>
      <c r="D252" t="s">
        <v>221</v>
      </c>
      <c r="E252" t="s">
        <v>204</v>
      </c>
      <c r="F252" t="s">
        <v>222</v>
      </c>
      <c r="G252">
        <v>1</v>
      </c>
      <c r="H252">
        <v>26</v>
      </c>
      <c r="I252">
        <v>7</v>
      </c>
      <c r="J252" t="s">
        <v>189</v>
      </c>
      <c r="K252" s="26">
        <f>IF(VLOOKUP($B252,'Flowering Time'!$A:$H,MATCH(K$1,'Flowering Time'!$A$1:$H$1,0),FALSE)="","",VLOOKUP($B252,'Flowering Time'!$A:$H,MATCH(K$1,'Flowering Time'!$A$1:$H$1,0),FALSE))</f>
        <v>44764</v>
      </c>
      <c r="L252" t="str">
        <f>IF(VLOOKUP($B252,'Flowering Time'!$A:$H,MATCH(L$1,'Flowering Time'!$A$1:$H$1,0),FALSE)="","",VLOOKUP($B252,'Flowering Time'!$A:$H,MATCH(L$1,'Flowering Time'!$A$1:$H$1,0),FALSE))</f>
        <v>Tross</v>
      </c>
      <c r="M252" s="26">
        <f>IF(VLOOKUP($B252,'Flowering Time'!$A:$H,MATCH(M$1,'Flowering Time'!$A$1:$H$1,0),FALSE)="","",VLOOKUP($B252,'Flowering Time'!$A:$H,MATCH(M$1,'Flowering Time'!$A$1:$H$1,0),FALSE))</f>
        <v>44772</v>
      </c>
      <c r="N252" t="str">
        <f>IF(VLOOKUP($B252,'Flowering Time'!$A:$H,MATCH(N$1,'Flowering Time'!$A$1:$H$1,0),FALSE)="","",VLOOKUP($B252,'Flowering Time'!$A:$H,MATCH(N$1,'Flowering Time'!$A$1:$H$1,0),FALSE))</f>
        <v>Deniz</v>
      </c>
      <c r="O252" t="str">
        <f>IF(VLOOKUP($B252,'Flowering Time'!$A:$H,MATCH(O$1,'Flowering Time'!$A$1:$H$1,0),FALSE)="","",VLOOKUP($B252,'Flowering Time'!$A:$H,MATCH(O$1,'Flowering Time'!$A$1:$H$1,0),FALSE))</f>
        <v>Stunted growth</v>
      </c>
      <c r="P252">
        <f>IF(VLOOKUP($B252,'Height and Leaf Dimensions'!$A:$O,MATCH(P$1,'Height and Leaf Dimensions'!$A$1:$O$1,0),FALSE)="","",VLOOKUP($B252,'Height and Leaf Dimensions'!$A:$O,MATCH(P$1,'Height and Leaf Dimensions'!$A$1:$O$1,0),FALSE))</f>
        <v>73</v>
      </c>
      <c r="Q252">
        <f>IF(VLOOKUP($B252,'Height and Leaf Dimensions'!$A:$O,MATCH(Q$1,'Height and Leaf Dimensions'!$A$1:$O$1,0),FALSE)="","",VLOOKUP($B252,'Height and Leaf Dimensions'!$A:$O,MATCH(Q$1,'Height and Leaf Dimensions'!$A$1:$O$1,0),FALSE))</f>
        <v>10.1</v>
      </c>
      <c r="R252">
        <f>IF(VLOOKUP($B252,'Height and Leaf Dimensions'!$A:$O,MATCH(R$1,'Height and Leaf Dimensions'!$A$1:$O$1,0),FALSE)="","",VLOOKUP($B252,'Height and Leaf Dimensions'!$A:$O,MATCH(R$1,'Height and Leaf Dimensions'!$A$1:$O$1,0),FALSE))</f>
        <v>70.599999999999994</v>
      </c>
      <c r="S252">
        <f>IF(VLOOKUP($B252,'Height and Leaf Dimensions'!$A:$O,MATCH(S$1,'Height and Leaf Dimensions'!$A$1:$O$1,0),FALSE)="","",VLOOKUP($B252,'Height and Leaf Dimensions'!$A:$O,MATCH(S$1,'Height and Leaf Dimensions'!$A$1:$O$1,0),FALSE))</f>
        <v>8.1999999999999993</v>
      </c>
      <c r="T252">
        <f>IF(VLOOKUP($B252,'Height and Leaf Dimensions'!$A:$O,MATCH(T$1,'Height and Leaf Dimensions'!$A$1:$O$1,0),FALSE)="","",VLOOKUP($B252,'Height and Leaf Dimensions'!$A:$O,MATCH(T$1,'Height and Leaf Dimensions'!$A$1:$O$1,0),FALSE))</f>
        <v>65</v>
      </c>
      <c r="U252">
        <f>IF(VLOOKUP($B252,'Height and Leaf Dimensions'!$A:$O,MATCH(U$1,'Height and Leaf Dimensions'!$A$1:$O$1,0),FALSE)="","",VLOOKUP($B252,'Height and Leaf Dimensions'!$A:$O,MATCH(U$1,'Height and Leaf Dimensions'!$A$1:$O$1,0),FALSE))</f>
        <v>132</v>
      </c>
      <c r="V252">
        <f>IF(VLOOKUP($B252,'Height and Leaf Dimensions'!$A:$O,MATCH(V$1,'Height and Leaf Dimensions'!$A$1:$O$1,0),FALSE)="","",VLOOKUP($B252,'Height and Leaf Dimensions'!$A:$O,MATCH(V$1,'Height and Leaf Dimensions'!$A$1:$O$1,0),FALSE))</f>
        <v>179</v>
      </c>
      <c r="W252">
        <f>IF(VLOOKUP($B252,'Height and Leaf Dimensions'!$A:$O,MATCH(W$1,'Height and Leaf Dimensions'!$A$1:$O$1,0),FALSE)="","",VLOOKUP($B252,'Height and Leaf Dimensions'!$A:$O,MATCH(W$1,'Height and Leaf Dimensions'!$A$1:$O$1,0),FALSE))</f>
        <v>45</v>
      </c>
      <c r="X252">
        <f>IF(VLOOKUP($B252,'Height and Leaf Dimensions'!$A:$O,MATCH(X$1,'Height and Leaf Dimensions'!$A$1:$O$1,0),FALSE)="","",VLOOKUP($B252,'Height and Leaf Dimensions'!$A:$O,MATCH(X$1,'Height and Leaf Dimensions'!$A$1:$O$1,0),FALSE))</f>
        <v>132</v>
      </c>
      <c r="Y252">
        <f>IF(VLOOKUP($B252,'Height and Leaf Dimensions'!$A:$O,MATCH(Y$1,'Height and Leaf Dimensions'!$A$1:$O$1,0),FALSE)="","",VLOOKUP($B252,'Height and Leaf Dimensions'!$A:$O,MATCH(Y$1,'Height and Leaf Dimensions'!$A$1:$O$1,0),FALSE))</f>
        <v>188</v>
      </c>
      <c r="Z252" t="str">
        <f>IF(VLOOKUP($B252,'Height and Leaf Dimensions'!$A:$O,MATCH(Z$1,'Height and Leaf Dimensions'!$A$1:$O$1,0),FALSE)="","",VLOOKUP($B252,'Height and Leaf Dimensions'!$A:$O,MATCH(Z$1,'Height and Leaf Dimensions'!$A$1:$O$1,0),FALSE))</f>
        <v>Han/Lina</v>
      </c>
      <c r="AA252" s="26">
        <f>IF(VLOOKUP($B252,'Height and Leaf Dimensions'!$A:$O,MATCH(AA$1,'Height and Leaf Dimensions'!$A$1:$O$1,0),FALSE)="","",VLOOKUP($B252,'Height and Leaf Dimensions'!$A:$O,MATCH(AA$1,'Height and Leaf Dimensions'!$A$1:$O$1,0),FALSE))</f>
        <v>44776</v>
      </c>
      <c r="AB252" s="20">
        <f>VLOOKUP($B252,'Combine Yield'!$A:$J,MATCH(AB$1,'Combine Yield'!$A$1:$J$1,0),FALSE)</f>
        <v>44844.476122685184</v>
      </c>
      <c r="AC252">
        <f>VLOOKUP($B252,'Combine Yield'!$A:$J,MATCH(AC$1,'Combine Yield'!$A$1:$J$1,0),FALSE)</f>
        <v>0.77</v>
      </c>
      <c r="AD252">
        <f>VLOOKUP($B252,'Combine Yield'!$A:$J,MATCH(AD$1,'Combine Yield'!$A$1:$J$1,0),FALSE)</f>
        <v>6.55</v>
      </c>
      <c r="AE252">
        <f>VLOOKUP($B252,'Combine Yield'!$A:$J,MATCH(AE$1,'Combine Yield'!$A$1:$J$1,0),FALSE)</f>
        <v>65</v>
      </c>
      <c r="AF252">
        <f>VLOOKUP($B252,'Combine Yield'!$A:$J,MATCH(AF$1,'Combine Yield'!$A$1:$J$1,0),FALSE)</f>
        <v>204</v>
      </c>
    </row>
    <row r="253" spans="1:32" x14ac:dyDescent="0.3">
      <c r="A253" t="s">
        <v>473</v>
      </c>
      <c r="B253">
        <v>5184</v>
      </c>
      <c r="C253" t="s">
        <v>220</v>
      </c>
      <c r="D253" t="s">
        <v>221</v>
      </c>
      <c r="E253" t="s">
        <v>204</v>
      </c>
      <c r="F253" t="s">
        <v>222</v>
      </c>
      <c r="G253">
        <v>1</v>
      </c>
      <c r="H253">
        <v>26</v>
      </c>
      <c r="I253">
        <v>8</v>
      </c>
      <c r="J253" t="s">
        <v>149</v>
      </c>
      <c r="K253" s="26">
        <f>IF(VLOOKUP($B253,'Flowering Time'!$A:$H,MATCH(K$1,'Flowering Time'!$A$1:$H$1,0),FALSE)="","",VLOOKUP($B253,'Flowering Time'!$A:$H,MATCH(K$1,'Flowering Time'!$A$1:$H$1,0),FALSE))</f>
        <v>44760</v>
      </c>
      <c r="L253" t="str">
        <f>IF(VLOOKUP($B253,'Flowering Time'!$A:$H,MATCH(L$1,'Flowering Time'!$A$1:$H$1,0),FALSE)="","",VLOOKUP($B253,'Flowering Time'!$A:$H,MATCH(L$1,'Flowering Time'!$A$1:$H$1,0),FALSE))</f>
        <v>kyle</v>
      </c>
      <c r="M253" s="26">
        <f>IF(VLOOKUP($B253,'Flowering Time'!$A:$H,MATCH(M$1,'Flowering Time'!$A$1:$H$1,0),FALSE)="","",VLOOKUP($B253,'Flowering Time'!$A:$H,MATCH(M$1,'Flowering Time'!$A$1:$H$1,0),FALSE))</f>
        <v>44765</v>
      </c>
      <c r="N253" t="str">
        <f>IF(VLOOKUP($B253,'Flowering Time'!$A:$H,MATCH(N$1,'Flowering Time'!$A$1:$H$1,0),FALSE)="","",VLOOKUP($B253,'Flowering Time'!$A:$H,MATCH(N$1,'Flowering Time'!$A$1:$H$1,0),FALSE))</f>
        <v>Tross</v>
      </c>
      <c r="O253" t="str">
        <f>IF(VLOOKUP($B253,'Flowering Time'!$A:$H,MATCH(O$1,'Flowering Time'!$A$1:$H$1,0),FALSE)="","",VLOOKUP($B253,'Flowering Time'!$A:$H,MATCH(O$1,'Flowering Time'!$A$1:$H$1,0),FALSE))</f>
        <v/>
      </c>
      <c r="P253">
        <f>IF(VLOOKUP($B253,'Height and Leaf Dimensions'!$A:$O,MATCH(P$1,'Height and Leaf Dimensions'!$A$1:$O$1,0),FALSE)="","",VLOOKUP($B253,'Height and Leaf Dimensions'!$A:$O,MATCH(P$1,'Height and Leaf Dimensions'!$A$1:$O$1,0),FALSE))</f>
        <v>77.2</v>
      </c>
      <c r="Q253">
        <f>IF(VLOOKUP($B253,'Height and Leaf Dimensions'!$A:$O,MATCH(Q$1,'Height and Leaf Dimensions'!$A$1:$O$1,0),FALSE)="","",VLOOKUP($B253,'Height and Leaf Dimensions'!$A:$O,MATCH(Q$1,'Height and Leaf Dimensions'!$A$1:$O$1,0),FALSE))</f>
        <v>9.4</v>
      </c>
      <c r="R253">
        <f>IF(VLOOKUP($B253,'Height and Leaf Dimensions'!$A:$O,MATCH(R$1,'Height and Leaf Dimensions'!$A$1:$O$1,0),FALSE)="","",VLOOKUP($B253,'Height and Leaf Dimensions'!$A:$O,MATCH(R$1,'Height and Leaf Dimensions'!$A$1:$O$1,0),FALSE))</f>
        <v>78.7</v>
      </c>
      <c r="S253">
        <f>IF(VLOOKUP($B253,'Height and Leaf Dimensions'!$A:$O,MATCH(S$1,'Height and Leaf Dimensions'!$A$1:$O$1,0),FALSE)="","",VLOOKUP($B253,'Height and Leaf Dimensions'!$A:$O,MATCH(S$1,'Height and Leaf Dimensions'!$A$1:$O$1,0),FALSE))</f>
        <v>10</v>
      </c>
      <c r="T253">
        <f>IF(VLOOKUP($B253,'Height and Leaf Dimensions'!$A:$O,MATCH(T$1,'Height and Leaf Dimensions'!$A$1:$O$1,0),FALSE)="","",VLOOKUP($B253,'Height and Leaf Dimensions'!$A:$O,MATCH(T$1,'Height and Leaf Dimensions'!$A$1:$O$1,0),FALSE))</f>
        <v>60</v>
      </c>
      <c r="U253">
        <f>IF(VLOOKUP($B253,'Height and Leaf Dimensions'!$A:$O,MATCH(U$1,'Height and Leaf Dimensions'!$A$1:$O$1,0),FALSE)="","",VLOOKUP($B253,'Height and Leaf Dimensions'!$A:$O,MATCH(U$1,'Height and Leaf Dimensions'!$A$1:$O$1,0),FALSE))</f>
        <v>140</v>
      </c>
      <c r="V253">
        <f>IF(VLOOKUP($B253,'Height and Leaf Dimensions'!$A:$O,MATCH(V$1,'Height and Leaf Dimensions'!$A$1:$O$1,0),FALSE)="","",VLOOKUP($B253,'Height and Leaf Dimensions'!$A:$O,MATCH(V$1,'Height and Leaf Dimensions'!$A$1:$O$1,0),FALSE))</f>
        <v>189</v>
      </c>
      <c r="W253">
        <f>IF(VLOOKUP($B253,'Height and Leaf Dimensions'!$A:$O,MATCH(W$1,'Height and Leaf Dimensions'!$A$1:$O$1,0),FALSE)="","",VLOOKUP($B253,'Height and Leaf Dimensions'!$A:$O,MATCH(W$1,'Height and Leaf Dimensions'!$A$1:$O$1,0),FALSE))</f>
        <v>70</v>
      </c>
      <c r="X253">
        <f>IF(VLOOKUP($B253,'Height and Leaf Dimensions'!$A:$O,MATCH(X$1,'Height and Leaf Dimensions'!$A$1:$O$1,0),FALSE)="","",VLOOKUP($B253,'Height and Leaf Dimensions'!$A:$O,MATCH(X$1,'Height and Leaf Dimensions'!$A$1:$O$1,0),FALSE))</f>
        <v>153</v>
      </c>
      <c r="Y253">
        <f>IF(VLOOKUP($B253,'Height and Leaf Dimensions'!$A:$O,MATCH(Y$1,'Height and Leaf Dimensions'!$A$1:$O$1,0),FALSE)="","",VLOOKUP($B253,'Height and Leaf Dimensions'!$A:$O,MATCH(Y$1,'Height and Leaf Dimensions'!$A$1:$O$1,0),FALSE))</f>
        <v>195</v>
      </c>
      <c r="Z253" t="str">
        <f>IF(VLOOKUP($B253,'Height and Leaf Dimensions'!$A:$O,MATCH(Z$1,'Height and Leaf Dimensions'!$A$1:$O$1,0),FALSE)="","",VLOOKUP($B253,'Height and Leaf Dimensions'!$A:$O,MATCH(Z$1,'Height and Leaf Dimensions'!$A$1:$O$1,0),FALSE))</f>
        <v>Han/Lina</v>
      </c>
      <c r="AA253" s="26">
        <f>IF(VLOOKUP($B253,'Height and Leaf Dimensions'!$A:$O,MATCH(AA$1,'Height and Leaf Dimensions'!$A$1:$O$1,0),FALSE)="","",VLOOKUP($B253,'Height and Leaf Dimensions'!$A:$O,MATCH(AA$1,'Height and Leaf Dimensions'!$A$1:$O$1,0),FALSE))</f>
        <v>44776</v>
      </c>
      <c r="AB253" s="20">
        <f>VLOOKUP($B253,'Combine Yield'!$A:$J,MATCH(AB$1,'Combine Yield'!$A$1:$J$1,0),FALSE)</f>
        <v>44844.490787037037</v>
      </c>
      <c r="AC253">
        <f>VLOOKUP($B253,'Combine Yield'!$A:$J,MATCH(AC$1,'Combine Yield'!$A$1:$J$1,0),FALSE)</f>
        <v>5.85</v>
      </c>
      <c r="AD253">
        <f>VLOOKUP($B253,'Combine Yield'!$A:$J,MATCH(AD$1,'Combine Yield'!$A$1:$J$1,0),FALSE)</f>
        <v>12.4</v>
      </c>
      <c r="AE253">
        <f>VLOOKUP($B253,'Combine Yield'!$A:$J,MATCH(AE$1,'Combine Yield'!$A$1:$J$1,0),FALSE)</f>
        <v>62.7</v>
      </c>
      <c r="AF253">
        <f>VLOOKUP($B253,'Combine Yield'!$A:$J,MATCH(AF$1,'Combine Yield'!$A$1:$J$1,0),FALSE)</f>
        <v>253</v>
      </c>
    </row>
    <row r="254" spans="1:32" x14ac:dyDescent="0.3">
      <c r="A254" t="s">
        <v>474</v>
      </c>
      <c r="B254">
        <v>5201</v>
      </c>
      <c r="C254" t="s">
        <v>220</v>
      </c>
      <c r="D254" t="s">
        <v>221</v>
      </c>
      <c r="E254" t="s">
        <v>204</v>
      </c>
      <c r="F254" t="s">
        <v>222</v>
      </c>
      <c r="G254">
        <v>2</v>
      </c>
      <c r="H254">
        <v>15</v>
      </c>
      <c r="I254">
        <v>9</v>
      </c>
      <c r="J254" t="s">
        <v>154</v>
      </c>
      <c r="K254" s="26">
        <f>IF(VLOOKUP($B254,'Flowering Time'!$A:$H,MATCH(K$1,'Flowering Time'!$A$1:$H$1,0),FALSE)="","",VLOOKUP($B254,'Flowering Time'!$A:$H,MATCH(K$1,'Flowering Time'!$A$1:$H$1,0),FALSE))</f>
        <v>44758</v>
      </c>
      <c r="L254" t="str">
        <f>IF(VLOOKUP($B254,'Flowering Time'!$A:$H,MATCH(L$1,'Flowering Time'!$A$1:$H$1,0),FALSE)="","",VLOOKUP($B254,'Flowering Time'!$A:$H,MATCH(L$1,'Flowering Time'!$A$1:$H$1,0),FALSE))</f>
        <v>Deniz</v>
      </c>
      <c r="M254" s="26">
        <f>IF(VLOOKUP($B254,'Flowering Time'!$A:$H,MATCH(M$1,'Flowering Time'!$A$1:$H$1,0),FALSE)="","",VLOOKUP($B254,'Flowering Time'!$A:$H,MATCH(M$1,'Flowering Time'!$A$1:$H$1,0),FALSE))</f>
        <v>44760</v>
      </c>
      <c r="N254" t="str">
        <f>IF(VLOOKUP($B254,'Flowering Time'!$A:$H,MATCH(N$1,'Flowering Time'!$A$1:$H$1,0),FALSE)="","",VLOOKUP($B254,'Flowering Time'!$A:$H,MATCH(N$1,'Flowering Time'!$A$1:$H$1,0),FALSE))</f>
        <v>Lina</v>
      </c>
      <c r="O254" t="str">
        <f>IF(VLOOKUP($B254,'Flowering Time'!$A:$H,MATCH(O$1,'Flowering Time'!$A$1:$H$1,0),FALSE)="","",VLOOKUP($B254,'Flowering Time'!$A:$H,MATCH(O$1,'Flowering Time'!$A$1:$H$1,0),FALSE))</f>
        <v/>
      </c>
      <c r="P254">
        <f>IF(VLOOKUP($B254,'Height and Leaf Dimensions'!$A:$O,MATCH(P$1,'Height and Leaf Dimensions'!$A$1:$O$1,0),FALSE)="","",VLOOKUP($B254,'Height and Leaf Dimensions'!$A:$O,MATCH(P$1,'Height and Leaf Dimensions'!$A$1:$O$1,0),FALSE))</f>
        <v>81.5</v>
      </c>
      <c r="Q254">
        <f>IF(VLOOKUP($B254,'Height and Leaf Dimensions'!$A:$O,MATCH(Q$1,'Height and Leaf Dimensions'!$A$1:$O$1,0),FALSE)="","",VLOOKUP($B254,'Height and Leaf Dimensions'!$A:$O,MATCH(Q$1,'Height and Leaf Dimensions'!$A$1:$O$1,0),FALSE))</f>
        <v>7.6</v>
      </c>
      <c r="R254">
        <f>IF(VLOOKUP($B254,'Height and Leaf Dimensions'!$A:$O,MATCH(R$1,'Height and Leaf Dimensions'!$A$1:$O$1,0),FALSE)="","",VLOOKUP($B254,'Height and Leaf Dimensions'!$A:$O,MATCH(R$1,'Height and Leaf Dimensions'!$A$1:$O$1,0),FALSE))</f>
        <v>82.5</v>
      </c>
      <c r="S254">
        <f>IF(VLOOKUP($B254,'Height and Leaf Dimensions'!$A:$O,MATCH(S$1,'Height and Leaf Dimensions'!$A$1:$O$1,0),FALSE)="","",VLOOKUP($B254,'Height and Leaf Dimensions'!$A:$O,MATCH(S$1,'Height and Leaf Dimensions'!$A$1:$O$1,0),FALSE))</f>
        <v>8.5</v>
      </c>
      <c r="T254">
        <f>IF(VLOOKUP($B254,'Height and Leaf Dimensions'!$A:$O,MATCH(T$1,'Height and Leaf Dimensions'!$A$1:$O$1,0),FALSE)="","",VLOOKUP($B254,'Height and Leaf Dimensions'!$A:$O,MATCH(T$1,'Height and Leaf Dimensions'!$A$1:$O$1,0),FALSE))</f>
        <v>76</v>
      </c>
      <c r="U254">
        <f>IF(VLOOKUP($B254,'Height and Leaf Dimensions'!$A:$O,MATCH(U$1,'Height and Leaf Dimensions'!$A$1:$O$1,0),FALSE)="","",VLOOKUP($B254,'Height and Leaf Dimensions'!$A:$O,MATCH(U$1,'Height and Leaf Dimensions'!$A$1:$O$1,0),FALSE))</f>
        <v>170</v>
      </c>
      <c r="V254">
        <f>IF(VLOOKUP($B254,'Height and Leaf Dimensions'!$A:$O,MATCH(V$1,'Height and Leaf Dimensions'!$A$1:$O$1,0),FALSE)="","",VLOOKUP($B254,'Height and Leaf Dimensions'!$A:$O,MATCH(V$1,'Height and Leaf Dimensions'!$A$1:$O$1,0),FALSE))</f>
        <v>212</v>
      </c>
      <c r="W254">
        <f>IF(VLOOKUP($B254,'Height and Leaf Dimensions'!$A:$O,MATCH(W$1,'Height and Leaf Dimensions'!$A$1:$O$1,0),FALSE)="","",VLOOKUP($B254,'Height and Leaf Dimensions'!$A:$O,MATCH(W$1,'Height and Leaf Dimensions'!$A$1:$O$1,0),FALSE))</f>
        <v>82</v>
      </c>
      <c r="X254">
        <f>IF(VLOOKUP($B254,'Height and Leaf Dimensions'!$A:$O,MATCH(X$1,'Height and Leaf Dimensions'!$A$1:$O$1,0),FALSE)="","",VLOOKUP($B254,'Height and Leaf Dimensions'!$A:$O,MATCH(X$1,'Height and Leaf Dimensions'!$A$1:$O$1,0),FALSE))</f>
        <v>178</v>
      </c>
      <c r="Y254">
        <f>IF(VLOOKUP($B254,'Height and Leaf Dimensions'!$A:$O,MATCH(Y$1,'Height and Leaf Dimensions'!$A$1:$O$1,0),FALSE)="","",VLOOKUP($B254,'Height and Leaf Dimensions'!$A:$O,MATCH(Y$1,'Height and Leaf Dimensions'!$A$1:$O$1,0),FALSE))</f>
        <v>219</v>
      </c>
      <c r="Z254" t="str">
        <f>IF(VLOOKUP($B254,'Height and Leaf Dimensions'!$A:$O,MATCH(Z$1,'Height and Leaf Dimensions'!$A$1:$O$1,0),FALSE)="","",VLOOKUP($B254,'Height and Leaf Dimensions'!$A:$O,MATCH(Z$1,'Height and Leaf Dimensions'!$A$1:$O$1,0),FALSE))</f>
        <v>Han/Cole</v>
      </c>
      <c r="AA254" s="26">
        <f>IF(VLOOKUP($B254,'Height and Leaf Dimensions'!$A:$O,MATCH(AA$1,'Height and Leaf Dimensions'!$A$1:$O$1,0),FALSE)="","",VLOOKUP($B254,'Height and Leaf Dimensions'!$A:$O,MATCH(AA$1,'Height and Leaf Dimensions'!$A$1:$O$1,0),FALSE))</f>
        <v>44775</v>
      </c>
      <c r="AB254" s="20">
        <f>VLOOKUP($B254,'Combine Yield'!$A:$J,MATCH(AB$1,'Combine Yield'!$A$1:$J$1,0),FALSE)</f>
        <v>44844.501157407409</v>
      </c>
      <c r="AC254">
        <f>VLOOKUP($B254,'Combine Yield'!$A:$J,MATCH(AC$1,'Combine Yield'!$A$1:$J$1,0),FALSE)</f>
        <v>13.34</v>
      </c>
      <c r="AD254">
        <f>VLOOKUP($B254,'Combine Yield'!$A:$J,MATCH(AD$1,'Combine Yield'!$A$1:$J$1,0),FALSE)</f>
        <v>13.7</v>
      </c>
      <c r="AE254">
        <f>VLOOKUP($B254,'Combine Yield'!$A:$J,MATCH(AE$1,'Combine Yield'!$A$1:$J$1,0),FALSE)</f>
        <v>61.4</v>
      </c>
      <c r="AF254">
        <f>VLOOKUP($B254,'Combine Yield'!$A:$J,MATCH(AF$1,'Combine Yield'!$A$1:$J$1,0),FALSE)</f>
        <v>291</v>
      </c>
    </row>
    <row r="255" spans="1:32" x14ac:dyDescent="0.3">
      <c r="A255" t="s">
        <v>475</v>
      </c>
      <c r="B255">
        <v>5202</v>
      </c>
      <c r="C255" t="s">
        <v>220</v>
      </c>
      <c r="D255" t="s">
        <v>221</v>
      </c>
      <c r="E255" t="s">
        <v>204</v>
      </c>
      <c r="F255" t="s">
        <v>222</v>
      </c>
      <c r="G255">
        <v>2</v>
      </c>
      <c r="H255">
        <v>15</v>
      </c>
      <c r="I255">
        <v>10</v>
      </c>
      <c r="J255" t="s">
        <v>162</v>
      </c>
      <c r="K255" s="26">
        <f>IF(VLOOKUP($B255,'Flowering Time'!$A:$H,MATCH(K$1,'Flowering Time'!$A$1:$H$1,0),FALSE)="","",VLOOKUP($B255,'Flowering Time'!$A:$H,MATCH(K$1,'Flowering Time'!$A$1:$H$1,0),FALSE))</f>
        <v>44766</v>
      </c>
      <c r="L255" t="str">
        <f>IF(VLOOKUP($B255,'Flowering Time'!$A:$H,MATCH(L$1,'Flowering Time'!$A$1:$H$1,0),FALSE)="","",VLOOKUP($B255,'Flowering Time'!$A:$H,MATCH(L$1,'Flowering Time'!$A$1:$H$1,0),FALSE))</f>
        <v>Ravi</v>
      </c>
      <c r="M255" s="26">
        <f>IF(VLOOKUP($B255,'Flowering Time'!$A:$H,MATCH(M$1,'Flowering Time'!$A$1:$H$1,0),FALSE)="","",VLOOKUP($B255,'Flowering Time'!$A:$H,MATCH(M$1,'Flowering Time'!$A$1:$H$1,0),FALSE))</f>
        <v>44766</v>
      </c>
      <c r="N255" t="str">
        <f>IF(VLOOKUP($B255,'Flowering Time'!$A:$H,MATCH(N$1,'Flowering Time'!$A$1:$H$1,0),FALSE)="","",VLOOKUP($B255,'Flowering Time'!$A:$H,MATCH(N$1,'Flowering Time'!$A$1:$H$1,0),FALSE))</f>
        <v>Ravi</v>
      </c>
      <c r="O255" t="str">
        <f>IF(VLOOKUP($B255,'Flowering Time'!$A:$H,MATCH(O$1,'Flowering Time'!$A$1:$H$1,0),FALSE)="","",VLOOKUP($B255,'Flowering Time'!$A:$H,MATCH(O$1,'Flowering Time'!$A$1:$H$1,0),FALSE))</f>
        <v/>
      </c>
      <c r="P255">
        <f>IF(VLOOKUP($B255,'Height and Leaf Dimensions'!$A:$O,MATCH(P$1,'Height and Leaf Dimensions'!$A$1:$O$1,0),FALSE)="","",VLOOKUP($B255,'Height and Leaf Dimensions'!$A:$O,MATCH(P$1,'Height and Leaf Dimensions'!$A$1:$O$1,0),FALSE))</f>
        <v>80</v>
      </c>
      <c r="Q255">
        <f>IF(VLOOKUP($B255,'Height and Leaf Dimensions'!$A:$O,MATCH(Q$1,'Height and Leaf Dimensions'!$A$1:$O$1,0),FALSE)="","",VLOOKUP($B255,'Height and Leaf Dimensions'!$A:$O,MATCH(Q$1,'Height and Leaf Dimensions'!$A$1:$O$1,0),FALSE))</f>
        <v>8.8000000000000007</v>
      </c>
      <c r="R255">
        <f>IF(VLOOKUP($B255,'Height and Leaf Dimensions'!$A:$O,MATCH(R$1,'Height and Leaf Dimensions'!$A$1:$O$1,0),FALSE)="","",VLOOKUP($B255,'Height and Leaf Dimensions'!$A:$O,MATCH(R$1,'Height and Leaf Dimensions'!$A$1:$O$1,0),FALSE))</f>
        <v>75.2</v>
      </c>
      <c r="S255">
        <f>IF(VLOOKUP($B255,'Height and Leaf Dimensions'!$A:$O,MATCH(S$1,'Height and Leaf Dimensions'!$A$1:$O$1,0),FALSE)="","",VLOOKUP($B255,'Height and Leaf Dimensions'!$A:$O,MATCH(S$1,'Height and Leaf Dimensions'!$A$1:$O$1,0),FALSE))</f>
        <v>8.3000000000000007</v>
      </c>
      <c r="T255">
        <f>IF(VLOOKUP($B255,'Height and Leaf Dimensions'!$A:$O,MATCH(T$1,'Height and Leaf Dimensions'!$A$1:$O$1,0),FALSE)="","",VLOOKUP($B255,'Height and Leaf Dimensions'!$A:$O,MATCH(T$1,'Height and Leaf Dimensions'!$A$1:$O$1,0),FALSE))</f>
        <v>93</v>
      </c>
      <c r="U255">
        <f>IF(VLOOKUP($B255,'Height and Leaf Dimensions'!$A:$O,MATCH(U$1,'Height and Leaf Dimensions'!$A$1:$O$1,0),FALSE)="","",VLOOKUP($B255,'Height and Leaf Dimensions'!$A:$O,MATCH(U$1,'Height and Leaf Dimensions'!$A$1:$O$1,0),FALSE))</f>
        <v>204</v>
      </c>
      <c r="V255">
        <f>IF(VLOOKUP($B255,'Height and Leaf Dimensions'!$A:$O,MATCH(V$1,'Height and Leaf Dimensions'!$A$1:$O$1,0),FALSE)="","",VLOOKUP($B255,'Height and Leaf Dimensions'!$A:$O,MATCH(V$1,'Height and Leaf Dimensions'!$A$1:$O$1,0),FALSE))</f>
        <v>247</v>
      </c>
      <c r="W255">
        <f>IF(VLOOKUP($B255,'Height and Leaf Dimensions'!$A:$O,MATCH(W$1,'Height and Leaf Dimensions'!$A$1:$O$1,0),FALSE)="","",VLOOKUP($B255,'Height and Leaf Dimensions'!$A:$O,MATCH(W$1,'Height and Leaf Dimensions'!$A$1:$O$1,0),FALSE))</f>
        <v>90</v>
      </c>
      <c r="X255">
        <f>IF(VLOOKUP($B255,'Height and Leaf Dimensions'!$A:$O,MATCH(X$1,'Height and Leaf Dimensions'!$A$1:$O$1,0),FALSE)="","",VLOOKUP($B255,'Height and Leaf Dimensions'!$A:$O,MATCH(X$1,'Height and Leaf Dimensions'!$A$1:$O$1,0),FALSE))</f>
        <v>191</v>
      </c>
      <c r="Y255">
        <f>IF(VLOOKUP($B255,'Height and Leaf Dimensions'!$A:$O,MATCH(Y$1,'Height and Leaf Dimensions'!$A$1:$O$1,0),FALSE)="","",VLOOKUP($B255,'Height and Leaf Dimensions'!$A:$O,MATCH(Y$1,'Height and Leaf Dimensions'!$A$1:$O$1,0),FALSE))</f>
        <v>232</v>
      </c>
      <c r="Z255" t="str">
        <f>IF(VLOOKUP($B255,'Height and Leaf Dimensions'!$A:$O,MATCH(Z$1,'Height and Leaf Dimensions'!$A$1:$O$1,0),FALSE)="","",VLOOKUP($B255,'Height and Leaf Dimensions'!$A:$O,MATCH(Z$1,'Height and Leaf Dimensions'!$A$1:$O$1,0),FALSE))</f>
        <v>Han/Cole</v>
      </c>
      <c r="AA255" s="26">
        <f>IF(VLOOKUP($B255,'Height and Leaf Dimensions'!$A:$O,MATCH(AA$1,'Height and Leaf Dimensions'!$A$1:$O$1,0),FALSE)="","",VLOOKUP($B255,'Height and Leaf Dimensions'!$A:$O,MATCH(AA$1,'Height and Leaf Dimensions'!$A$1:$O$1,0),FALSE))</f>
        <v>44775</v>
      </c>
      <c r="AB255" s="20">
        <f>VLOOKUP($B255,'Combine Yield'!$A:$J,MATCH(AB$1,'Combine Yield'!$A$1:$J$1,0),FALSE)</f>
        <v>44844.508796296293</v>
      </c>
      <c r="AC255">
        <f>VLOOKUP($B255,'Combine Yield'!$A:$J,MATCH(AC$1,'Combine Yield'!$A$1:$J$1,0),FALSE)</f>
        <v>7.52</v>
      </c>
      <c r="AD255">
        <f>VLOOKUP($B255,'Combine Yield'!$A:$J,MATCH(AD$1,'Combine Yield'!$A$1:$J$1,0),FALSE)</f>
        <v>12.7</v>
      </c>
      <c r="AE255">
        <f>VLOOKUP($B255,'Combine Yield'!$A:$J,MATCH(AE$1,'Combine Yield'!$A$1:$J$1,0),FALSE)</f>
        <v>62.1</v>
      </c>
      <c r="AF255">
        <f>VLOOKUP($B255,'Combine Yield'!$A:$J,MATCH(AF$1,'Combine Yield'!$A$1:$J$1,0),FALSE)</f>
        <v>318</v>
      </c>
    </row>
    <row r="256" spans="1:32" x14ac:dyDescent="0.3">
      <c r="A256" t="s">
        <v>476</v>
      </c>
      <c r="B256">
        <v>5203</v>
      </c>
      <c r="C256" t="s">
        <v>220</v>
      </c>
      <c r="D256" t="s">
        <v>221</v>
      </c>
      <c r="E256" t="s">
        <v>204</v>
      </c>
      <c r="F256" t="s">
        <v>222</v>
      </c>
      <c r="G256">
        <v>2</v>
      </c>
      <c r="H256">
        <v>15</v>
      </c>
      <c r="I256">
        <v>11</v>
      </c>
      <c r="J256" t="s">
        <v>122</v>
      </c>
      <c r="K256" s="26">
        <f>IF(VLOOKUP($B256,'Flowering Time'!$A:$H,MATCH(K$1,'Flowering Time'!$A$1:$H$1,0),FALSE)="","",VLOOKUP($B256,'Flowering Time'!$A:$H,MATCH(K$1,'Flowering Time'!$A$1:$H$1,0),FALSE))</f>
        <v>44766</v>
      </c>
      <c r="L256" t="str">
        <f>IF(VLOOKUP($B256,'Flowering Time'!$A:$H,MATCH(L$1,'Flowering Time'!$A$1:$H$1,0),FALSE)="","",VLOOKUP($B256,'Flowering Time'!$A:$H,MATCH(L$1,'Flowering Time'!$A$1:$H$1,0),FALSE))</f>
        <v>Ravi</v>
      </c>
      <c r="M256" s="26">
        <f>IF(VLOOKUP($B256,'Flowering Time'!$A:$H,MATCH(M$1,'Flowering Time'!$A$1:$H$1,0),FALSE)="","",VLOOKUP($B256,'Flowering Time'!$A:$H,MATCH(M$1,'Flowering Time'!$A$1:$H$1,0),FALSE))</f>
        <v>44766</v>
      </c>
      <c r="N256" t="str">
        <f>IF(VLOOKUP($B256,'Flowering Time'!$A:$H,MATCH(N$1,'Flowering Time'!$A$1:$H$1,0),FALSE)="","",VLOOKUP($B256,'Flowering Time'!$A:$H,MATCH(N$1,'Flowering Time'!$A$1:$H$1,0),FALSE))</f>
        <v>Ravi</v>
      </c>
      <c r="O256" t="str">
        <f>IF(VLOOKUP($B256,'Flowering Time'!$A:$H,MATCH(O$1,'Flowering Time'!$A$1:$H$1,0),FALSE)="","",VLOOKUP($B256,'Flowering Time'!$A:$H,MATCH(O$1,'Flowering Time'!$A$1:$H$1,0),FALSE))</f>
        <v/>
      </c>
      <c r="P256">
        <f>IF(VLOOKUP($B256,'Height and Leaf Dimensions'!$A:$O,MATCH(P$1,'Height and Leaf Dimensions'!$A$1:$O$1,0),FALSE)="","",VLOOKUP($B256,'Height and Leaf Dimensions'!$A:$O,MATCH(P$1,'Height and Leaf Dimensions'!$A$1:$O$1,0),FALSE))</f>
        <v>60</v>
      </c>
      <c r="Q256">
        <f>IF(VLOOKUP($B256,'Height and Leaf Dimensions'!$A:$O,MATCH(Q$1,'Height and Leaf Dimensions'!$A$1:$O$1,0),FALSE)="","",VLOOKUP($B256,'Height and Leaf Dimensions'!$A:$O,MATCH(Q$1,'Height and Leaf Dimensions'!$A$1:$O$1,0),FALSE))</f>
        <v>9.1</v>
      </c>
      <c r="R256">
        <f>IF(VLOOKUP($B256,'Height and Leaf Dimensions'!$A:$O,MATCH(R$1,'Height and Leaf Dimensions'!$A$1:$O$1,0),FALSE)="","",VLOOKUP($B256,'Height and Leaf Dimensions'!$A:$O,MATCH(R$1,'Height and Leaf Dimensions'!$A$1:$O$1,0),FALSE))</f>
        <v>70</v>
      </c>
      <c r="S256">
        <f>IF(VLOOKUP($B256,'Height and Leaf Dimensions'!$A:$O,MATCH(S$1,'Height and Leaf Dimensions'!$A$1:$O$1,0),FALSE)="","",VLOOKUP($B256,'Height and Leaf Dimensions'!$A:$O,MATCH(S$1,'Height and Leaf Dimensions'!$A$1:$O$1,0),FALSE))</f>
        <v>9.8000000000000007</v>
      </c>
      <c r="T256">
        <f>IF(VLOOKUP($B256,'Height and Leaf Dimensions'!$A:$O,MATCH(T$1,'Height and Leaf Dimensions'!$A$1:$O$1,0),FALSE)="","",VLOOKUP($B256,'Height and Leaf Dimensions'!$A:$O,MATCH(T$1,'Height and Leaf Dimensions'!$A$1:$O$1,0),FALSE))</f>
        <v>83</v>
      </c>
      <c r="U256">
        <f>IF(VLOOKUP($B256,'Height and Leaf Dimensions'!$A:$O,MATCH(U$1,'Height and Leaf Dimensions'!$A$1:$O$1,0),FALSE)="","",VLOOKUP($B256,'Height and Leaf Dimensions'!$A:$O,MATCH(U$1,'Height and Leaf Dimensions'!$A$1:$O$1,0),FALSE))</f>
        <v>170</v>
      </c>
      <c r="V256">
        <f>IF(VLOOKUP($B256,'Height and Leaf Dimensions'!$A:$O,MATCH(V$1,'Height and Leaf Dimensions'!$A$1:$O$1,0),FALSE)="","",VLOOKUP($B256,'Height and Leaf Dimensions'!$A:$O,MATCH(V$1,'Height and Leaf Dimensions'!$A$1:$O$1,0),FALSE))</f>
        <v>204</v>
      </c>
      <c r="W256">
        <f>IF(VLOOKUP($B256,'Height and Leaf Dimensions'!$A:$O,MATCH(W$1,'Height and Leaf Dimensions'!$A$1:$O$1,0),FALSE)="","",VLOOKUP($B256,'Height and Leaf Dimensions'!$A:$O,MATCH(W$1,'Height and Leaf Dimensions'!$A$1:$O$1,0),FALSE))</f>
        <v>82</v>
      </c>
      <c r="X256">
        <f>IF(VLOOKUP($B256,'Height and Leaf Dimensions'!$A:$O,MATCH(X$1,'Height and Leaf Dimensions'!$A$1:$O$1,0),FALSE)="","",VLOOKUP($B256,'Height and Leaf Dimensions'!$A:$O,MATCH(X$1,'Height and Leaf Dimensions'!$A$1:$O$1,0),FALSE))</f>
        <v>159</v>
      </c>
      <c r="Y256">
        <f>IF(VLOOKUP($B256,'Height and Leaf Dimensions'!$A:$O,MATCH(Y$1,'Height and Leaf Dimensions'!$A$1:$O$1,0),FALSE)="","",VLOOKUP($B256,'Height and Leaf Dimensions'!$A:$O,MATCH(Y$1,'Height and Leaf Dimensions'!$A$1:$O$1,0),FALSE))</f>
        <v>192</v>
      </c>
      <c r="Z256" t="str">
        <f>IF(VLOOKUP($B256,'Height and Leaf Dimensions'!$A:$O,MATCH(Z$1,'Height and Leaf Dimensions'!$A$1:$O$1,0),FALSE)="","",VLOOKUP($B256,'Height and Leaf Dimensions'!$A:$O,MATCH(Z$1,'Height and Leaf Dimensions'!$A$1:$O$1,0),FALSE))</f>
        <v>Han/Cole</v>
      </c>
      <c r="AA256" s="26">
        <f>IF(VLOOKUP($B256,'Height and Leaf Dimensions'!$A:$O,MATCH(AA$1,'Height and Leaf Dimensions'!$A$1:$O$1,0),FALSE)="","",VLOOKUP($B256,'Height and Leaf Dimensions'!$A:$O,MATCH(AA$1,'Height and Leaf Dimensions'!$A$1:$O$1,0),FALSE))</f>
        <v>44775</v>
      </c>
      <c r="AB256" s="20">
        <f>VLOOKUP($B256,'Combine Yield'!$A:$J,MATCH(AB$1,'Combine Yield'!$A$1:$J$1,0),FALSE)</f>
        <v>44844.552071759259</v>
      </c>
      <c r="AC256">
        <f>VLOOKUP($B256,'Combine Yield'!$A:$J,MATCH(AC$1,'Combine Yield'!$A$1:$J$1,0),FALSE)</f>
        <v>8.34</v>
      </c>
      <c r="AD256">
        <f>VLOOKUP($B256,'Combine Yield'!$A:$J,MATCH(AD$1,'Combine Yield'!$A$1:$J$1,0),FALSE)</f>
        <v>12.9</v>
      </c>
      <c r="AE256">
        <f>VLOOKUP($B256,'Combine Yield'!$A:$J,MATCH(AE$1,'Combine Yield'!$A$1:$J$1,0),FALSE)</f>
        <v>61.8</v>
      </c>
      <c r="AF256">
        <f>VLOOKUP($B256,'Combine Yield'!$A:$J,MATCH(AF$1,'Combine Yield'!$A$1:$J$1,0),FALSE)</f>
        <v>367</v>
      </c>
    </row>
    <row r="257" spans="1:32" x14ac:dyDescent="0.3">
      <c r="A257" t="s">
        <v>477</v>
      </c>
      <c r="B257">
        <v>5204</v>
      </c>
      <c r="C257" t="s">
        <v>220</v>
      </c>
      <c r="D257" t="s">
        <v>221</v>
      </c>
      <c r="E257" t="s">
        <v>204</v>
      </c>
      <c r="F257" t="s">
        <v>222</v>
      </c>
      <c r="G257">
        <v>2</v>
      </c>
      <c r="H257">
        <v>15</v>
      </c>
      <c r="I257">
        <v>12</v>
      </c>
      <c r="J257" t="s">
        <v>176</v>
      </c>
      <c r="K257" s="26">
        <f>IF(VLOOKUP($B257,'Flowering Time'!$A:$H,MATCH(K$1,'Flowering Time'!$A$1:$H$1,0),FALSE)="","",VLOOKUP($B257,'Flowering Time'!$A:$H,MATCH(K$1,'Flowering Time'!$A$1:$H$1,0),FALSE))</f>
        <v>44760</v>
      </c>
      <c r="L257" t="str">
        <f>IF(VLOOKUP($B257,'Flowering Time'!$A:$H,MATCH(L$1,'Flowering Time'!$A$1:$H$1,0),FALSE)="","",VLOOKUP($B257,'Flowering Time'!$A:$H,MATCH(L$1,'Flowering Time'!$A$1:$H$1,0),FALSE))</f>
        <v>Lina</v>
      </c>
      <c r="M257" s="26">
        <f>IF(VLOOKUP($B257,'Flowering Time'!$A:$H,MATCH(M$1,'Flowering Time'!$A$1:$H$1,0),FALSE)="","",VLOOKUP($B257,'Flowering Time'!$A:$H,MATCH(M$1,'Flowering Time'!$A$1:$H$1,0),FALSE))</f>
        <v>44765</v>
      </c>
      <c r="N257" t="str">
        <f>IF(VLOOKUP($B257,'Flowering Time'!$A:$H,MATCH(N$1,'Flowering Time'!$A$1:$H$1,0),FALSE)="","",VLOOKUP($B257,'Flowering Time'!$A:$H,MATCH(N$1,'Flowering Time'!$A$1:$H$1,0),FALSE))</f>
        <v>Ravi</v>
      </c>
      <c r="O257" t="str">
        <f>IF(VLOOKUP($B257,'Flowering Time'!$A:$H,MATCH(O$1,'Flowering Time'!$A$1:$H$1,0),FALSE)="","",VLOOKUP($B257,'Flowering Time'!$A:$H,MATCH(O$1,'Flowering Time'!$A$1:$H$1,0),FALSE))</f>
        <v/>
      </c>
      <c r="P257">
        <f>IF(VLOOKUP($B257,'Height and Leaf Dimensions'!$A:$O,MATCH(P$1,'Height and Leaf Dimensions'!$A$1:$O$1,0),FALSE)="","",VLOOKUP($B257,'Height and Leaf Dimensions'!$A:$O,MATCH(P$1,'Height and Leaf Dimensions'!$A$1:$O$1,0),FALSE))</f>
        <v>81</v>
      </c>
      <c r="Q257">
        <f>IF(VLOOKUP($B257,'Height and Leaf Dimensions'!$A:$O,MATCH(Q$1,'Height and Leaf Dimensions'!$A$1:$O$1,0),FALSE)="","",VLOOKUP($B257,'Height and Leaf Dimensions'!$A:$O,MATCH(Q$1,'Height and Leaf Dimensions'!$A$1:$O$1,0),FALSE))</f>
        <v>7.8</v>
      </c>
      <c r="R257">
        <f>IF(VLOOKUP($B257,'Height and Leaf Dimensions'!$A:$O,MATCH(R$1,'Height and Leaf Dimensions'!$A$1:$O$1,0),FALSE)="","",VLOOKUP($B257,'Height and Leaf Dimensions'!$A:$O,MATCH(R$1,'Height and Leaf Dimensions'!$A$1:$O$1,0),FALSE))</f>
        <v>88</v>
      </c>
      <c r="S257">
        <f>IF(VLOOKUP($B257,'Height and Leaf Dimensions'!$A:$O,MATCH(S$1,'Height and Leaf Dimensions'!$A$1:$O$1,0),FALSE)="","",VLOOKUP($B257,'Height and Leaf Dimensions'!$A:$O,MATCH(S$1,'Height and Leaf Dimensions'!$A$1:$O$1,0),FALSE))</f>
        <v>8.6999999999999993</v>
      </c>
      <c r="T257">
        <f>IF(VLOOKUP($B257,'Height and Leaf Dimensions'!$A:$O,MATCH(T$1,'Height and Leaf Dimensions'!$A$1:$O$1,0),FALSE)="","",VLOOKUP($B257,'Height and Leaf Dimensions'!$A:$O,MATCH(T$1,'Height and Leaf Dimensions'!$A$1:$O$1,0),FALSE))</f>
        <v>78</v>
      </c>
      <c r="U257">
        <f>IF(VLOOKUP($B257,'Height and Leaf Dimensions'!$A:$O,MATCH(U$1,'Height and Leaf Dimensions'!$A$1:$O$1,0),FALSE)="","",VLOOKUP($B257,'Height and Leaf Dimensions'!$A:$O,MATCH(U$1,'Height and Leaf Dimensions'!$A$1:$O$1,0),FALSE))</f>
        <v>173</v>
      </c>
      <c r="V257">
        <f>IF(VLOOKUP($B257,'Height and Leaf Dimensions'!$A:$O,MATCH(V$1,'Height and Leaf Dimensions'!$A$1:$O$1,0),FALSE)="","",VLOOKUP($B257,'Height and Leaf Dimensions'!$A:$O,MATCH(V$1,'Height and Leaf Dimensions'!$A$1:$O$1,0),FALSE))</f>
        <v>212</v>
      </c>
      <c r="W257">
        <f>IF(VLOOKUP($B257,'Height and Leaf Dimensions'!$A:$O,MATCH(W$1,'Height and Leaf Dimensions'!$A$1:$O$1,0),FALSE)="","",VLOOKUP($B257,'Height and Leaf Dimensions'!$A:$O,MATCH(W$1,'Height and Leaf Dimensions'!$A$1:$O$1,0),FALSE))</f>
        <v>81</v>
      </c>
      <c r="X257">
        <f>IF(VLOOKUP($B257,'Height and Leaf Dimensions'!$A:$O,MATCH(X$1,'Height and Leaf Dimensions'!$A$1:$O$1,0),FALSE)="","",VLOOKUP($B257,'Height and Leaf Dimensions'!$A:$O,MATCH(X$1,'Height and Leaf Dimensions'!$A$1:$O$1,0),FALSE))</f>
        <v>175</v>
      </c>
      <c r="Y257">
        <f>IF(VLOOKUP($B257,'Height and Leaf Dimensions'!$A:$O,MATCH(Y$1,'Height and Leaf Dimensions'!$A$1:$O$1,0),FALSE)="","",VLOOKUP($B257,'Height and Leaf Dimensions'!$A:$O,MATCH(Y$1,'Height and Leaf Dimensions'!$A$1:$O$1,0),FALSE))</f>
        <v>220</v>
      </c>
      <c r="Z257" t="str">
        <f>IF(VLOOKUP($B257,'Height and Leaf Dimensions'!$A:$O,MATCH(Z$1,'Height and Leaf Dimensions'!$A$1:$O$1,0),FALSE)="","",VLOOKUP($B257,'Height and Leaf Dimensions'!$A:$O,MATCH(Z$1,'Height and Leaf Dimensions'!$A$1:$O$1,0),FALSE))</f>
        <v>Han/Cole</v>
      </c>
      <c r="AA257" s="26">
        <f>IF(VLOOKUP($B257,'Height and Leaf Dimensions'!$A:$O,MATCH(AA$1,'Height and Leaf Dimensions'!$A$1:$O$1,0),FALSE)="","",VLOOKUP($B257,'Height and Leaf Dimensions'!$A:$O,MATCH(AA$1,'Height and Leaf Dimensions'!$A$1:$O$1,0),FALSE))</f>
        <v>44775</v>
      </c>
      <c r="AB257" s="20">
        <f>VLOOKUP($B257,'Combine Yield'!$A:$J,MATCH(AB$1,'Combine Yield'!$A$1:$J$1,0),FALSE)</f>
        <v>44844.557951388888</v>
      </c>
      <c r="AC257">
        <f>VLOOKUP($B257,'Combine Yield'!$A:$J,MATCH(AC$1,'Combine Yield'!$A$1:$J$1,0),FALSE)</f>
        <v>1.07</v>
      </c>
      <c r="AD257">
        <f>VLOOKUP($B257,'Combine Yield'!$A:$J,MATCH(AD$1,'Combine Yield'!$A$1:$J$1,0),FALSE)</f>
        <v>9.81</v>
      </c>
      <c r="AE257">
        <f>VLOOKUP($B257,'Combine Yield'!$A:$J,MATCH(AE$1,'Combine Yield'!$A$1:$J$1,0),FALSE)</f>
        <v>63.6</v>
      </c>
      <c r="AF257">
        <f>VLOOKUP($B257,'Combine Yield'!$A:$J,MATCH(AF$1,'Combine Yield'!$A$1:$J$1,0),FALSE)</f>
        <v>394</v>
      </c>
    </row>
    <row r="258" spans="1:32" x14ac:dyDescent="0.3">
      <c r="A258" t="s">
        <v>478</v>
      </c>
      <c r="B258">
        <v>5205</v>
      </c>
      <c r="C258" t="s">
        <v>220</v>
      </c>
      <c r="D258" t="s">
        <v>221</v>
      </c>
      <c r="E258" t="s">
        <v>204</v>
      </c>
      <c r="F258" t="s">
        <v>222</v>
      </c>
      <c r="G258">
        <v>2</v>
      </c>
      <c r="H258">
        <v>15</v>
      </c>
      <c r="I258">
        <v>13</v>
      </c>
      <c r="J258" t="s">
        <v>157</v>
      </c>
      <c r="K258" s="26">
        <f>IF(VLOOKUP($B258,'Flowering Time'!$A:$H,MATCH(K$1,'Flowering Time'!$A$1:$H$1,0),FALSE)="","",VLOOKUP($B258,'Flowering Time'!$A:$H,MATCH(K$1,'Flowering Time'!$A$1:$H$1,0),FALSE))</f>
        <v>44761</v>
      </c>
      <c r="L258" t="str">
        <f>IF(VLOOKUP($B258,'Flowering Time'!$A:$H,MATCH(L$1,'Flowering Time'!$A$1:$H$1,0),FALSE)="","",VLOOKUP($B258,'Flowering Time'!$A:$H,MATCH(L$1,'Flowering Time'!$A$1:$H$1,0),FALSE))</f>
        <v>Lina</v>
      </c>
      <c r="M258" s="26">
        <f>IF(VLOOKUP($B258,'Flowering Time'!$A:$H,MATCH(M$1,'Flowering Time'!$A$1:$H$1,0),FALSE)="","",VLOOKUP($B258,'Flowering Time'!$A:$H,MATCH(M$1,'Flowering Time'!$A$1:$H$1,0),FALSE))</f>
        <v>44765</v>
      </c>
      <c r="N258" t="str">
        <f>IF(VLOOKUP($B258,'Flowering Time'!$A:$H,MATCH(N$1,'Flowering Time'!$A$1:$H$1,0),FALSE)="","",VLOOKUP($B258,'Flowering Time'!$A:$H,MATCH(N$1,'Flowering Time'!$A$1:$H$1,0),FALSE))</f>
        <v>Ravi</v>
      </c>
      <c r="O258" t="str">
        <f>IF(VLOOKUP($B258,'Flowering Time'!$A:$H,MATCH(O$1,'Flowering Time'!$A$1:$H$1,0),FALSE)="","",VLOOKUP($B258,'Flowering Time'!$A:$H,MATCH(O$1,'Flowering Time'!$A$1:$H$1,0),FALSE))</f>
        <v/>
      </c>
      <c r="P258">
        <f>IF(VLOOKUP($B258,'Height and Leaf Dimensions'!$A:$O,MATCH(P$1,'Height and Leaf Dimensions'!$A$1:$O$1,0),FALSE)="","",VLOOKUP($B258,'Height and Leaf Dimensions'!$A:$O,MATCH(P$1,'Height and Leaf Dimensions'!$A$1:$O$1,0),FALSE))</f>
        <v>70</v>
      </c>
      <c r="Q258">
        <f>IF(VLOOKUP($B258,'Height and Leaf Dimensions'!$A:$O,MATCH(Q$1,'Height and Leaf Dimensions'!$A$1:$O$1,0),FALSE)="","",VLOOKUP($B258,'Height and Leaf Dimensions'!$A:$O,MATCH(Q$1,'Height and Leaf Dimensions'!$A$1:$O$1,0),FALSE))</f>
        <v>8.6</v>
      </c>
      <c r="R258">
        <f>IF(VLOOKUP($B258,'Height and Leaf Dimensions'!$A:$O,MATCH(R$1,'Height and Leaf Dimensions'!$A$1:$O$1,0),FALSE)="","",VLOOKUP($B258,'Height and Leaf Dimensions'!$A:$O,MATCH(R$1,'Height and Leaf Dimensions'!$A$1:$O$1,0),FALSE))</f>
        <v>71</v>
      </c>
      <c r="S258">
        <f>IF(VLOOKUP($B258,'Height and Leaf Dimensions'!$A:$O,MATCH(S$1,'Height and Leaf Dimensions'!$A$1:$O$1,0),FALSE)="","",VLOOKUP($B258,'Height and Leaf Dimensions'!$A:$O,MATCH(S$1,'Height and Leaf Dimensions'!$A$1:$O$1,0),FALSE))</f>
        <v>8.6</v>
      </c>
      <c r="T258">
        <f>IF(VLOOKUP($B258,'Height and Leaf Dimensions'!$A:$O,MATCH(T$1,'Height and Leaf Dimensions'!$A$1:$O$1,0),FALSE)="","",VLOOKUP($B258,'Height and Leaf Dimensions'!$A:$O,MATCH(T$1,'Height and Leaf Dimensions'!$A$1:$O$1,0),FALSE))</f>
        <v>70</v>
      </c>
      <c r="U258">
        <f>IF(VLOOKUP($B258,'Height and Leaf Dimensions'!$A:$O,MATCH(U$1,'Height and Leaf Dimensions'!$A$1:$O$1,0),FALSE)="","",VLOOKUP($B258,'Height and Leaf Dimensions'!$A:$O,MATCH(U$1,'Height and Leaf Dimensions'!$A$1:$O$1,0),FALSE))</f>
        <v>145</v>
      </c>
      <c r="V258">
        <f>IF(VLOOKUP($B258,'Height and Leaf Dimensions'!$A:$O,MATCH(V$1,'Height and Leaf Dimensions'!$A$1:$O$1,0),FALSE)="","",VLOOKUP($B258,'Height and Leaf Dimensions'!$A:$O,MATCH(V$1,'Height and Leaf Dimensions'!$A$1:$O$1,0),FALSE))</f>
        <v>180</v>
      </c>
      <c r="W258">
        <f>IF(VLOOKUP($B258,'Height and Leaf Dimensions'!$A:$O,MATCH(W$1,'Height and Leaf Dimensions'!$A$1:$O$1,0),FALSE)="","",VLOOKUP($B258,'Height and Leaf Dimensions'!$A:$O,MATCH(W$1,'Height and Leaf Dimensions'!$A$1:$O$1,0),FALSE))</f>
        <v>66</v>
      </c>
      <c r="X258">
        <f>IF(VLOOKUP($B258,'Height and Leaf Dimensions'!$A:$O,MATCH(X$1,'Height and Leaf Dimensions'!$A$1:$O$1,0),FALSE)="","",VLOOKUP($B258,'Height and Leaf Dimensions'!$A:$O,MATCH(X$1,'Height and Leaf Dimensions'!$A$1:$O$1,0),FALSE))</f>
        <v>148</v>
      </c>
      <c r="Y258">
        <f>IF(VLOOKUP($B258,'Height and Leaf Dimensions'!$A:$O,MATCH(Y$1,'Height and Leaf Dimensions'!$A$1:$O$1,0),FALSE)="","",VLOOKUP($B258,'Height and Leaf Dimensions'!$A:$O,MATCH(Y$1,'Height and Leaf Dimensions'!$A$1:$O$1,0),FALSE))</f>
        <v>182</v>
      </c>
      <c r="Z258" t="str">
        <f>IF(VLOOKUP($B258,'Height and Leaf Dimensions'!$A:$O,MATCH(Z$1,'Height and Leaf Dimensions'!$A$1:$O$1,0),FALSE)="","",VLOOKUP($B258,'Height and Leaf Dimensions'!$A:$O,MATCH(Z$1,'Height and Leaf Dimensions'!$A$1:$O$1,0),FALSE))</f>
        <v>Han/Cole</v>
      </c>
      <c r="AA258" s="26">
        <f>IF(VLOOKUP($B258,'Height and Leaf Dimensions'!$A:$O,MATCH(AA$1,'Height and Leaf Dimensions'!$A$1:$O$1,0),FALSE)="","",VLOOKUP($B258,'Height and Leaf Dimensions'!$A:$O,MATCH(AA$1,'Height and Leaf Dimensions'!$A$1:$O$1,0),FALSE))</f>
        <v>44775</v>
      </c>
      <c r="AB258" s="20">
        <f>VLOOKUP($B258,'Combine Yield'!$A:$J,MATCH(AB$1,'Combine Yield'!$A$1:$J$1,0),FALSE)</f>
        <v>44844.569143518522</v>
      </c>
      <c r="AC258">
        <f>VLOOKUP($B258,'Combine Yield'!$A:$J,MATCH(AC$1,'Combine Yield'!$A$1:$J$1,0),FALSE)</f>
        <v>4.8600000000000003</v>
      </c>
      <c r="AD258">
        <f>VLOOKUP($B258,'Combine Yield'!$A:$J,MATCH(AD$1,'Combine Yield'!$A$1:$J$1,0),FALSE)</f>
        <v>11.9</v>
      </c>
      <c r="AE258">
        <f>VLOOKUP($B258,'Combine Yield'!$A:$J,MATCH(AE$1,'Combine Yield'!$A$1:$J$1,0),FALSE)</f>
        <v>62.6</v>
      </c>
      <c r="AF258">
        <f>VLOOKUP($B258,'Combine Yield'!$A:$J,MATCH(AF$1,'Combine Yield'!$A$1:$J$1,0),FALSE)</f>
        <v>443</v>
      </c>
    </row>
    <row r="259" spans="1:32" x14ac:dyDescent="0.3">
      <c r="A259" t="s">
        <v>479</v>
      </c>
      <c r="B259">
        <v>5206</v>
      </c>
      <c r="C259" t="s">
        <v>220</v>
      </c>
      <c r="D259" t="s">
        <v>221</v>
      </c>
      <c r="E259" t="s">
        <v>204</v>
      </c>
      <c r="F259" t="s">
        <v>222</v>
      </c>
      <c r="G259">
        <v>2</v>
      </c>
      <c r="H259">
        <v>15</v>
      </c>
      <c r="I259">
        <v>14</v>
      </c>
      <c r="J259" t="s">
        <v>115</v>
      </c>
      <c r="K259" s="26">
        <f>IF(VLOOKUP($B259,'Flowering Time'!$A:$H,MATCH(K$1,'Flowering Time'!$A$1:$H$1,0),FALSE)="","",VLOOKUP($B259,'Flowering Time'!$A:$H,MATCH(K$1,'Flowering Time'!$A$1:$H$1,0),FALSE))</f>
        <v>44760</v>
      </c>
      <c r="L259" t="str">
        <f>IF(VLOOKUP($B259,'Flowering Time'!$A:$H,MATCH(L$1,'Flowering Time'!$A$1:$H$1,0),FALSE)="","",VLOOKUP($B259,'Flowering Time'!$A:$H,MATCH(L$1,'Flowering Time'!$A$1:$H$1,0),FALSE))</f>
        <v>Lina</v>
      </c>
      <c r="M259" s="26">
        <f>IF(VLOOKUP($B259,'Flowering Time'!$A:$H,MATCH(M$1,'Flowering Time'!$A$1:$H$1,0),FALSE)="","",VLOOKUP($B259,'Flowering Time'!$A:$H,MATCH(M$1,'Flowering Time'!$A$1:$H$1,0),FALSE))</f>
        <v>44761</v>
      </c>
      <c r="N259" t="str">
        <f>IF(VLOOKUP($B259,'Flowering Time'!$A:$H,MATCH(N$1,'Flowering Time'!$A$1:$H$1,0),FALSE)="","",VLOOKUP($B259,'Flowering Time'!$A:$H,MATCH(N$1,'Flowering Time'!$A$1:$H$1,0),FALSE))</f>
        <v>Lina</v>
      </c>
      <c r="O259" t="str">
        <f>IF(VLOOKUP($B259,'Flowering Time'!$A:$H,MATCH(O$1,'Flowering Time'!$A$1:$H$1,0),FALSE)="","",VLOOKUP($B259,'Flowering Time'!$A:$H,MATCH(O$1,'Flowering Time'!$A$1:$H$1,0),FALSE))</f>
        <v/>
      </c>
      <c r="P259">
        <f>IF(VLOOKUP($B259,'Height and Leaf Dimensions'!$A:$O,MATCH(P$1,'Height and Leaf Dimensions'!$A$1:$O$1,0),FALSE)="","",VLOOKUP($B259,'Height and Leaf Dimensions'!$A:$O,MATCH(P$1,'Height and Leaf Dimensions'!$A$1:$O$1,0),FALSE))</f>
        <v>72.5</v>
      </c>
      <c r="Q259">
        <f>IF(VLOOKUP($B259,'Height and Leaf Dimensions'!$A:$O,MATCH(Q$1,'Height and Leaf Dimensions'!$A$1:$O$1,0),FALSE)="","",VLOOKUP($B259,'Height and Leaf Dimensions'!$A:$O,MATCH(Q$1,'Height and Leaf Dimensions'!$A$1:$O$1,0),FALSE))</f>
        <v>8.5</v>
      </c>
      <c r="R259">
        <f>IF(VLOOKUP($B259,'Height and Leaf Dimensions'!$A:$O,MATCH(R$1,'Height and Leaf Dimensions'!$A$1:$O$1,0),FALSE)="","",VLOOKUP($B259,'Height and Leaf Dimensions'!$A:$O,MATCH(R$1,'Height and Leaf Dimensions'!$A$1:$O$1,0),FALSE))</f>
        <v>72</v>
      </c>
      <c r="S259">
        <f>IF(VLOOKUP($B259,'Height and Leaf Dimensions'!$A:$O,MATCH(S$1,'Height and Leaf Dimensions'!$A$1:$O$1,0),FALSE)="","",VLOOKUP($B259,'Height and Leaf Dimensions'!$A:$O,MATCH(S$1,'Height and Leaf Dimensions'!$A$1:$O$1,0),FALSE))</f>
        <v>9.6</v>
      </c>
      <c r="T259">
        <f>IF(VLOOKUP($B259,'Height and Leaf Dimensions'!$A:$O,MATCH(T$1,'Height and Leaf Dimensions'!$A$1:$O$1,0),FALSE)="","",VLOOKUP($B259,'Height and Leaf Dimensions'!$A:$O,MATCH(T$1,'Height and Leaf Dimensions'!$A$1:$O$1,0),FALSE))</f>
        <v>69</v>
      </c>
      <c r="U259">
        <f>IF(VLOOKUP($B259,'Height and Leaf Dimensions'!$A:$O,MATCH(U$1,'Height and Leaf Dimensions'!$A$1:$O$1,0),FALSE)="","",VLOOKUP($B259,'Height and Leaf Dimensions'!$A:$O,MATCH(U$1,'Height and Leaf Dimensions'!$A$1:$O$1,0),FALSE))</f>
        <v>143</v>
      </c>
      <c r="V259">
        <f>IF(VLOOKUP($B259,'Height and Leaf Dimensions'!$A:$O,MATCH(V$1,'Height and Leaf Dimensions'!$A$1:$O$1,0),FALSE)="","",VLOOKUP($B259,'Height and Leaf Dimensions'!$A:$O,MATCH(V$1,'Height and Leaf Dimensions'!$A$1:$O$1,0),FALSE))</f>
        <v>184</v>
      </c>
      <c r="W259">
        <f>IF(VLOOKUP($B259,'Height and Leaf Dimensions'!$A:$O,MATCH(W$1,'Height and Leaf Dimensions'!$A$1:$O$1,0),FALSE)="","",VLOOKUP($B259,'Height and Leaf Dimensions'!$A:$O,MATCH(W$1,'Height and Leaf Dimensions'!$A$1:$O$1,0),FALSE))</f>
        <v>62</v>
      </c>
      <c r="X259">
        <f>IF(VLOOKUP($B259,'Height and Leaf Dimensions'!$A:$O,MATCH(X$1,'Height and Leaf Dimensions'!$A$1:$O$1,0),FALSE)="","",VLOOKUP($B259,'Height and Leaf Dimensions'!$A:$O,MATCH(X$1,'Height and Leaf Dimensions'!$A$1:$O$1,0),FALSE))</f>
        <v>141</v>
      </c>
      <c r="Y259">
        <f>IF(VLOOKUP($B259,'Height and Leaf Dimensions'!$A:$O,MATCH(Y$1,'Height and Leaf Dimensions'!$A$1:$O$1,0),FALSE)="","",VLOOKUP($B259,'Height and Leaf Dimensions'!$A:$O,MATCH(Y$1,'Height and Leaf Dimensions'!$A$1:$O$1,0),FALSE))</f>
        <v>183</v>
      </c>
      <c r="Z259" t="str">
        <f>IF(VLOOKUP($B259,'Height and Leaf Dimensions'!$A:$O,MATCH(Z$1,'Height and Leaf Dimensions'!$A$1:$O$1,0),FALSE)="","",VLOOKUP($B259,'Height and Leaf Dimensions'!$A:$O,MATCH(Z$1,'Height and Leaf Dimensions'!$A$1:$O$1,0),FALSE))</f>
        <v>Han/Cole</v>
      </c>
      <c r="AA259" s="26">
        <f>IF(VLOOKUP($B259,'Height and Leaf Dimensions'!$A:$O,MATCH(AA$1,'Height and Leaf Dimensions'!$A$1:$O$1,0),FALSE)="","",VLOOKUP($B259,'Height and Leaf Dimensions'!$A:$O,MATCH(AA$1,'Height and Leaf Dimensions'!$A$1:$O$1,0),FALSE))</f>
        <v>44775</v>
      </c>
      <c r="AB259" s="20">
        <f>VLOOKUP($B259,'Combine Yield'!$A:$J,MATCH(AB$1,'Combine Yield'!$A$1:$J$1,0),FALSE)</f>
        <v>44844.575358796297</v>
      </c>
      <c r="AC259">
        <f>VLOOKUP($B259,'Combine Yield'!$A:$J,MATCH(AC$1,'Combine Yield'!$A$1:$J$1,0),FALSE)</f>
        <v>6.67</v>
      </c>
      <c r="AD259">
        <f>VLOOKUP($B259,'Combine Yield'!$A:$J,MATCH(AD$1,'Combine Yield'!$A$1:$J$1,0),FALSE)</f>
        <v>13</v>
      </c>
      <c r="AE259">
        <f>VLOOKUP($B259,'Combine Yield'!$A:$J,MATCH(AE$1,'Combine Yield'!$A$1:$J$1,0),FALSE)</f>
        <v>61.4</v>
      </c>
      <c r="AF259">
        <f>VLOOKUP($B259,'Combine Yield'!$A:$J,MATCH(AF$1,'Combine Yield'!$A$1:$J$1,0),FALSE)</f>
        <v>470</v>
      </c>
    </row>
    <row r="260" spans="1:32" x14ac:dyDescent="0.3">
      <c r="A260" t="s">
        <v>480</v>
      </c>
      <c r="B260">
        <v>5207</v>
      </c>
      <c r="C260" t="s">
        <v>220</v>
      </c>
      <c r="D260" t="s">
        <v>221</v>
      </c>
      <c r="E260" t="s">
        <v>204</v>
      </c>
      <c r="F260" t="s">
        <v>222</v>
      </c>
      <c r="G260">
        <v>2</v>
      </c>
      <c r="H260">
        <v>15</v>
      </c>
      <c r="I260">
        <v>15</v>
      </c>
      <c r="J260" t="s">
        <v>140</v>
      </c>
      <c r="K260" s="26">
        <f>IF(VLOOKUP($B260,'Flowering Time'!$A:$H,MATCH(K$1,'Flowering Time'!$A$1:$H$1,0),FALSE)="","",VLOOKUP($B260,'Flowering Time'!$A:$H,MATCH(K$1,'Flowering Time'!$A$1:$H$1,0),FALSE))</f>
        <v>44761</v>
      </c>
      <c r="L260" t="str">
        <f>IF(VLOOKUP($B260,'Flowering Time'!$A:$H,MATCH(L$1,'Flowering Time'!$A$1:$H$1,0),FALSE)="","",VLOOKUP($B260,'Flowering Time'!$A:$H,MATCH(L$1,'Flowering Time'!$A$1:$H$1,0),FALSE))</f>
        <v>Lina</v>
      </c>
      <c r="M260" s="26">
        <f>IF(VLOOKUP($B260,'Flowering Time'!$A:$H,MATCH(M$1,'Flowering Time'!$A$1:$H$1,0),FALSE)="","",VLOOKUP($B260,'Flowering Time'!$A:$H,MATCH(M$1,'Flowering Time'!$A$1:$H$1,0),FALSE))</f>
        <v>44759</v>
      </c>
      <c r="N260" t="str">
        <f>IF(VLOOKUP($B260,'Flowering Time'!$A:$H,MATCH(N$1,'Flowering Time'!$A$1:$H$1,0),FALSE)="","",VLOOKUP($B260,'Flowering Time'!$A:$H,MATCH(N$1,'Flowering Time'!$A$1:$H$1,0),FALSE))</f>
        <v>Lina</v>
      </c>
      <c r="O260" t="str">
        <f>IF(VLOOKUP($B260,'Flowering Time'!$A:$H,MATCH(O$1,'Flowering Time'!$A$1:$H$1,0),FALSE)="","",VLOOKUP($B260,'Flowering Time'!$A:$H,MATCH(O$1,'Flowering Time'!$A$1:$H$1,0),FALSE))</f>
        <v/>
      </c>
      <c r="P260">
        <f>IF(VLOOKUP($B260,'Height and Leaf Dimensions'!$A:$O,MATCH(P$1,'Height and Leaf Dimensions'!$A$1:$O$1,0),FALSE)="","",VLOOKUP($B260,'Height and Leaf Dimensions'!$A:$O,MATCH(P$1,'Height and Leaf Dimensions'!$A$1:$O$1,0),FALSE))</f>
        <v>79</v>
      </c>
      <c r="Q260">
        <f>IF(VLOOKUP($B260,'Height and Leaf Dimensions'!$A:$O,MATCH(Q$1,'Height and Leaf Dimensions'!$A$1:$O$1,0),FALSE)="","",VLOOKUP($B260,'Height and Leaf Dimensions'!$A:$O,MATCH(Q$1,'Height and Leaf Dimensions'!$A$1:$O$1,0),FALSE))</f>
        <v>8.9</v>
      </c>
      <c r="R260">
        <f>IF(VLOOKUP($B260,'Height and Leaf Dimensions'!$A:$O,MATCH(R$1,'Height and Leaf Dimensions'!$A$1:$O$1,0),FALSE)="","",VLOOKUP($B260,'Height and Leaf Dimensions'!$A:$O,MATCH(R$1,'Height and Leaf Dimensions'!$A$1:$O$1,0),FALSE))</f>
        <v>75.5</v>
      </c>
      <c r="S260">
        <f>IF(VLOOKUP($B260,'Height and Leaf Dimensions'!$A:$O,MATCH(S$1,'Height and Leaf Dimensions'!$A$1:$O$1,0),FALSE)="","",VLOOKUP($B260,'Height and Leaf Dimensions'!$A:$O,MATCH(S$1,'Height and Leaf Dimensions'!$A$1:$O$1,0),FALSE))</f>
        <v>8.1999999999999993</v>
      </c>
      <c r="T260">
        <f>IF(VLOOKUP($B260,'Height and Leaf Dimensions'!$A:$O,MATCH(T$1,'Height and Leaf Dimensions'!$A$1:$O$1,0),FALSE)="","",VLOOKUP($B260,'Height and Leaf Dimensions'!$A:$O,MATCH(T$1,'Height and Leaf Dimensions'!$A$1:$O$1,0),FALSE))</f>
        <v>69</v>
      </c>
      <c r="U260">
        <f>IF(VLOOKUP($B260,'Height and Leaf Dimensions'!$A:$O,MATCH(U$1,'Height and Leaf Dimensions'!$A$1:$O$1,0),FALSE)="","",VLOOKUP($B260,'Height and Leaf Dimensions'!$A:$O,MATCH(U$1,'Height and Leaf Dimensions'!$A$1:$O$1,0),FALSE))</f>
        <v>176</v>
      </c>
      <c r="V260">
        <f>IF(VLOOKUP($B260,'Height and Leaf Dimensions'!$A:$O,MATCH(V$1,'Height and Leaf Dimensions'!$A$1:$O$1,0),FALSE)="","",VLOOKUP($B260,'Height and Leaf Dimensions'!$A:$O,MATCH(V$1,'Height and Leaf Dimensions'!$A$1:$O$1,0),FALSE))</f>
        <v>216</v>
      </c>
      <c r="W260">
        <f>IF(VLOOKUP($B260,'Height and Leaf Dimensions'!$A:$O,MATCH(W$1,'Height and Leaf Dimensions'!$A$1:$O$1,0),FALSE)="","",VLOOKUP($B260,'Height and Leaf Dimensions'!$A:$O,MATCH(W$1,'Height and Leaf Dimensions'!$A$1:$O$1,0),FALSE))</f>
        <v>77</v>
      </c>
      <c r="X260">
        <f>IF(VLOOKUP($B260,'Height and Leaf Dimensions'!$A:$O,MATCH(X$1,'Height and Leaf Dimensions'!$A$1:$O$1,0),FALSE)="","",VLOOKUP($B260,'Height and Leaf Dimensions'!$A:$O,MATCH(X$1,'Height and Leaf Dimensions'!$A$1:$O$1,0),FALSE))</f>
        <v>165</v>
      </c>
      <c r="Y260">
        <f>IF(VLOOKUP($B260,'Height and Leaf Dimensions'!$A:$O,MATCH(Y$1,'Height and Leaf Dimensions'!$A$1:$O$1,0),FALSE)="","",VLOOKUP($B260,'Height and Leaf Dimensions'!$A:$O,MATCH(Y$1,'Height and Leaf Dimensions'!$A$1:$O$1,0),FALSE))</f>
        <v>206</v>
      </c>
      <c r="Z260" t="str">
        <f>IF(VLOOKUP($B260,'Height and Leaf Dimensions'!$A:$O,MATCH(Z$1,'Height and Leaf Dimensions'!$A$1:$O$1,0),FALSE)="","",VLOOKUP($B260,'Height and Leaf Dimensions'!$A:$O,MATCH(Z$1,'Height and Leaf Dimensions'!$A$1:$O$1,0),FALSE))</f>
        <v>Han/Cole</v>
      </c>
      <c r="AA260" s="26">
        <f>IF(VLOOKUP($B260,'Height and Leaf Dimensions'!$A:$O,MATCH(AA$1,'Height and Leaf Dimensions'!$A$1:$O$1,0),FALSE)="","",VLOOKUP($B260,'Height and Leaf Dimensions'!$A:$O,MATCH(AA$1,'Height and Leaf Dimensions'!$A$1:$O$1,0),FALSE))</f>
        <v>44775</v>
      </c>
      <c r="AB260" s="20">
        <f>VLOOKUP($B260,'Combine Yield'!$A:$J,MATCH(AB$1,'Combine Yield'!$A$1:$J$1,0),FALSE)</f>
        <v>44844.584930555553</v>
      </c>
      <c r="AC260">
        <f>VLOOKUP($B260,'Combine Yield'!$A:$J,MATCH(AC$1,'Combine Yield'!$A$1:$J$1,0),FALSE)</f>
        <v>12.37</v>
      </c>
      <c r="AD260">
        <f>VLOOKUP($B260,'Combine Yield'!$A:$J,MATCH(AD$1,'Combine Yield'!$A$1:$J$1,0),FALSE)</f>
        <v>12.1</v>
      </c>
      <c r="AE260">
        <f>VLOOKUP($B260,'Combine Yield'!$A:$J,MATCH(AE$1,'Combine Yield'!$A$1:$J$1,0),FALSE)</f>
        <v>62.4</v>
      </c>
      <c r="AF260">
        <f>VLOOKUP($B260,'Combine Yield'!$A:$J,MATCH(AF$1,'Combine Yield'!$A$1:$J$1,0),FALSE)</f>
        <v>519</v>
      </c>
    </row>
    <row r="261" spans="1:32" x14ac:dyDescent="0.3">
      <c r="A261" t="s">
        <v>481</v>
      </c>
      <c r="B261">
        <v>5208</v>
      </c>
      <c r="C261" t="s">
        <v>220</v>
      </c>
      <c r="D261" t="s">
        <v>221</v>
      </c>
      <c r="E261" t="s">
        <v>204</v>
      </c>
      <c r="F261" t="s">
        <v>222</v>
      </c>
      <c r="G261">
        <v>2</v>
      </c>
      <c r="H261">
        <v>16</v>
      </c>
      <c r="I261">
        <v>9</v>
      </c>
      <c r="J261" t="s">
        <v>190</v>
      </c>
      <c r="K261" s="26">
        <f>IF(VLOOKUP($B261,'Flowering Time'!$A:$H,MATCH(K$1,'Flowering Time'!$A$1:$H$1,0),FALSE)="","",VLOOKUP($B261,'Flowering Time'!$A:$H,MATCH(K$1,'Flowering Time'!$A$1:$H$1,0),FALSE))</f>
        <v>44761</v>
      </c>
      <c r="L261" t="str">
        <f>IF(VLOOKUP($B261,'Flowering Time'!$A:$H,MATCH(L$1,'Flowering Time'!$A$1:$H$1,0),FALSE)="","",VLOOKUP($B261,'Flowering Time'!$A:$H,MATCH(L$1,'Flowering Time'!$A$1:$H$1,0),FALSE))</f>
        <v>Lina</v>
      </c>
      <c r="M261" s="26">
        <f>IF(VLOOKUP($B261,'Flowering Time'!$A:$H,MATCH(M$1,'Flowering Time'!$A$1:$H$1,0),FALSE)="","",VLOOKUP($B261,'Flowering Time'!$A:$H,MATCH(M$1,'Flowering Time'!$A$1:$H$1,0),FALSE))</f>
        <v>44761</v>
      </c>
      <c r="N261" t="str">
        <f>IF(VLOOKUP($B261,'Flowering Time'!$A:$H,MATCH(N$1,'Flowering Time'!$A$1:$H$1,0),FALSE)="","",VLOOKUP($B261,'Flowering Time'!$A:$H,MATCH(N$1,'Flowering Time'!$A$1:$H$1,0),FALSE))</f>
        <v>Lina</v>
      </c>
      <c r="O261" t="str">
        <f>IF(VLOOKUP($B261,'Flowering Time'!$A:$H,MATCH(O$1,'Flowering Time'!$A$1:$H$1,0),FALSE)="","",VLOOKUP($B261,'Flowering Time'!$A:$H,MATCH(O$1,'Flowering Time'!$A$1:$H$1,0),FALSE))</f>
        <v/>
      </c>
      <c r="P261">
        <f>IF(VLOOKUP($B261,'Height and Leaf Dimensions'!$A:$O,MATCH(P$1,'Height and Leaf Dimensions'!$A$1:$O$1,0),FALSE)="","",VLOOKUP($B261,'Height and Leaf Dimensions'!$A:$O,MATCH(P$1,'Height and Leaf Dimensions'!$A$1:$O$1,0),FALSE))</f>
        <v>79.5</v>
      </c>
      <c r="Q261">
        <f>IF(VLOOKUP($B261,'Height and Leaf Dimensions'!$A:$O,MATCH(Q$1,'Height and Leaf Dimensions'!$A$1:$O$1,0),FALSE)="","",VLOOKUP($B261,'Height and Leaf Dimensions'!$A:$O,MATCH(Q$1,'Height and Leaf Dimensions'!$A$1:$O$1,0),FALSE))</f>
        <v>9.8000000000000007</v>
      </c>
      <c r="R261">
        <f>IF(VLOOKUP($B261,'Height and Leaf Dimensions'!$A:$O,MATCH(R$1,'Height and Leaf Dimensions'!$A$1:$O$1,0),FALSE)="","",VLOOKUP($B261,'Height and Leaf Dimensions'!$A:$O,MATCH(R$1,'Height and Leaf Dimensions'!$A$1:$O$1,0),FALSE))</f>
        <v>80</v>
      </c>
      <c r="S261">
        <f>IF(VLOOKUP($B261,'Height and Leaf Dimensions'!$A:$O,MATCH(S$1,'Height and Leaf Dimensions'!$A$1:$O$1,0),FALSE)="","",VLOOKUP($B261,'Height and Leaf Dimensions'!$A:$O,MATCH(S$1,'Height and Leaf Dimensions'!$A$1:$O$1,0),FALSE))</f>
        <v>9.6</v>
      </c>
      <c r="T261">
        <f>IF(VLOOKUP($B261,'Height and Leaf Dimensions'!$A:$O,MATCH(T$1,'Height and Leaf Dimensions'!$A$1:$O$1,0),FALSE)="","",VLOOKUP($B261,'Height and Leaf Dimensions'!$A:$O,MATCH(T$1,'Height and Leaf Dimensions'!$A$1:$O$1,0),FALSE))</f>
        <v>68</v>
      </c>
      <c r="U261">
        <f>IF(VLOOKUP($B261,'Height and Leaf Dimensions'!$A:$O,MATCH(U$1,'Height and Leaf Dimensions'!$A$1:$O$1,0),FALSE)="","",VLOOKUP($B261,'Height and Leaf Dimensions'!$A:$O,MATCH(U$1,'Height and Leaf Dimensions'!$A$1:$O$1,0),FALSE))</f>
        <v>179</v>
      </c>
      <c r="V261">
        <f>IF(VLOOKUP($B261,'Height and Leaf Dimensions'!$A:$O,MATCH(V$1,'Height and Leaf Dimensions'!$A$1:$O$1,0),FALSE)="","",VLOOKUP($B261,'Height and Leaf Dimensions'!$A:$O,MATCH(V$1,'Height and Leaf Dimensions'!$A$1:$O$1,0),FALSE))</f>
        <v>211</v>
      </c>
      <c r="W261">
        <f>IF(VLOOKUP($B261,'Height and Leaf Dimensions'!$A:$O,MATCH(W$1,'Height and Leaf Dimensions'!$A$1:$O$1,0),FALSE)="","",VLOOKUP($B261,'Height and Leaf Dimensions'!$A:$O,MATCH(W$1,'Height and Leaf Dimensions'!$A$1:$O$1,0),FALSE))</f>
        <v>72</v>
      </c>
      <c r="X261">
        <f>IF(VLOOKUP($B261,'Height and Leaf Dimensions'!$A:$O,MATCH(X$1,'Height and Leaf Dimensions'!$A$1:$O$1,0),FALSE)="","",VLOOKUP($B261,'Height and Leaf Dimensions'!$A:$O,MATCH(X$1,'Height and Leaf Dimensions'!$A$1:$O$1,0),FALSE))</f>
        <v>177</v>
      </c>
      <c r="Y261">
        <f>IF(VLOOKUP($B261,'Height and Leaf Dimensions'!$A:$O,MATCH(Y$1,'Height and Leaf Dimensions'!$A$1:$O$1,0),FALSE)="","",VLOOKUP($B261,'Height and Leaf Dimensions'!$A:$O,MATCH(Y$1,'Height and Leaf Dimensions'!$A$1:$O$1,0),FALSE))</f>
        <v>218</v>
      </c>
      <c r="Z261" t="str">
        <f>IF(VLOOKUP($B261,'Height and Leaf Dimensions'!$A:$O,MATCH(Z$1,'Height and Leaf Dimensions'!$A$1:$O$1,0),FALSE)="","",VLOOKUP($B261,'Height and Leaf Dimensions'!$A:$O,MATCH(Z$1,'Height and Leaf Dimensions'!$A$1:$O$1,0),FALSE))</f>
        <v>Han/Cole</v>
      </c>
      <c r="AA261" s="26">
        <f>IF(VLOOKUP($B261,'Height and Leaf Dimensions'!$A:$O,MATCH(AA$1,'Height and Leaf Dimensions'!$A$1:$O$1,0),FALSE)="","",VLOOKUP($B261,'Height and Leaf Dimensions'!$A:$O,MATCH(AA$1,'Height and Leaf Dimensions'!$A$1:$O$1,0),FALSE))</f>
        <v>44775</v>
      </c>
      <c r="AB261" s="20">
        <f>VLOOKUP($B261,'Combine Yield'!$A:$J,MATCH(AB$1,'Combine Yield'!$A$1:$J$1,0),FALSE)</f>
        <v>44844.500659722224</v>
      </c>
      <c r="AC261">
        <f>VLOOKUP($B261,'Combine Yield'!$A:$J,MATCH(AC$1,'Combine Yield'!$A$1:$J$1,0),FALSE)</f>
        <v>6.27</v>
      </c>
      <c r="AD261">
        <f>VLOOKUP($B261,'Combine Yield'!$A:$J,MATCH(AD$1,'Combine Yield'!$A$1:$J$1,0),FALSE)</f>
        <v>13.9</v>
      </c>
      <c r="AE261">
        <f>VLOOKUP($B261,'Combine Yield'!$A:$J,MATCH(AE$1,'Combine Yield'!$A$1:$J$1,0),FALSE)</f>
        <v>61.3</v>
      </c>
      <c r="AF261">
        <f>VLOOKUP($B261,'Combine Yield'!$A:$J,MATCH(AF$1,'Combine Yield'!$A$1:$J$1,0),FALSE)</f>
        <v>290</v>
      </c>
    </row>
    <row r="262" spans="1:32" x14ac:dyDescent="0.3">
      <c r="A262" t="s">
        <v>482</v>
      </c>
      <c r="B262">
        <v>5209</v>
      </c>
      <c r="C262" t="s">
        <v>220</v>
      </c>
      <c r="D262" t="s">
        <v>221</v>
      </c>
      <c r="E262" t="s">
        <v>204</v>
      </c>
      <c r="F262" t="s">
        <v>222</v>
      </c>
      <c r="G262">
        <v>2</v>
      </c>
      <c r="H262">
        <v>16</v>
      </c>
      <c r="I262">
        <v>10</v>
      </c>
      <c r="J262" t="s">
        <v>146</v>
      </c>
      <c r="K262" s="26">
        <f>IF(VLOOKUP($B262,'Flowering Time'!$A:$H,MATCH(K$1,'Flowering Time'!$A$1:$H$1,0),FALSE)="","",VLOOKUP($B262,'Flowering Time'!$A:$H,MATCH(K$1,'Flowering Time'!$A$1:$H$1,0),FALSE))</f>
        <v>44761</v>
      </c>
      <c r="L262" t="str">
        <f>IF(VLOOKUP($B262,'Flowering Time'!$A:$H,MATCH(L$1,'Flowering Time'!$A$1:$H$1,0),FALSE)="","",VLOOKUP($B262,'Flowering Time'!$A:$H,MATCH(L$1,'Flowering Time'!$A$1:$H$1,0),FALSE))</f>
        <v>Lina</v>
      </c>
      <c r="M262" s="26">
        <f>IF(VLOOKUP($B262,'Flowering Time'!$A:$H,MATCH(M$1,'Flowering Time'!$A$1:$H$1,0),FALSE)="","",VLOOKUP($B262,'Flowering Time'!$A:$H,MATCH(M$1,'Flowering Time'!$A$1:$H$1,0),FALSE))</f>
        <v>44763</v>
      </c>
      <c r="N262" t="str">
        <f>IF(VLOOKUP($B262,'Flowering Time'!$A:$H,MATCH(N$1,'Flowering Time'!$A$1:$H$1,0),FALSE)="","",VLOOKUP($B262,'Flowering Time'!$A:$H,MATCH(N$1,'Flowering Time'!$A$1:$H$1,0),FALSE))</f>
        <v>Isabel</v>
      </c>
      <c r="O262" t="str">
        <f>IF(VLOOKUP($B262,'Flowering Time'!$A:$H,MATCH(O$1,'Flowering Time'!$A$1:$H$1,0),FALSE)="","",VLOOKUP($B262,'Flowering Time'!$A:$H,MATCH(O$1,'Flowering Time'!$A$1:$H$1,0),FALSE))</f>
        <v/>
      </c>
      <c r="P262">
        <f>IF(VLOOKUP($B262,'Height and Leaf Dimensions'!$A:$O,MATCH(P$1,'Height and Leaf Dimensions'!$A$1:$O$1,0),FALSE)="","",VLOOKUP($B262,'Height and Leaf Dimensions'!$A:$O,MATCH(P$1,'Height and Leaf Dimensions'!$A$1:$O$1,0),FALSE))</f>
        <v>71.7</v>
      </c>
      <c r="Q262">
        <f>IF(VLOOKUP($B262,'Height and Leaf Dimensions'!$A:$O,MATCH(Q$1,'Height and Leaf Dimensions'!$A$1:$O$1,0),FALSE)="","",VLOOKUP($B262,'Height and Leaf Dimensions'!$A:$O,MATCH(Q$1,'Height and Leaf Dimensions'!$A$1:$O$1,0),FALSE))</f>
        <v>8.5</v>
      </c>
      <c r="R262">
        <f>IF(VLOOKUP($B262,'Height and Leaf Dimensions'!$A:$O,MATCH(R$1,'Height and Leaf Dimensions'!$A$1:$O$1,0),FALSE)="","",VLOOKUP($B262,'Height and Leaf Dimensions'!$A:$O,MATCH(R$1,'Height and Leaf Dimensions'!$A$1:$O$1,0),FALSE))</f>
        <v>69</v>
      </c>
      <c r="S262">
        <f>IF(VLOOKUP($B262,'Height and Leaf Dimensions'!$A:$O,MATCH(S$1,'Height and Leaf Dimensions'!$A$1:$O$1,0),FALSE)="","",VLOOKUP($B262,'Height and Leaf Dimensions'!$A:$O,MATCH(S$1,'Height and Leaf Dimensions'!$A$1:$O$1,0),FALSE))</f>
        <v>8.5</v>
      </c>
      <c r="T262">
        <f>IF(VLOOKUP($B262,'Height and Leaf Dimensions'!$A:$O,MATCH(T$1,'Height and Leaf Dimensions'!$A$1:$O$1,0),FALSE)="","",VLOOKUP($B262,'Height and Leaf Dimensions'!$A:$O,MATCH(T$1,'Height and Leaf Dimensions'!$A$1:$O$1,0),FALSE))</f>
        <v>74</v>
      </c>
      <c r="U262">
        <f>IF(VLOOKUP($B262,'Height and Leaf Dimensions'!$A:$O,MATCH(U$1,'Height and Leaf Dimensions'!$A$1:$O$1,0),FALSE)="","",VLOOKUP($B262,'Height and Leaf Dimensions'!$A:$O,MATCH(U$1,'Height and Leaf Dimensions'!$A$1:$O$1,0),FALSE))</f>
        <v>150</v>
      </c>
      <c r="V262">
        <f>IF(VLOOKUP($B262,'Height and Leaf Dimensions'!$A:$O,MATCH(V$1,'Height and Leaf Dimensions'!$A$1:$O$1,0),FALSE)="","",VLOOKUP($B262,'Height and Leaf Dimensions'!$A:$O,MATCH(V$1,'Height and Leaf Dimensions'!$A$1:$O$1,0),FALSE))</f>
        <v>191</v>
      </c>
      <c r="W262">
        <f>IF(VLOOKUP($B262,'Height and Leaf Dimensions'!$A:$O,MATCH(W$1,'Height and Leaf Dimensions'!$A$1:$O$1,0),FALSE)="","",VLOOKUP($B262,'Height and Leaf Dimensions'!$A:$O,MATCH(W$1,'Height and Leaf Dimensions'!$A$1:$O$1,0),FALSE))</f>
        <v>72</v>
      </c>
      <c r="X262">
        <f>IF(VLOOKUP($B262,'Height and Leaf Dimensions'!$A:$O,MATCH(X$1,'Height and Leaf Dimensions'!$A$1:$O$1,0),FALSE)="","",VLOOKUP($B262,'Height and Leaf Dimensions'!$A:$O,MATCH(X$1,'Height and Leaf Dimensions'!$A$1:$O$1,0),FALSE))</f>
        <v>149</v>
      </c>
      <c r="Y262">
        <f>IF(VLOOKUP($B262,'Height and Leaf Dimensions'!$A:$O,MATCH(Y$1,'Height and Leaf Dimensions'!$A$1:$O$1,0),FALSE)="","",VLOOKUP($B262,'Height and Leaf Dimensions'!$A:$O,MATCH(Y$1,'Height and Leaf Dimensions'!$A$1:$O$1,0),FALSE))</f>
        <v>189</v>
      </c>
      <c r="Z262" t="str">
        <f>IF(VLOOKUP($B262,'Height and Leaf Dimensions'!$A:$O,MATCH(Z$1,'Height and Leaf Dimensions'!$A$1:$O$1,0),FALSE)="","",VLOOKUP($B262,'Height and Leaf Dimensions'!$A:$O,MATCH(Z$1,'Height and Leaf Dimensions'!$A$1:$O$1,0),FALSE))</f>
        <v>Han/Cole</v>
      </c>
      <c r="AA262" s="26">
        <f>IF(VLOOKUP($B262,'Height and Leaf Dimensions'!$A:$O,MATCH(AA$1,'Height and Leaf Dimensions'!$A$1:$O$1,0),FALSE)="","",VLOOKUP($B262,'Height and Leaf Dimensions'!$A:$O,MATCH(AA$1,'Height and Leaf Dimensions'!$A$1:$O$1,0),FALSE))</f>
        <v>44775</v>
      </c>
      <c r="AB262" s="20">
        <f>VLOOKUP($B262,'Combine Yield'!$A:$J,MATCH(AB$1,'Combine Yield'!$A$1:$J$1,0),FALSE)</f>
        <v>44844.509027777778</v>
      </c>
      <c r="AC262">
        <f>VLOOKUP($B262,'Combine Yield'!$A:$J,MATCH(AC$1,'Combine Yield'!$A$1:$J$1,0),FALSE)</f>
        <v>3.9</v>
      </c>
      <c r="AD262">
        <f>VLOOKUP($B262,'Combine Yield'!$A:$J,MATCH(AD$1,'Combine Yield'!$A$1:$J$1,0),FALSE)</f>
        <v>12.5</v>
      </c>
      <c r="AE262">
        <f>VLOOKUP($B262,'Combine Yield'!$A:$J,MATCH(AE$1,'Combine Yield'!$A$1:$J$1,0),FALSE)</f>
        <v>62.2</v>
      </c>
      <c r="AF262">
        <f>VLOOKUP($B262,'Combine Yield'!$A:$J,MATCH(AF$1,'Combine Yield'!$A$1:$J$1,0),FALSE)</f>
        <v>319</v>
      </c>
    </row>
    <row r="263" spans="1:32" x14ac:dyDescent="0.3">
      <c r="A263" t="s">
        <v>483</v>
      </c>
      <c r="B263">
        <v>5210</v>
      </c>
      <c r="C263" t="s">
        <v>220</v>
      </c>
      <c r="D263" t="s">
        <v>221</v>
      </c>
      <c r="E263" t="s">
        <v>204</v>
      </c>
      <c r="F263" t="s">
        <v>222</v>
      </c>
      <c r="G263">
        <v>2</v>
      </c>
      <c r="H263">
        <v>16</v>
      </c>
      <c r="I263">
        <v>11</v>
      </c>
      <c r="J263" t="s">
        <v>114</v>
      </c>
      <c r="K263" s="26">
        <f>IF(VLOOKUP($B263,'Flowering Time'!$A:$H,MATCH(K$1,'Flowering Time'!$A$1:$H$1,0),FALSE)="","",VLOOKUP($B263,'Flowering Time'!$A:$H,MATCH(K$1,'Flowering Time'!$A$1:$H$1,0),FALSE))</f>
        <v>44761</v>
      </c>
      <c r="L263" t="str">
        <f>IF(VLOOKUP($B263,'Flowering Time'!$A:$H,MATCH(L$1,'Flowering Time'!$A$1:$H$1,0),FALSE)="","",VLOOKUP($B263,'Flowering Time'!$A:$H,MATCH(L$1,'Flowering Time'!$A$1:$H$1,0),FALSE))</f>
        <v>Lina</v>
      </c>
      <c r="M263" s="26">
        <f>IF(VLOOKUP($B263,'Flowering Time'!$A:$H,MATCH(M$1,'Flowering Time'!$A$1:$H$1,0),FALSE)="","",VLOOKUP($B263,'Flowering Time'!$A:$H,MATCH(M$1,'Flowering Time'!$A$1:$H$1,0),FALSE))</f>
        <v>44773</v>
      </c>
      <c r="N263" t="str">
        <f>IF(VLOOKUP($B263,'Flowering Time'!$A:$H,MATCH(N$1,'Flowering Time'!$A$1:$H$1,0),FALSE)="","",VLOOKUP($B263,'Flowering Time'!$A:$H,MATCH(N$1,'Flowering Time'!$A$1:$H$1,0),FALSE))</f>
        <v>Han</v>
      </c>
      <c r="O263" t="str">
        <f>IF(VLOOKUP($B263,'Flowering Time'!$A:$H,MATCH(O$1,'Flowering Time'!$A$1:$H$1,0),FALSE)="","",VLOOKUP($B263,'Flowering Time'!$A:$H,MATCH(O$1,'Flowering Time'!$A$1:$H$1,0),FALSE))</f>
        <v/>
      </c>
      <c r="P263">
        <f>IF(VLOOKUP($B263,'Height and Leaf Dimensions'!$A:$O,MATCH(P$1,'Height and Leaf Dimensions'!$A$1:$O$1,0),FALSE)="","",VLOOKUP($B263,'Height and Leaf Dimensions'!$A:$O,MATCH(P$1,'Height and Leaf Dimensions'!$A$1:$O$1,0),FALSE))</f>
        <v>81.5</v>
      </c>
      <c r="Q263">
        <f>IF(VLOOKUP($B263,'Height and Leaf Dimensions'!$A:$O,MATCH(Q$1,'Height and Leaf Dimensions'!$A$1:$O$1,0),FALSE)="","",VLOOKUP($B263,'Height and Leaf Dimensions'!$A:$O,MATCH(Q$1,'Height and Leaf Dimensions'!$A$1:$O$1,0),FALSE))</f>
        <v>9</v>
      </c>
      <c r="R263">
        <f>IF(VLOOKUP($B263,'Height and Leaf Dimensions'!$A:$O,MATCH(R$1,'Height and Leaf Dimensions'!$A$1:$O$1,0),FALSE)="","",VLOOKUP($B263,'Height and Leaf Dimensions'!$A:$O,MATCH(R$1,'Height and Leaf Dimensions'!$A$1:$O$1,0),FALSE))</f>
        <v>83.5</v>
      </c>
      <c r="S263">
        <f>IF(VLOOKUP($B263,'Height and Leaf Dimensions'!$A:$O,MATCH(S$1,'Height and Leaf Dimensions'!$A$1:$O$1,0),FALSE)="","",VLOOKUP($B263,'Height and Leaf Dimensions'!$A:$O,MATCH(S$1,'Height and Leaf Dimensions'!$A$1:$O$1,0),FALSE))</f>
        <v>9.1</v>
      </c>
      <c r="T263">
        <f>IF(VLOOKUP($B263,'Height and Leaf Dimensions'!$A:$O,MATCH(T$1,'Height and Leaf Dimensions'!$A$1:$O$1,0),FALSE)="","",VLOOKUP($B263,'Height and Leaf Dimensions'!$A:$O,MATCH(T$1,'Height and Leaf Dimensions'!$A$1:$O$1,0),FALSE))</f>
        <v>102</v>
      </c>
      <c r="U263">
        <f>IF(VLOOKUP($B263,'Height and Leaf Dimensions'!$A:$O,MATCH(U$1,'Height and Leaf Dimensions'!$A$1:$O$1,0),FALSE)="","",VLOOKUP($B263,'Height and Leaf Dimensions'!$A:$O,MATCH(U$1,'Height and Leaf Dimensions'!$A$1:$O$1,0),FALSE))</f>
        <v>192</v>
      </c>
      <c r="V263">
        <f>IF(VLOOKUP($B263,'Height and Leaf Dimensions'!$A:$O,MATCH(V$1,'Height and Leaf Dimensions'!$A$1:$O$1,0),FALSE)="","",VLOOKUP($B263,'Height and Leaf Dimensions'!$A:$O,MATCH(V$1,'Height and Leaf Dimensions'!$A$1:$O$1,0),FALSE))</f>
        <v>240</v>
      </c>
      <c r="W263">
        <f>IF(VLOOKUP($B263,'Height and Leaf Dimensions'!$A:$O,MATCH(W$1,'Height and Leaf Dimensions'!$A$1:$O$1,0),FALSE)="","",VLOOKUP($B263,'Height and Leaf Dimensions'!$A:$O,MATCH(W$1,'Height and Leaf Dimensions'!$A$1:$O$1,0),FALSE))</f>
        <v>87</v>
      </c>
      <c r="X263">
        <f>IF(VLOOKUP($B263,'Height and Leaf Dimensions'!$A:$O,MATCH(X$1,'Height and Leaf Dimensions'!$A$1:$O$1,0),FALSE)="","",VLOOKUP($B263,'Height and Leaf Dimensions'!$A:$O,MATCH(X$1,'Height and Leaf Dimensions'!$A$1:$O$1,0),FALSE))</f>
        <v>189</v>
      </c>
      <c r="Y263">
        <f>IF(VLOOKUP($B263,'Height and Leaf Dimensions'!$A:$O,MATCH(Y$1,'Height and Leaf Dimensions'!$A$1:$O$1,0),FALSE)="","",VLOOKUP($B263,'Height and Leaf Dimensions'!$A:$O,MATCH(Y$1,'Height and Leaf Dimensions'!$A$1:$O$1,0),FALSE))</f>
        <v>232</v>
      </c>
      <c r="Z263" t="str">
        <f>IF(VLOOKUP($B263,'Height and Leaf Dimensions'!$A:$O,MATCH(Z$1,'Height and Leaf Dimensions'!$A$1:$O$1,0),FALSE)="","",VLOOKUP($B263,'Height and Leaf Dimensions'!$A:$O,MATCH(Z$1,'Height and Leaf Dimensions'!$A$1:$O$1,0),FALSE))</f>
        <v>Han/Cole</v>
      </c>
      <c r="AA263" s="26">
        <f>IF(VLOOKUP($B263,'Height and Leaf Dimensions'!$A:$O,MATCH(AA$1,'Height and Leaf Dimensions'!$A$1:$O$1,0),FALSE)="","",VLOOKUP($B263,'Height and Leaf Dimensions'!$A:$O,MATCH(AA$1,'Height and Leaf Dimensions'!$A$1:$O$1,0),FALSE))</f>
        <v>44775</v>
      </c>
      <c r="AB263" s="20">
        <f>VLOOKUP($B263,'Combine Yield'!$A:$J,MATCH(AB$1,'Combine Yield'!$A$1:$J$1,0),FALSE)</f>
        <v>44844.551874999997</v>
      </c>
      <c r="AC263">
        <f>VLOOKUP($B263,'Combine Yield'!$A:$J,MATCH(AC$1,'Combine Yield'!$A$1:$J$1,0),FALSE)</f>
        <v>5.86</v>
      </c>
      <c r="AD263">
        <f>VLOOKUP($B263,'Combine Yield'!$A:$J,MATCH(AD$1,'Combine Yield'!$A$1:$J$1,0),FALSE)</f>
        <v>14.2</v>
      </c>
      <c r="AE263">
        <f>VLOOKUP($B263,'Combine Yield'!$A:$J,MATCH(AE$1,'Combine Yield'!$A$1:$J$1,0),FALSE)</f>
        <v>60.7</v>
      </c>
      <c r="AF263">
        <f>VLOOKUP($B263,'Combine Yield'!$A:$J,MATCH(AF$1,'Combine Yield'!$A$1:$J$1,0),FALSE)</f>
        <v>366</v>
      </c>
    </row>
    <row r="264" spans="1:32" x14ac:dyDescent="0.3">
      <c r="A264" t="s">
        <v>484</v>
      </c>
      <c r="B264">
        <v>5211</v>
      </c>
      <c r="C264" t="s">
        <v>220</v>
      </c>
      <c r="D264" t="s">
        <v>221</v>
      </c>
      <c r="E264" t="s">
        <v>204</v>
      </c>
      <c r="F264" t="s">
        <v>222</v>
      </c>
      <c r="G264">
        <v>2</v>
      </c>
      <c r="H264">
        <v>16</v>
      </c>
      <c r="I264">
        <v>12</v>
      </c>
      <c r="J264" t="s">
        <v>148</v>
      </c>
      <c r="K264" s="26">
        <f>IF(VLOOKUP($B264,'Flowering Time'!$A:$H,MATCH(K$1,'Flowering Time'!$A$1:$H$1,0),FALSE)="","",VLOOKUP($B264,'Flowering Time'!$A:$H,MATCH(K$1,'Flowering Time'!$A$1:$H$1,0),FALSE))</f>
        <v>44763</v>
      </c>
      <c r="L264" t="str">
        <f>IF(VLOOKUP($B264,'Flowering Time'!$A:$H,MATCH(L$1,'Flowering Time'!$A$1:$H$1,0),FALSE)="","",VLOOKUP($B264,'Flowering Time'!$A:$H,MATCH(L$1,'Flowering Time'!$A$1:$H$1,0),FALSE))</f>
        <v>Isabel</v>
      </c>
      <c r="M264" s="26">
        <f>IF(VLOOKUP($B264,'Flowering Time'!$A:$H,MATCH(M$1,'Flowering Time'!$A$1:$H$1,0),FALSE)="","",VLOOKUP($B264,'Flowering Time'!$A:$H,MATCH(M$1,'Flowering Time'!$A$1:$H$1,0),FALSE))</f>
        <v>44769</v>
      </c>
      <c r="N264" t="str">
        <f>IF(VLOOKUP($B264,'Flowering Time'!$A:$H,MATCH(N$1,'Flowering Time'!$A$1:$H$1,0),FALSE)="","",VLOOKUP($B264,'Flowering Time'!$A:$H,MATCH(N$1,'Flowering Time'!$A$1:$H$1,0),FALSE))</f>
        <v>?</v>
      </c>
      <c r="O264" t="str">
        <f>IF(VLOOKUP($B264,'Flowering Time'!$A:$H,MATCH(O$1,'Flowering Time'!$A$1:$H$1,0),FALSE)="","",VLOOKUP($B264,'Flowering Time'!$A:$H,MATCH(O$1,'Flowering Time'!$A$1:$H$1,0),FALSE))</f>
        <v>Stressed</v>
      </c>
      <c r="P264">
        <f>IF(VLOOKUP($B264,'Height and Leaf Dimensions'!$A:$O,MATCH(P$1,'Height and Leaf Dimensions'!$A$1:$O$1,0),FALSE)="","",VLOOKUP($B264,'Height and Leaf Dimensions'!$A:$O,MATCH(P$1,'Height and Leaf Dimensions'!$A$1:$O$1,0),FALSE))</f>
        <v>83.1</v>
      </c>
      <c r="Q264">
        <f>IF(VLOOKUP($B264,'Height and Leaf Dimensions'!$A:$O,MATCH(Q$1,'Height and Leaf Dimensions'!$A$1:$O$1,0),FALSE)="","",VLOOKUP($B264,'Height and Leaf Dimensions'!$A:$O,MATCH(Q$1,'Height and Leaf Dimensions'!$A$1:$O$1,0),FALSE))</f>
        <v>8.3000000000000007</v>
      </c>
      <c r="R264">
        <f>IF(VLOOKUP($B264,'Height and Leaf Dimensions'!$A:$O,MATCH(R$1,'Height and Leaf Dimensions'!$A$1:$O$1,0),FALSE)="","",VLOOKUP($B264,'Height and Leaf Dimensions'!$A:$O,MATCH(R$1,'Height and Leaf Dimensions'!$A$1:$O$1,0),FALSE))</f>
        <v>71.5</v>
      </c>
      <c r="S264">
        <f>IF(VLOOKUP($B264,'Height and Leaf Dimensions'!$A:$O,MATCH(S$1,'Height and Leaf Dimensions'!$A$1:$O$1,0),FALSE)="","",VLOOKUP($B264,'Height and Leaf Dimensions'!$A:$O,MATCH(S$1,'Height and Leaf Dimensions'!$A$1:$O$1,0),FALSE))</f>
        <v>7.6</v>
      </c>
      <c r="T264">
        <f>IF(VLOOKUP($B264,'Height and Leaf Dimensions'!$A:$O,MATCH(T$1,'Height and Leaf Dimensions'!$A$1:$O$1,0),FALSE)="","",VLOOKUP($B264,'Height and Leaf Dimensions'!$A:$O,MATCH(T$1,'Height and Leaf Dimensions'!$A$1:$O$1,0),FALSE))</f>
        <v>72</v>
      </c>
      <c r="U264">
        <f>IF(VLOOKUP($B264,'Height and Leaf Dimensions'!$A:$O,MATCH(U$1,'Height and Leaf Dimensions'!$A$1:$O$1,0),FALSE)="","",VLOOKUP($B264,'Height and Leaf Dimensions'!$A:$O,MATCH(U$1,'Height and Leaf Dimensions'!$A$1:$O$1,0),FALSE))</f>
        <v>149</v>
      </c>
      <c r="V264">
        <f>IF(VLOOKUP($B264,'Height and Leaf Dimensions'!$A:$O,MATCH(V$1,'Height and Leaf Dimensions'!$A$1:$O$1,0),FALSE)="","",VLOOKUP($B264,'Height and Leaf Dimensions'!$A:$O,MATCH(V$1,'Height and Leaf Dimensions'!$A$1:$O$1,0),FALSE))</f>
        <v>192</v>
      </c>
      <c r="W264">
        <f>IF(VLOOKUP($B264,'Height and Leaf Dimensions'!$A:$O,MATCH(W$1,'Height and Leaf Dimensions'!$A$1:$O$1,0),FALSE)="","",VLOOKUP($B264,'Height and Leaf Dimensions'!$A:$O,MATCH(W$1,'Height and Leaf Dimensions'!$A$1:$O$1,0),FALSE))</f>
        <v>91</v>
      </c>
      <c r="X264">
        <f>IF(VLOOKUP($B264,'Height and Leaf Dimensions'!$A:$O,MATCH(X$1,'Height and Leaf Dimensions'!$A$1:$O$1,0),FALSE)="","",VLOOKUP($B264,'Height and Leaf Dimensions'!$A:$O,MATCH(X$1,'Height and Leaf Dimensions'!$A$1:$O$1,0),FALSE))</f>
        <v>158</v>
      </c>
      <c r="Y264">
        <f>IF(VLOOKUP($B264,'Height and Leaf Dimensions'!$A:$O,MATCH(Y$1,'Height and Leaf Dimensions'!$A$1:$O$1,0),FALSE)="","",VLOOKUP($B264,'Height and Leaf Dimensions'!$A:$O,MATCH(Y$1,'Height and Leaf Dimensions'!$A$1:$O$1,0),FALSE))</f>
        <v>203</v>
      </c>
      <c r="Z264" t="str">
        <f>IF(VLOOKUP($B264,'Height and Leaf Dimensions'!$A:$O,MATCH(Z$1,'Height and Leaf Dimensions'!$A$1:$O$1,0),FALSE)="","",VLOOKUP($B264,'Height and Leaf Dimensions'!$A:$O,MATCH(Z$1,'Height and Leaf Dimensions'!$A$1:$O$1,0),FALSE))</f>
        <v>Han/Cole</v>
      </c>
      <c r="AA264" s="26">
        <f>IF(VLOOKUP($B264,'Height and Leaf Dimensions'!$A:$O,MATCH(AA$1,'Height and Leaf Dimensions'!$A$1:$O$1,0),FALSE)="","",VLOOKUP($B264,'Height and Leaf Dimensions'!$A:$O,MATCH(AA$1,'Height and Leaf Dimensions'!$A$1:$O$1,0),FALSE))</f>
        <v>44775</v>
      </c>
      <c r="AB264" s="20">
        <f>VLOOKUP($B264,'Combine Yield'!$A:$J,MATCH(AB$1,'Combine Yield'!$A$1:$J$1,0),FALSE)</f>
        <v>44844.558229166665</v>
      </c>
      <c r="AC264">
        <f>VLOOKUP($B264,'Combine Yield'!$A:$J,MATCH(AC$1,'Combine Yield'!$A$1:$J$1,0),FALSE)</f>
        <v>8.42</v>
      </c>
      <c r="AD264">
        <f>VLOOKUP($B264,'Combine Yield'!$A:$J,MATCH(AD$1,'Combine Yield'!$A$1:$J$1,0),FALSE)</f>
        <v>12.3</v>
      </c>
      <c r="AE264">
        <f>VLOOKUP($B264,'Combine Yield'!$A:$J,MATCH(AE$1,'Combine Yield'!$A$1:$J$1,0),FALSE)</f>
        <v>62.4</v>
      </c>
      <c r="AF264">
        <f>VLOOKUP($B264,'Combine Yield'!$A:$J,MATCH(AF$1,'Combine Yield'!$A$1:$J$1,0),FALSE)</f>
        <v>395</v>
      </c>
    </row>
    <row r="265" spans="1:32" x14ac:dyDescent="0.3">
      <c r="A265" t="s">
        <v>485</v>
      </c>
      <c r="B265">
        <v>5212</v>
      </c>
      <c r="C265" t="s">
        <v>220</v>
      </c>
      <c r="D265" t="s">
        <v>221</v>
      </c>
      <c r="E265" t="s">
        <v>204</v>
      </c>
      <c r="F265" t="s">
        <v>222</v>
      </c>
      <c r="G265">
        <v>2</v>
      </c>
      <c r="H265">
        <v>16</v>
      </c>
      <c r="I265">
        <v>13</v>
      </c>
      <c r="J265" t="s">
        <v>175</v>
      </c>
      <c r="K265" s="26">
        <f>IF(VLOOKUP($B265,'Flowering Time'!$A:$H,MATCH(K$1,'Flowering Time'!$A$1:$H$1,0),FALSE)="","",VLOOKUP($B265,'Flowering Time'!$A:$H,MATCH(K$1,'Flowering Time'!$A$1:$H$1,0),FALSE))</f>
        <v>44764</v>
      </c>
      <c r="L265" t="str">
        <f>IF(VLOOKUP($B265,'Flowering Time'!$A:$H,MATCH(L$1,'Flowering Time'!$A$1:$H$1,0),FALSE)="","",VLOOKUP($B265,'Flowering Time'!$A:$H,MATCH(L$1,'Flowering Time'!$A$1:$H$1,0),FALSE))</f>
        <v>Deniz</v>
      </c>
      <c r="M265" s="26">
        <f>IF(VLOOKUP($B265,'Flowering Time'!$A:$H,MATCH(M$1,'Flowering Time'!$A$1:$H$1,0),FALSE)="","",VLOOKUP($B265,'Flowering Time'!$A:$H,MATCH(M$1,'Flowering Time'!$A$1:$H$1,0),FALSE))</f>
        <v>44771</v>
      </c>
      <c r="N265" t="str">
        <f>IF(VLOOKUP($B265,'Flowering Time'!$A:$H,MATCH(N$1,'Flowering Time'!$A$1:$H$1,0),FALSE)="","",VLOOKUP($B265,'Flowering Time'!$A:$H,MATCH(N$1,'Flowering Time'!$A$1:$H$1,0),FALSE))</f>
        <v>Tross</v>
      </c>
      <c r="O265" t="str">
        <f>IF(VLOOKUP($B265,'Flowering Time'!$A:$H,MATCH(O$1,'Flowering Time'!$A$1:$H$1,0),FALSE)="","",VLOOKUP($B265,'Flowering Time'!$A:$H,MATCH(O$1,'Flowering Time'!$A$1:$H$1,0),FALSE))</f>
        <v>Stressed</v>
      </c>
      <c r="P265">
        <f>IF(VLOOKUP($B265,'Height and Leaf Dimensions'!$A:$O,MATCH(P$1,'Height and Leaf Dimensions'!$A$1:$O$1,0),FALSE)="","",VLOOKUP($B265,'Height and Leaf Dimensions'!$A:$O,MATCH(P$1,'Height and Leaf Dimensions'!$A$1:$O$1,0),FALSE))</f>
        <v>76.3</v>
      </c>
      <c r="Q265">
        <f>IF(VLOOKUP($B265,'Height and Leaf Dimensions'!$A:$O,MATCH(Q$1,'Height and Leaf Dimensions'!$A$1:$O$1,0),FALSE)="","",VLOOKUP($B265,'Height and Leaf Dimensions'!$A:$O,MATCH(Q$1,'Height and Leaf Dimensions'!$A$1:$O$1,0),FALSE))</f>
        <v>8.9</v>
      </c>
      <c r="R265">
        <f>IF(VLOOKUP($B265,'Height and Leaf Dimensions'!$A:$O,MATCH(R$1,'Height and Leaf Dimensions'!$A$1:$O$1,0),FALSE)="","",VLOOKUP($B265,'Height and Leaf Dimensions'!$A:$O,MATCH(R$1,'Height and Leaf Dimensions'!$A$1:$O$1,0),FALSE))</f>
        <v>82</v>
      </c>
      <c r="S265">
        <f>IF(VLOOKUP($B265,'Height and Leaf Dimensions'!$A:$O,MATCH(S$1,'Height and Leaf Dimensions'!$A$1:$O$1,0),FALSE)="","",VLOOKUP($B265,'Height and Leaf Dimensions'!$A:$O,MATCH(S$1,'Height and Leaf Dimensions'!$A$1:$O$1,0),FALSE))</f>
        <v>9.1999999999999993</v>
      </c>
      <c r="T265">
        <f>IF(VLOOKUP($B265,'Height and Leaf Dimensions'!$A:$O,MATCH(T$1,'Height and Leaf Dimensions'!$A$1:$O$1,0),FALSE)="","",VLOOKUP($B265,'Height and Leaf Dimensions'!$A:$O,MATCH(T$1,'Height and Leaf Dimensions'!$A$1:$O$1,0),FALSE))</f>
        <v>74</v>
      </c>
      <c r="U265">
        <f>IF(VLOOKUP($B265,'Height and Leaf Dimensions'!$A:$O,MATCH(U$1,'Height and Leaf Dimensions'!$A$1:$O$1,0),FALSE)="","",VLOOKUP($B265,'Height and Leaf Dimensions'!$A:$O,MATCH(U$1,'Height and Leaf Dimensions'!$A$1:$O$1,0),FALSE))</f>
        <v>147</v>
      </c>
      <c r="V265">
        <f>IF(VLOOKUP($B265,'Height and Leaf Dimensions'!$A:$O,MATCH(V$1,'Height and Leaf Dimensions'!$A$1:$O$1,0),FALSE)="","",VLOOKUP($B265,'Height and Leaf Dimensions'!$A:$O,MATCH(V$1,'Height and Leaf Dimensions'!$A$1:$O$1,0),FALSE))</f>
        <v>218</v>
      </c>
      <c r="W265">
        <f>IF(VLOOKUP($B265,'Height and Leaf Dimensions'!$A:$O,MATCH(W$1,'Height and Leaf Dimensions'!$A$1:$O$1,0),FALSE)="","",VLOOKUP($B265,'Height and Leaf Dimensions'!$A:$O,MATCH(W$1,'Height and Leaf Dimensions'!$A$1:$O$1,0),FALSE))</f>
        <v>78</v>
      </c>
      <c r="X265">
        <f>IF(VLOOKUP($B265,'Height and Leaf Dimensions'!$A:$O,MATCH(X$1,'Height and Leaf Dimensions'!$A$1:$O$1,0),FALSE)="","",VLOOKUP($B265,'Height and Leaf Dimensions'!$A:$O,MATCH(X$1,'Height and Leaf Dimensions'!$A$1:$O$1,0),FALSE))</f>
        <v>158</v>
      </c>
      <c r="Y265">
        <f>IF(VLOOKUP($B265,'Height and Leaf Dimensions'!$A:$O,MATCH(Y$1,'Height and Leaf Dimensions'!$A$1:$O$1,0),FALSE)="","",VLOOKUP($B265,'Height and Leaf Dimensions'!$A:$O,MATCH(Y$1,'Height and Leaf Dimensions'!$A$1:$O$1,0),FALSE))</f>
        <v>205</v>
      </c>
      <c r="Z265" t="str">
        <f>IF(VLOOKUP($B265,'Height and Leaf Dimensions'!$A:$O,MATCH(Z$1,'Height and Leaf Dimensions'!$A$1:$O$1,0),FALSE)="","",VLOOKUP($B265,'Height and Leaf Dimensions'!$A:$O,MATCH(Z$1,'Height and Leaf Dimensions'!$A$1:$O$1,0),FALSE))</f>
        <v>Han/Cole</v>
      </c>
      <c r="AA265" s="26">
        <f>IF(VLOOKUP($B265,'Height and Leaf Dimensions'!$A:$O,MATCH(AA$1,'Height and Leaf Dimensions'!$A$1:$O$1,0),FALSE)="","",VLOOKUP($B265,'Height and Leaf Dimensions'!$A:$O,MATCH(AA$1,'Height and Leaf Dimensions'!$A$1:$O$1,0),FALSE))</f>
        <v>44775</v>
      </c>
      <c r="AB265" s="20">
        <f>VLOOKUP($B265,'Combine Yield'!$A:$J,MATCH(AB$1,'Combine Yield'!$A$1:$J$1,0),FALSE)</f>
        <v>44844.568958333337</v>
      </c>
      <c r="AC265">
        <f>VLOOKUP($B265,'Combine Yield'!$A:$J,MATCH(AC$1,'Combine Yield'!$A$1:$J$1,0),FALSE)</f>
        <v>1.56</v>
      </c>
      <c r="AD265">
        <f>VLOOKUP($B265,'Combine Yield'!$A:$J,MATCH(AD$1,'Combine Yield'!$A$1:$J$1,0),FALSE)</f>
        <v>11.1</v>
      </c>
      <c r="AE265">
        <f>VLOOKUP($B265,'Combine Yield'!$A:$J,MATCH(AE$1,'Combine Yield'!$A$1:$J$1,0),FALSE)</f>
        <v>62.8</v>
      </c>
      <c r="AF265">
        <f>VLOOKUP($B265,'Combine Yield'!$A:$J,MATCH(AF$1,'Combine Yield'!$A$1:$J$1,0),FALSE)</f>
        <v>442</v>
      </c>
    </row>
    <row r="266" spans="1:32" x14ac:dyDescent="0.3">
      <c r="A266" t="s">
        <v>486</v>
      </c>
      <c r="B266">
        <v>5213</v>
      </c>
      <c r="C266" t="s">
        <v>220</v>
      </c>
      <c r="D266" t="s">
        <v>221</v>
      </c>
      <c r="E266" t="s">
        <v>204</v>
      </c>
      <c r="F266" t="s">
        <v>222</v>
      </c>
      <c r="G266">
        <v>2</v>
      </c>
      <c r="H266">
        <v>16</v>
      </c>
      <c r="I266">
        <v>14</v>
      </c>
      <c r="J266" t="s">
        <v>180</v>
      </c>
      <c r="K266" s="26">
        <f>IF(VLOOKUP($B266,'Flowering Time'!$A:$H,MATCH(K$1,'Flowering Time'!$A$1:$H$1,0),FALSE)="","",VLOOKUP($B266,'Flowering Time'!$A:$H,MATCH(K$1,'Flowering Time'!$A$1:$H$1,0),FALSE))</f>
        <v>44764</v>
      </c>
      <c r="L266" t="str">
        <f>IF(VLOOKUP($B266,'Flowering Time'!$A:$H,MATCH(L$1,'Flowering Time'!$A$1:$H$1,0),FALSE)="","",VLOOKUP($B266,'Flowering Time'!$A:$H,MATCH(L$1,'Flowering Time'!$A$1:$H$1,0),FALSE))</f>
        <v>Deniz</v>
      </c>
      <c r="M266" s="26">
        <f>IF(VLOOKUP($B266,'Flowering Time'!$A:$H,MATCH(M$1,'Flowering Time'!$A$1:$H$1,0),FALSE)="","",VLOOKUP($B266,'Flowering Time'!$A:$H,MATCH(M$1,'Flowering Time'!$A$1:$H$1,0),FALSE))</f>
        <v>44765</v>
      </c>
      <c r="N266" t="str">
        <f>IF(VLOOKUP($B266,'Flowering Time'!$A:$H,MATCH(N$1,'Flowering Time'!$A$1:$H$1,0),FALSE)="","",VLOOKUP($B266,'Flowering Time'!$A:$H,MATCH(N$1,'Flowering Time'!$A$1:$H$1,0),FALSE))</f>
        <v>Deniz</v>
      </c>
      <c r="O266" t="str">
        <f>IF(VLOOKUP($B266,'Flowering Time'!$A:$H,MATCH(O$1,'Flowering Time'!$A$1:$H$1,0),FALSE)="","",VLOOKUP($B266,'Flowering Time'!$A:$H,MATCH(O$1,'Flowering Time'!$A$1:$H$1,0),FALSE))</f>
        <v/>
      </c>
      <c r="P266">
        <f>IF(VLOOKUP($B266,'Height and Leaf Dimensions'!$A:$O,MATCH(P$1,'Height and Leaf Dimensions'!$A$1:$O$1,0),FALSE)="","",VLOOKUP($B266,'Height and Leaf Dimensions'!$A:$O,MATCH(P$1,'Height and Leaf Dimensions'!$A$1:$O$1,0),FALSE))</f>
        <v>85</v>
      </c>
      <c r="Q266">
        <f>IF(VLOOKUP($B266,'Height and Leaf Dimensions'!$A:$O,MATCH(Q$1,'Height and Leaf Dimensions'!$A$1:$O$1,0),FALSE)="","",VLOOKUP($B266,'Height and Leaf Dimensions'!$A:$O,MATCH(Q$1,'Height and Leaf Dimensions'!$A$1:$O$1,0),FALSE))</f>
        <v>9.4</v>
      </c>
      <c r="R266">
        <f>IF(VLOOKUP($B266,'Height and Leaf Dimensions'!$A:$O,MATCH(R$1,'Height and Leaf Dimensions'!$A$1:$O$1,0),FALSE)="","",VLOOKUP($B266,'Height and Leaf Dimensions'!$A:$O,MATCH(R$1,'Height and Leaf Dimensions'!$A$1:$O$1,0),FALSE))</f>
        <v>83</v>
      </c>
      <c r="S266">
        <f>IF(VLOOKUP($B266,'Height and Leaf Dimensions'!$A:$O,MATCH(S$1,'Height and Leaf Dimensions'!$A$1:$O$1,0),FALSE)="","",VLOOKUP($B266,'Height and Leaf Dimensions'!$A:$O,MATCH(S$1,'Height and Leaf Dimensions'!$A$1:$O$1,0),FALSE))</f>
        <v>10.1</v>
      </c>
      <c r="T266">
        <f>IF(VLOOKUP($B266,'Height and Leaf Dimensions'!$A:$O,MATCH(T$1,'Height and Leaf Dimensions'!$A$1:$O$1,0),FALSE)="","",VLOOKUP($B266,'Height and Leaf Dimensions'!$A:$O,MATCH(T$1,'Height and Leaf Dimensions'!$A$1:$O$1,0),FALSE))</f>
        <v>86</v>
      </c>
      <c r="U266">
        <f>IF(VLOOKUP($B266,'Height and Leaf Dimensions'!$A:$O,MATCH(U$1,'Height and Leaf Dimensions'!$A$1:$O$1,0),FALSE)="","",VLOOKUP($B266,'Height and Leaf Dimensions'!$A:$O,MATCH(U$1,'Height and Leaf Dimensions'!$A$1:$O$1,0),FALSE))</f>
        <v>180</v>
      </c>
      <c r="V266">
        <f>IF(VLOOKUP($B266,'Height and Leaf Dimensions'!$A:$O,MATCH(V$1,'Height and Leaf Dimensions'!$A$1:$O$1,0),FALSE)="","",VLOOKUP($B266,'Height and Leaf Dimensions'!$A:$O,MATCH(V$1,'Height and Leaf Dimensions'!$A$1:$O$1,0),FALSE))</f>
        <v>223</v>
      </c>
      <c r="W266">
        <f>IF(VLOOKUP($B266,'Height and Leaf Dimensions'!$A:$O,MATCH(W$1,'Height and Leaf Dimensions'!$A$1:$O$1,0),FALSE)="","",VLOOKUP($B266,'Height and Leaf Dimensions'!$A:$O,MATCH(W$1,'Height and Leaf Dimensions'!$A$1:$O$1,0),FALSE))</f>
        <v>91</v>
      </c>
      <c r="X266">
        <f>IF(VLOOKUP($B266,'Height and Leaf Dimensions'!$A:$O,MATCH(X$1,'Height and Leaf Dimensions'!$A$1:$O$1,0),FALSE)="","",VLOOKUP($B266,'Height and Leaf Dimensions'!$A:$O,MATCH(X$1,'Height and Leaf Dimensions'!$A$1:$O$1,0),FALSE))</f>
        <v>180</v>
      </c>
      <c r="Y266">
        <f>IF(VLOOKUP($B266,'Height and Leaf Dimensions'!$A:$O,MATCH(Y$1,'Height and Leaf Dimensions'!$A$1:$O$1,0),FALSE)="","",VLOOKUP($B266,'Height and Leaf Dimensions'!$A:$O,MATCH(Y$1,'Height and Leaf Dimensions'!$A$1:$O$1,0),FALSE))</f>
        <v>221</v>
      </c>
      <c r="Z266" t="str">
        <f>IF(VLOOKUP($B266,'Height and Leaf Dimensions'!$A:$O,MATCH(Z$1,'Height and Leaf Dimensions'!$A$1:$O$1,0),FALSE)="","",VLOOKUP($B266,'Height and Leaf Dimensions'!$A:$O,MATCH(Z$1,'Height and Leaf Dimensions'!$A$1:$O$1,0),FALSE))</f>
        <v>Han/Cole</v>
      </c>
      <c r="AA266" s="26">
        <f>IF(VLOOKUP($B266,'Height and Leaf Dimensions'!$A:$O,MATCH(AA$1,'Height and Leaf Dimensions'!$A$1:$O$1,0),FALSE)="","",VLOOKUP($B266,'Height and Leaf Dimensions'!$A:$O,MATCH(AA$1,'Height and Leaf Dimensions'!$A$1:$O$1,0),FALSE))</f>
        <v>44775</v>
      </c>
      <c r="AB266" s="20">
        <f>VLOOKUP($B266,'Combine Yield'!$A:$J,MATCH(AB$1,'Combine Yield'!$A$1:$J$1,0),FALSE)</f>
        <v>44844.575567129628</v>
      </c>
      <c r="AC266">
        <f>VLOOKUP($B266,'Combine Yield'!$A:$J,MATCH(AC$1,'Combine Yield'!$A$1:$J$1,0),FALSE)</f>
        <v>12.99</v>
      </c>
      <c r="AD266">
        <f>VLOOKUP($B266,'Combine Yield'!$A:$J,MATCH(AD$1,'Combine Yield'!$A$1:$J$1,0),FALSE)</f>
        <v>13</v>
      </c>
      <c r="AE266">
        <f>VLOOKUP($B266,'Combine Yield'!$A:$J,MATCH(AE$1,'Combine Yield'!$A$1:$J$1,0),FALSE)</f>
        <v>61.4</v>
      </c>
      <c r="AF266">
        <f>VLOOKUP($B266,'Combine Yield'!$A:$J,MATCH(AF$1,'Combine Yield'!$A$1:$J$1,0),FALSE)</f>
        <v>471</v>
      </c>
    </row>
    <row r="267" spans="1:32" x14ac:dyDescent="0.3">
      <c r="A267" t="s">
        <v>487</v>
      </c>
      <c r="B267">
        <v>5214</v>
      </c>
      <c r="C267" t="s">
        <v>220</v>
      </c>
      <c r="D267" t="s">
        <v>221</v>
      </c>
      <c r="E267" t="s">
        <v>204</v>
      </c>
      <c r="F267" t="s">
        <v>222</v>
      </c>
      <c r="G267">
        <v>2</v>
      </c>
      <c r="H267">
        <v>16</v>
      </c>
      <c r="I267">
        <v>15</v>
      </c>
      <c r="J267" t="s">
        <v>163</v>
      </c>
      <c r="K267" s="26">
        <f>IF(VLOOKUP($B267,'Flowering Time'!$A:$H,MATCH(K$1,'Flowering Time'!$A$1:$H$1,0),FALSE)="","",VLOOKUP($B267,'Flowering Time'!$A:$H,MATCH(K$1,'Flowering Time'!$A$1:$H$1,0),FALSE))</f>
        <v>44764</v>
      </c>
      <c r="L267" t="str">
        <f>IF(VLOOKUP($B267,'Flowering Time'!$A:$H,MATCH(L$1,'Flowering Time'!$A$1:$H$1,0),FALSE)="","",VLOOKUP($B267,'Flowering Time'!$A:$H,MATCH(L$1,'Flowering Time'!$A$1:$H$1,0),FALSE))</f>
        <v>Deniz</v>
      </c>
      <c r="M267" s="26">
        <f>IF(VLOOKUP($B267,'Flowering Time'!$A:$H,MATCH(M$1,'Flowering Time'!$A$1:$H$1,0),FALSE)="","",VLOOKUP($B267,'Flowering Time'!$A:$H,MATCH(M$1,'Flowering Time'!$A$1:$H$1,0),FALSE))</f>
        <v>44766</v>
      </c>
      <c r="N267" t="str">
        <f>IF(VLOOKUP($B267,'Flowering Time'!$A:$H,MATCH(N$1,'Flowering Time'!$A$1:$H$1,0),FALSE)="","",VLOOKUP($B267,'Flowering Time'!$A:$H,MATCH(N$1,'Flowering Time'!$A$1:$H$1,0),FALSE))</f>
        <v>Tross</v>
      </c>
      <c r="O267" t="str">
        <f>IF(VLOOKUP($B267,'Flowering Time'!$A:$H,MATCH(O$1,'Flowering Time'!$A$1:$H$1,0),FALSE)="","",VLOOKUP($B267,'Flowering Time'!$A:$H,MATCH(O$1,'Flowering Time'!$A$1:$H$1,0),FALSE))</f>
        <v/>
      </c>
      <c r="P267">
        <f>IF(VLOOKUP($B267,'Height and Leaf Dimensions'!$A:$O,MATCH(P$1,'Height and Leaf Dimensions'!$A$1:$O$1,0),FALSE)="","",VLOOKUP($B267,'Height and Leaf Dimensions'!$A:$O,MATCH(P$1,'Height and Leaf Dimensions'!$A$1:$O$1,0),FALSE))</f>
        <v>77.2</v>
      </c>
      <c r="Q267">
        <f>IF(VLOOKUP($B267,'Height and Leaf Dimensions'!$A:$O,MATCH(Q$1,'Height and Leaf Dimensions'!$A$1:$O$1,0),FALSE)="","",VLOOKUP($B267,'Height and Leaf Dimensions'!$A:$O,MATCH(Q$1,'Height and Leaf Dimensions'!$A$1:$O$1,0),FALSE))</f>
        <v>7.4</v>
      </c>
      <c r="R267">
        <f>IF(VLOOKUP($B267,'Height and Leaf Dimensions'!$A:$O,MATCH(R$1,'Height and Leaf Dimensions'!$A$1:$O$1,0),FALSE)="","",VLOOKUP($B267,'Height and Leaf Dimensions'!$A:$O,MATCH(R$1,'Height and Leaf Dimensions'!$A$1:$O$1,0),FALSE))</f>
        <v>79.5</v>
      </c>
      <c r="S267">
        <f>IF(VLOOKUP($B267,'Height and Leaf Dimensions'!$A:$O,MATCH(S$1,'Height and Leaf Dimensions'!$A$1:$O$1,0),FALSE)="","",VLOOKUP($B267,'Height and Leaf Dimensions'!$A:$O,MATCH(S$1,'Height and Leaf Dimensions'!$A$1:$O$1,0),FALSE))</f>
        <v>8</v>
      </c>
      <c r="T267">
        <f>IF(VLOOKUP($B267,'Height and Leaf Dimensions'!$A:$O,MATCH(T$1,'Height and Leaf Dimensions'!$A$1:$O$1,0),FALSE)="","",VLOOKUP($B267,'Height and Leaf Dimensions'!$A:$O,MATCH(T$1,'Height and Leaf Dimensions'!$A$1:$O$1,0),FALSE))</f>
        <v>80</v>
      </c>
      <c r="U267">
        <f>IF(VLOOKUP($B267,'Height and Leaf Dimensions'!$A:$O,MATCH(U$1,'Height and Leaf Dimensions'!$A$1:$O$1,0),FALSE)="","",VLOOKUP($B267,'Height and Leaf Dimensions'!$A:$O,MATCH(U$1,'Height and Leaf Dimensions'!$A$1:$O$1,0),FALSE))</f>
        <v>144</v>
      </c>
      <c r="V267">
        <f>IF(VLOOKUP($B267,'Height and Leaf Dimensions'!$A:$O,MATCH(V$1,'Height and Leaf Dimensions'!$A$1:$O$1,0),FALSE)="","",VLOOKUP($B267,'Height and Leaf Dimensions'!$A:$O,MATCH(V$1,'Height and Leaf Dimensions'!$A$1:$O$1,0),FALSE))</f>
        <v>186</v>
      </c>
      <c r="W267">
        <f>IF(VLOOKUP($B267,'Height and Leaf Dimensions'!$A:$O,MATCH(W$1,'Height and Leaf Dimensions'!$A$1:$O$1,0),FALSE)="","",VLOOKUP($B267,'Height and Leaf Dimensions'!$A:$O,MATCH(W$1,'Height and Leaf Dimensions'!$A$1:$O$1,0),FALSE))</f>
        <v>82</v>
      </c>
      <c r="X267">
        <f>IF(VLOOKUP($B267,'Height and Leaf Dimensions'!$A:$O,MATCH(X$1,'Height and Leaf Dimensions'!$A$1:$O$1,0),FALSE)="","",VLOOKUP($B267,'Height and Leaf Dimensions'!$A:$O,MATCH(X$1,'Height and Leaf Dimensions'!$A$1:$O$1,0),FALSE))</f>
        <v>156</v>
      </c>
      <c r="Y267">
        <f>IF(VLOOKUP($B267,'Height and Leaf Dimensions'!$A:$O,MATCH(Y$1,'Height and Leaf Dimensions'!$A$1:$O$1,0),FALSE)="","",VLOOKUP($B267,'Height and Leaf Dimensions'!$A:$O,MATCH(Y$1,'Height and Leaf Dimensions'!$A$1:$O$1,0),FALSE))</f>
        <v>197</v>
      </c>
      <c r="Z267" t="str">
        <f>IF(VLOOKUP($B267,'Height and Leaf Dimensions'!$A:$O,MATCH(Z$1,'Height and Leaf Dimensions'!$A$1:$O$1,0),FALSE)="","",VLOOKUP($B267,'Height and Leaf Dimensions'!$A:$O,MATCH(Z$1,'Height and Leaf Dimensions'!$A$1:$O$1,0),FALSE))</f>
        <v>Han/Cole</v>
      </c>
      <c r="AA267" s="26">
        <f>IF(VLOOKUP($B267,'Height and Leaf Dimensions'!$A:$O,MATCH(AA$1,'Height and Leaf Dimensions'!$A$1:$O$1,0),FALSE)="","",VLOOKUP($B267,'Height and Leaf Dimensions'!$A:$O,MATCH(AA$1,'Height and Leaf Dimensions'!$A$1:$O$1,0),FALSE))</f>
        <v>44775</v>
      </c>
      <c r="AB267" s="20">
        <f>VLOOKUP($B267,'Combine Yield'!$A:$J,MATCH(AB$1,'Combine Yield'!$A$1:$J$1,0),FALSE)</f>
        <v>44844.584733796299</v>
      </c>
      <c r="AC267">
        <f>VLOOKUP($B267,'Combine Yield'!$A:$J,MATCH(AC$1,'Combine Yield'!$A$1:$J$1,0),FALSE)</f>
        <v>1.94</v>
      </c>
      <c r="AD267">
        <f>VLOOKUP($B267,'Combine Yield'!$A:$J,MATCH(AD$1,'Combine Yield'!$A$1:$J$1,0),FALSE)</f>
        <v>11.3</v>
      </c>
      <c r="AE267">
        <f>VLOOKUP($B267,'Combine Yield'!$A:$J,MATCH(AE$1,'Combine Yield'!$A$1:$J$1,0),FALSE)</f>
        <v>62.8</v>
      </c>
      <c r="AF267">
        <f>VLOOKUP($B267,'Combine Yield'!$A:$J,MATCH(AF$1,'Combine Yield'!$A$1:$J$1,0),FALSE)</f>
        <v>518</v>
      </c>
    </row>
    <row r="268" spans="1:32" x14ac:dyDescent="0.3">
      <c r="A268" t="s">
        <v>488</v>
      </c>
      <c r="B268">
        <v>5215</v>
      </c>
      <c r="C268" t="s">
        <v>220</v>
      </c>
      <c r="D268" t="s">
        <v>221</v>
      </c>
      <c r="E268" t="s">
        <v>204</v>
      </c>
      <c r="F268" t="s">
        <v>222</v>
      </c>
      <c r="G268">
        <v>2</v>
      </c>
      <c r="H268">
        <v>17</v>
      </c>
      <c r="I268">
        <v>9</v>
      </c>
      <c r="J268" t="s">
        <v>155</v>
      </c>
      <c r="K268" s="26">
        <f>IF(VLOOKUP($B268,'Flowering Time'!$A:$H,MATCH(K$1,'Flowering Time'!$A$1:$H$1,0),FALSE)="","",VLOOKUP($B268,'Flowering Time'!$A:$H,MATCH(K$1,'Flowering Time'!$A$1:$H$1,0),FALSE))</f>
        <v>44760</v>
      </c>
      <c r="L268" t="str">
        <f>IF(VLOOKUP($B268,'Flowering Time'!$A:$H,MATCH(L$1,'Flowering Time'!$A$1:$H$1,0),FALSE)="","",VLOOKUP($B268,'Flowering Time'!$A:$H,MATCH(L$1,'Flowering Time'!$A$1:$H$1,0),FALSE))</f>
        <v>Lina</v>
      </c>
      <c r="M268" s="26">
        <f>IF(VLOOKUP($B268,'Flowering Time'!$A:$H,MATCH(M$1,'Flowering Time'!$A$1:$H$1,0),FALSE)="","",VLOOKUP($B268,'Flowering Time'!$A:$H,MATCH(M$1,'Flowering Time'!$A$1:$H$1,0),FALSE))</f>
        <v>44763</v>
      </c>
      <c r="N268" t="str">
        <f>IF(VLOOKUP($B268,'Flowering Time'!$A:$H,MATCH(N$1,'Flowering Time'!$A$1:$H$1,0),FALSE)="","",VLOOKUP($B268,'Flowering Time'!$A:$H,MATCH(N$1,'Flowering Time'!$A$1:$H$1,0),FALSE))</f>
        <v>Isabel</v>
      </c>
      <c r="O268" t="str">
        <f>IF(VLOOKUP($B268,'Flowering Time'!$A:$H,MATCH(O$1,'Flowering Time'!$A$1:$H$1,0),FALSE)="","",VLOOKUP($B268,'Flowering Time'!$A:$H,MATCH(O$1,'Flowering Time'!$A$1:$H$1,0),FALSE))</f>
        <v/>
      </c>
      <c r="P268">
        <f>IF(VLOOKUP($B268,'Height and Leaf Dimensions'!$A:$O,MATCH(P$1,'Height and Leaf Dimensions'!$A$1:$O$1,0),FALSE)="","",VLOOKUP($B268,'Height and Leaf Dimensions'!$A:$O,MATCH(P$1,'Height and Leaf Dimensions'!$A$1:$O$1,0),FALSE))</f>
        <v>80.3</v>
      </c>
      <c r="Q268">
        <f>IF(VLOOKUP($B268,'Height and Leaf Dimensions'!$A:$O,MATCH(Q$1,'Height and Leaf Dimensions'!$A$1:$O$1,0),FALSE)="","",VLOOKUP($B268,'Height and Leaf Dimensions'!$A:$O,MATCH(Q$1,'Height and Leaf Dimensions'!$A$1:$O$1,0),FALSE))</f>
        <v>9</v>
      </c>
      <c r="R268">
        <f>IF(VLOOKUP($B268,'Height and Leaf Dimensions'!$A:$O,MATCH(R$1,'Height and Leaf Dimensions'!$A$1:$O$1,0),FALSE)="","",VLOOKUP($B268,'Height and Leaf Dimensions'!$A:$O,MATCH(R$1,'Height and Leaf Dimensions'!$A$1:$O$1,0),FALSE))</f>
        <v>76</v>
      </c>
      <c r="S268">
        <f>IF(VLOOKUP($B268,'Height and Leaf Dimensions'!$A:$O,MATCH(S$1,'Height and Leaf Dimensions'!$A$1:$O$1,0),FALSE)="","",VLOOKUP($B268,'Height and Leaf Dimensions'!$A:$O,MATCH(S$1,'Height and Leaf Dimensions'!$A$1:$O$1,0),FALSE))</f>
        <v>8.6999999999999993</v>
      </c>
      <c r="T268">
        <f>IF(VLOOKUP($B268,'Height and Leaf Dimensions'!$A:$O,MATCH(T$1,'Height and Leaf Dimensions'!$A$1:$O$1,0),FALSE)="","",VLOOKUP($B268,'Height and Leaf Dimensions'!$A:$O,MATCH(T$1,'Height and Leaf Dimensions'!$A$1:$O$1,0),FALSE))</f>
        <v>68</v>
      </c>
      <c r="U268">
        <f>IF(VLOOKUP($B268,'Height and Leaf Dimensions'!$A:$O,MATCH(U$1,'Height and Leaf Dimensions'!$A$1:$O$1,0),FALSE)="","",VLOOKUP($B268,'Height and Leaf Dimensions'!$A:$O,MATCH(U$1,'Height and Leaf Dimensions'!$A$1:$O$1,0),FALSE))</f>
        <v>162</v>
      </c>
      <c r="V268">
        <f>IF(VLOOKUP($B268,'Height and Leaf Dimensions'!$A:$O,MATCH(V$1,'Height and Leaf Dimensions'!$A$1:$O$1,0),FALSE)="","",VLOOKUP($B268,'Height and Leaf Dimensions'!$A:$O,MATCH(V$1,'Height and Leaf Dimensions'!$A$1:$O$1,0),FALSE))</f>
        <v>208</v>
      </c>
      <c r="W268">
        <f>IF(VLOOKUP($B268,'Height and Leaf Dimensions'!$A:$O,MATCH(W$1,'Height and Leaf Dimensions'!$A$1:$O$1,0),FALSE)="","",VLOOKUP($B268,'Height and Leaf Dimensions'!$A:$O,MATCH(W$1,'Height and Leaf Dimensions'!$A$1:$O$1,0),FALSE))</f>
        <v>65</v>
      </c>
      <c r="X268">
        <f>IF(VLOOKUP($B268,'Height and Leaf Dimensions'!$A:$O,MATCH(X$1,'Height and Leaf Dimensions'!$A$1:$O$1,0),FALSE)="","",VLOOKUP($B268,'Height and Leaf Dimensions'!$A:$O,MATCH(X$1,'Height and Leaf Dimensions'!$A$1:$O$1,0),FALSE))</f>
        <v>158</v>
      </c>
      <c r="Y268">
        <f>IF(VLOOKUP($B268,'Height and Leaf Dimensions'!$A:$O,MATCH(Y$1,'Height and Leaf Dimensions'!$A$1:$O$1,0),FALSE)="","",VLOOKUP($B268,'Height and Leaf Dimensions'!$A:$O,MATCH(Y$1,'Height and Leaf Dimensions'!$A$1:$O$1,0),FALSE))</f>
        <v>200</v>
      </c>
      <c r="Z268" t="str">
        <f>IF(VLOOKUP($B268,'Height and Leaf Dimensions'!$A:$O,MATCH(Z$1,'Height and Leaf Dimensions'!$A$1:$O$1,0),FALSE)="","",VLOOKUP($B268,'Height and Leaf Dimensions'!$A:$O,MATCH(Z$1,'Height and Leaf Dimensions'!$A$1:$O$1,0),FALSE))</f>
        <v>Han/Lina</v>
      </c>
      <c r="AA268" s="26">
        <f>IF(VLOOKUP($B268,'Height and Leaf Dimensions'!$A:$O,MATCH(AA$1,'Height and Leaf Dimensions'!$A$1:$O$1,0),FALSE)="","",VLOOKUP($B268,'Height and Leaf Dimensions'!$A:$O,MATCH(AA$1,'Height and Leaf Dimensions'!$A$1:$O$1,0),FALSE))</f>
        <v>44776</v>
      </c>
      <c r="AB268" s="20">
        <f>VLOOKUP($B268,'Combine Yield'!$A:$J,MATCH(AB$1,'Combine Yield'!$A$1:$J$1,0),FALSE)</f>
        <v>44844.500416666669</v>
      </c>
      <c r="AC268">
        <f>VLOOKUP($B268,'Combine Yield'!$A:$J,MATCH(AC$1,'Combine Yield'!$A$1:$J$1,0),FALSE)</f>
        <v>3.05</v>
      </c>
      <c r="AD268">
        <f>VLOOKUP($B268,'Combine Yield'!$A:$J,MATCH(AD$1,'Combine Yield'!$A$1:$J$1,0),FALSE)</f>
        <v>13</v>
      </c>
      <c r="AE268">
        <f>VLOOKUP($B268,'Combine Yield'!$A:$J,MATCH(AE$1,'Combine Yield'!$A$1:$J$1,0),FALSE)</f>
        <v>62.2</v>
      </c>
      <c r="AF268">
        <f>VLOOKUP($B268,'Combine Yield'!$A:$J,MATCH(AF$1,'Combine Yield'!$A$1:$J$1,0),FALSE)</f>
        <v>289</v>
      </c>
    </row>
    <row r="269" spans="1:32" x14ac:dyDescent="0.3">
      <c r="A269" t="s">
        <v>489</v>
      </c>
      <c r="B269">
        <v>5216</v>
      </c>
      <c r="C269" t="s">
        <v>220</v>
      </c>
      <c r="D269" t="s">
        <v>221</v>
      </c>
      <c r="E269" t="s">
        <v>204</v>
      </c>
      <c r="F269" t="s">
        <v>222</v>
      </c>
      <c r="G269">
        <v>2</v>
      </c>
      <c r="H269">
        <v>17</v>
      </c>
      <c r="I269">
        <v>10</v>
      </c>
      <c r="J269" t="s">
        <v>186</v>
      </c>
      <c r="K269" s="26">
        <f>IF(VLOOKUP($B269,'Flowering Time'!$A:$H,MATCH(K$1,'Flowering Time'!$A$1:$H$1,0),FALSE)="","",VLOOKUP($B269,'Flowering Time'!$A:$H,MATCH(K$1,'Flowering Time'!$A$1:$H$1,0),FALSE))</f>
        <v>44766</v>
      </c>
      <c r="L269" t="str">
        <f>IF(VLOOKUP($B269,'Flowering Time'!$A:$H,MATCH(L$1,'Flowering Time'!$A$1:$H$1,0),FALSE)="","",VLOOKUP($B269,'Flowering Time'!$A:$H,MATCH(L$1,'Flowering Time'!$A$1:$H$1,0),FALSE))</f>
        <v>Deniz</v>
      </c>
      <c r="M269" s="26">
        <f>IF(VLOOKUP($B269,'Flowering Time'!$A:$H,MATCH(M$1,'Flowering Time'!$A$1:$H$1,0),FALSE)="","",VLOOKUP($B269,'Flowering Time'!$A:$H,MATCH(M$1,'Flowering Time'!$A$1:$H$1,0),FALSE))</f>
        <v>44771</v>
      </c>
      <c r="N269" t="str">
        <f>IF(VLOOKUP($B269,'Flowering Time'!$A:$H,MATCH(N$1,'Flowering Time'!$A$1:$H$1,0),FALSE)="","",VLOOKUP($B269,'Flowering Time'!$A:$H,MATCH(N$1,'Flowering Time'!$A$1:$H$1,0),FALSE))</f>
        <v>Tross</v>
      </c>
      <c r="O269" t="str">
        <f>IF(VLOOKUP($B269,'Flowering Time'!$A:$H,MATCH(O$1,'Flowering Time'!$A$1:$H$1,0),FALSE)="","",VLOOKUP($B269,'Flowering Time'!$A:$H,MATCH(O$1,'Flowering Time'!$A$1:$H$1,0),FALSE))</f>
        <v/>
      </c>
      <c r="P269">
        <f>IF(VLOOKUP($B269,'Height and Leaf Dimensions'!$A:$O,MATCH(P$1,'Height and Leaf Dimensions'!$A$1:$O$1,0),FALSE)="","",VLOOKUP($B269,'Height and Leaf Dimensions'!$A:$O,MATCH(P$1,'Height and Leaf Dimensions'!$A$1:$O$1,0),FALSE))</f>
        <v>74</v>
      </c>
      <c r="Q269">
        <f>IF(VLOOKUP($B269,'Height and Leaf Dimensions'!$A:$O,MATCH(Q$1,'Height and Leaf Dimensions'!$A$1:$O$1,0),FALSE)="","",VLOOKUP($B269,'Height and Leaf Dimensions'!$A:$O,MATCH(Q$1,'Height and Leaf Dimensions'!$A$1:$O$1,0),FALSE))</f>
        <v>10.199999999999999</v>
      </c>
      <c r="R269">
        <f>IF(VLOOKUP($B269,'Height and Leaf Dimensions'!$A:$O,MATCH(R$1,'Height and Leaf Dimensions'!$A$1:$O$1,0),FALSE)="","",VLOOKUP($B269,'Height and Leaf Dimensions'!$A:$O,MATCH(R$1,'Height and Leaf Dimensions'!$A$1:$O$1,0),FALSE))</f>
        <v>72</v>
      </c>
      <c r="S269">
        <f>IF(VLOOKUP($B269,'Height and Leaf Dimensions'!$A:$O,MATCH(S$1,'Height and Leaf Dimensions'!$A$1:$O$1,0),FALSE)="","",VLOOKUP($B269,'Height and Leaf Dimensions'!$A:$O,MATCH(S$1,'Height and Leaf Dimensions'!$A$1:$O$1,0),FALSE))</f>
        <v>8.8000000000000007</v>
      </c>
      <c r="T269">
        <f>IF(VLOOKUP($B269,'Height and Leaf Dimensions'!$A:$O,MATCH(T$1,'Height and Leaf Dimensions'!$A$1:$O$1,0),FALSE)="","",VLOOKUP($B269,'Height and Leaf Dimensions'!$A:$O,MATCH(T$1,'Height and Leaf Dimensions'!$A$1:$O$1,0),FALSE))</f>
        <v>90</v>
      </c>
      <c r="U269">
        <f>IF(VLOOKUP($B269,'Height and Leaf Dimensions'!$A:$O,MATCH(U$1,'Height and Leaf Dimensions'!$A$1:$O$1,0),FALSE)="","",VLOOKUP($B269,'Height and Leaf Dimensions'!$A:$O,MATCH(U$1,'Height and Leaf Dimensions'!$A$1:$O$1,0),FALSE))</f>
        <v>180</v>
      </c>
      <c r="V269">
        <f>IF(VLOOKUP($B269,'Height and Leaf Dimensions'!$A:$O,MATCH(V$1,'Height and Leaf Dimensions'!$A$1:$O$1,0),FALSE)="","",VLOOKUP($B269,'Height and Leaf Dimensions'!$A:$O,MATCH(V$1,'Height and Leaf Dimensions'!$A$1:$O$1,0),FALSE))</f>
        <v>228</v>
      </c>
      <c r="W269">
        <f>IF(VLOOKUP($B269,'Height and Leaf Dimensions'!$A:$O,MATCH(W$1,'Height and Leaf Dimensions'!$A$1:$O$1,0),FALSE)="","",VLOOKUP($B269,'Height and Leaf Dimensions'!$A:$O,MATCH(W$1,'Height and Leaf Dimensions'!$A$1:$O$1,0),FALSE))</f>
        <v>94</v>
      </c>
      <c r="X269">
        <f>IF(VLOOKUP($B269,'Height and Leaf Dimensions'!$A:$O,MATCH(X$1,'Height and Leaf Dimensions'!$A$1:$O$1,0),FALSE)="","",VLOOKUP($B269,'Height and Leaf Dimensions'!$A:$O,MATCH(X$1,'Height and Leaf Dimensions'!$A$1:$O$1,0),FALSE))</f>
        <v>180</v>
      </c>
      <c r="Y269">
        <f>IF(VLOOKUP($B269,'Height and Leaf Dimensions'!$A:$O,MATCH(Y$1,'Height and Leaf Dimensions'!$A$1:$O$1,0),FALSE)="","",VLOOKUP($B269,'Height and Leaf Dimensions'!$A:$O,MATCH(Y$1,'Height and Leaf Dimensions'!$A$1:$O$1,0),FALSE))</f>
        <v>220</v>
      </c>
      <c r="Z269" t="str">
        <f>IF(VLOOKUP($B269,'Height and Leaf Dimensions'!$A:$O,MATCH(Z$1,'Height and Leaf Dimensions'!$A$1:$O$1,0),FALSE)="","",VLOOKUP($B269,'Height and Leaf Dimensions'!$A:$O,MATCH(Z$1,'Height and Leaf Dimensions'!$A$1:$O$1,0),FALSE))</f>
        <v>Han/Lina</v>
      </c>
      <c r="AA269" s="26">
        <f>IF(VLOOKUP($B269,'Height and Leaf Dimensions'!$A:$O,MATCH(AA$1,'Height and Leaf Dimensions'!$A$1:$O$1,0),FALSE)="","",VLOOKUP($B269,'Height and Leaf Dimensions'!$A:$O,MATCH(AA$1,'Height and Leaf Dimensions'!$A$1:$O$1,0),FALSE))</f>
        <v>44776</v>
      </c>
      <c r="AB269" s="20">
        <f>VLOOKUP($B269,'Combine Yield'!$A:$J,MATCH(AB$1,'Combine Yield'!$A$1:$J$1,0),FALSE)</f>
        <v>44844.509317129632</v>
      </c>
      <c r="AC269">
        <f>VLOOKUP($B269,'Combine Yield'!$A:$J,MATCH(AC$1,'Combine Yield'!$A$1:$J$1,0),FALSE)</f>
        <v>3.15</v>
      </c>
      <c r="AD269">
        <f>VLOOKUP($B269,'Combine Yield'!$A:$J,MATCH(AD$1,'Combine Yield'!$A$1:$J$1,0),FALSE)</f>
        <v>13.3</v>
      </c>
      <c r="AE269">
        <f>VLOOKUP($B269,'Combine Yield'!$A:$J,MATCH(AE$1,'Combine Yield'!$A$1:$J$1,0),FALSE)</f>
        <v>61.4</v>
      </c>
      <c r="AF269">
        <f>VLOOKUP($B269,'Combine Yield'!$A:$J,MATCH(AF$1,'Combine Yield'!$A$1:$J$1,0),FALSE)</f>
        <v>320</v>
      </c>
    </row>
    <row r="270" spans="1:32" x14ac:dyDescent="0.3">
      <c r="A270" t="s">
        <v>490</v>
      </c>
      <c r="B270">
        <v>5217</v>
      </c>
      <c r="C270" t="s">
        <v>220</v>
      </c>
      <c r="D270" t="s">
        <v>221</v>
      </c>
      <c r="E270" t="s">
        <v>204</v>
      </c>
      <c r="F270" t="s">
        <v>222</v>
      </c>
      <c r="G270">
        <v>2</v>
      </c>
      <c r="H270">
        <v>17</v>
      </c>
      <c r="I270">
        <v>11</v>
      </c>
      <c r="J270" t="s">
        <v>193</v>
      </c>
      <c r="K270" s="26">
        <f>IF(VLOOKUP($B270,'Flowering Time'!$A:$H,MATCH(K$1,'Flowering Time'!$A$1:$H$1,0),FALSE)="","",VLOOKUP($B270,'Flowering Time'!$A:$H,MATCH(K$1,'Flowering Time'!$A$1:$H$1,0),FALSE))</f>
        <v>44761</v>
      </c>
      <c r="L270" t="str">
        <f>IF(VLOOKUP($B270,'Flowering Time'!$A:$H,MATCH(L$1,'Flowering Time'!$A$1:$H$1,0),FALSE)="","",VLOOKUP($B270,'Flowering Time'!$A:$H,MATCH(L$1,'Flowering Time'!$A$1:$H$1,0),FALSE))</f>
        <v>Lina</v>
      </c>
      <c r="M270" s="26">
        <f>IF(VLOOKUP($B270,'Flowering Time'!$A:$H,MATCH(M$1,'Flowering Time'!$A$1:$H$1,0),FALSE)="","",VLOOKUP($B270,'Flowering Time'!$A:$H,MATCH(M$1,'Flowering Time'!$A$1:$H$1,0),FALSE))</f>
        <v>44763</v>
      </c>
      <c r="N270" t="str">
        <f>IF(VLOOKUP($B270,'Flowering Time'!$A:$H,MATCH(N$1,'Flowering Time'!$A$1:$H$1,0),FALSE)="","",VLOOKUP($B270,'Flowering Time'!$A:$H,MATCH(N$1,'Flowering Time'!$A$1:$H$1,0),FALSE))</f>
        <v>Isabel</v>
      </c>
      <c r="O270" t="str">
        <f>IF(VLOOKUP($B270,'Flowering Time'!$A:$H,MATCH(O$1,'Flowering Time'!$A$1:$H$1,0),FALSE)="","",VLOOKUP($B270,'Flowering Time'!$A:$H,MATCH(O$1,'Flowering Time'!$A$1:$H$1,0),FALSE))</f>
        <v/>
      </c>
      <c r="P270">
        <f>IF(VLOOKUP($B270,'Height and Leaf Dimensions'!$A:$O,MATCH(P$1,'Height and Leaf Dimensions'!$A$1:$O$1,0),FALSE)="","",VLOOKUP($B270,'Height and Leaf Dimensions'!$A:$O,MATCH(P$1,'Height and Leaf Dimensions'!$A$1:$O$1,0),FALSE))</f>
        <v>78.5</v>
      </c>
      <c r="Q270">
        <f>IF(VLOOKUP($B270,'Height and Leaf Dimensions'!$A:$O,MATCH(Q$1,'Height and Leaf Dimensions'!$A$1:$O$1,0),FALSE)="","",VLOOKUP($B270,'Height and Leaf Dimensions'!$A:$O,MATCH(Q$1,'Height and Leaf Dimensions'!$A$1:$O$1,0),FALSE))</f>
        <v>8.5</v>
      </c>
      <c r="R270">
        <f>IF(VLOOKUP($B270,'Height and Leaf Dimensions'!$A:$O,MATCH(R$1,'Height and Leaf Dimensions'!$A$1:$O$1,0),FALSE)="","",VLOOKUP($B270,'Height and Leaf Dimensions'!$A:$O,MATCH(R$1,'Height and Leaf Dimensions'!$A$1:$O$1,0),FALSE))</f>
        <v>77</v>
      </c>
      <c r="S270">
        <f>IF(VLOOKUP($B270,'Height and Leaf Dimensions'!$A:$O,MATCH(S$1,'Height and Leaf Dimensions'!$A$1:$O$1,0),FALSE)="","",VLOOKUP($B270,'Height and Leaf Dimensions'!$A:$O,MATCH(S$1,'Height and Leaf Dimensions'!$A$1:$O$1,0),FALSE))</f>
        <v>8</v>
      </c>
      <c r="T270">
        <f>IF(VLOOKUP($B270,'Height and Leaf Dimensions'!$A:$O,MATCH(T$1,'Height and Leaf Dimensions'!$A$1:$O$1,0),FALSE)="","",VLOOKUP($B270,'Height and Leaf Dimensions'!$A:$O,MATCH(T$1,'Height and Leaf Dimensions'!$A$1:$O$1,0),FALSE))</f>
        <v>69</v>
      </c>
      <c r="U270">
        <f>IF(VLOOKUP($B270,'Height and Leaf Dimensions'!$A:$O,MATCH(U$1,'Height and Leaf Dimensions'!$A$1:$O$1,0),FALSE)="","",VLOOKUP($B270,'Height and Leaf Dimensions'!$A:$O,MATCH(U$1,'Height and Leaf Dimensions'!$A$1:$O$1,0),FALSE))</f>
        <v>180</v>
      </c>
      <c r="V270">
        <f>IF(VLOOKUP($B270,'Height and Leaf Dimensions'!$A:$O,MATCH(V$1,'Height and Leaf Dimensions'!$A$1:$O$1,0),FALSE)="","",VLOOKUP($B270,'Height and Leaf Dimensions'!$A:$O,MATCH(V$1,'Height and Leaf Dimensions'!$A$1:$O$1,0),FALSE))</f>
        <v>220</v>
      </c>
      <c r="W270">
        <f>IF(VLOOKUP($B270,'Height and Leaf Dimensions'!$A:$O,MATCH(W$1,'Height and Leaf Dimensions'!$A$1:$O$1,0),FALSE)="","",VLOOKUP($B270,'Height and Leaf Dimensions'!$A:$O,MATCH(W$1,'Height and Leaf Dimensions'!$A$1:$O$1,0),FALSE))</f>
        <v>75</v>
      </c>
      <c r="X270">
        <f>IF(VLOOKUP($B270,'Height and Leaf Dimensions'!$A:$O,MATCH(X$1,'Height and Leaf Dimensions'!$A$1:$O$1,0),FALSE)="","",VLOOKUP($B270,'Height and Leaf Dimensions'!$A:$O,MATCH(X$1,'Height and Leaf Dimensions'!$A$1:$O$1,0),FALSE))</f>
        <v>168</v>
      </c>
      <c r="Y270">
        <f>IF(VLOOKUP($B270,'Height and Leaf Dimensions'!$A:$O,MATCH(Y$1,'Height and Leaf Dimensions'!$A$1:$O$1,0),FALSE)="","",VLOOKUP($B270,'Height and Leaf Dimensions'!$A:$O,MATCH(Y$1,'Height and Leaf Dimensions'!$A$1:$O$1,0),FALSE))</f>
        <v>208</v>
      </c>
      <c r="Z270" t="str">
        <f>IF(VLOOKUP($B270,'Height and Leaf Dimensions'!$A:$O,MATCH(Z$1,'Height and Leaf Dimensions'!$A$1:$O$1,0),FALSE)="","",VLOOKUP($B270,'Height and Leaf Dimensions'!$A:$O,MATCH(Z$1,'Height and Leaf Dimensions'!$A$1:$O$1,0),FALSE))</f>
        <v>Han/Lina</v>
      </c>
      <c r="AA270" s="26">
        <f>IF(VLOOKUP($B270,'Height and Leaf Dimensions'!$A:$O,MATCH(AA$1,'Height and Leaf Dimensions'!$A$1:$O$1,0),FALSE)="","",VLOOKUP($B270,'Height and Leaf Dimensions'!$A:$O,MATCH(AA$1,'Height and Leaf Dimensions'!$A$1:$O$1,0),FALSE))</f>
        <v>44776</v>
      </c>
      <c r="AB270" s="20">
        <f>VLOOKUP($B270,'Combine Yield'!$A:$J,MATCH(AB$1,'Combine Yield'!$A$1:$J$1,0),FALSE)</f>
        <v>44844.551655092589</v>
      </c>
      <c r="AC270">
        <f>VLOOKUP($B270,'Combine Yield'!$A:$J,MATCH(AC$1,'Combine Yield'!$A$1:$J$1,0),FALSE)</f>
        <v>7.23</v>
      </c>
      <c r="AD270">
        <f>VLOOKUP($B270,'Combine Yield'!$A:$J,MATCH(AD$1,'Combine Yield'!$A$1:$J$1,0),FALSE)</f>
        <v>13.1</v>
      </c>
      <c r="AE270">
        <f>VLOOKUP($B270,'Combine Yield'!$A:$J,MATCH(AE$1,'Combine Yield'!$A$1:$J$1,0),FALSE)</f>
        <v>61.6</v>
      </c>
      <c r="AF270">
        <f>VLOOKUP($B270,'Combine Yield'!$A:$J,MATCH(AF$1,'Combine Yield'!$A$1:$J$1,0),FALSE)</f>
        <v>365</v>
      </c>
    </row>
    <row r="271" spans="1:32" x14ac:dyDescent="0.3">
      <c r="A271" t="s">
        <v>491</v>
      </c>
      <c r="B271">
        <v>5218</v>
      </c>
      <c r="C271" t="s">
        <v>220</v>
      </c>
      <c r="D271" t="s">
        <v>221</v>
      </c>
      <c r="E271" t="s">
        <v>204</v>
      </c>
      <c r="F271" t="s">
        <v>222</v>
      </c>
      <c r="G271">
        <v>2</v>
      </c>
      <c r="H271">
        <v>17</v>
      </c>
      <c r="I271">
        <v>12</v>
      </c>
      <c r="J271" t="s">
        <v>147</v>
      </c>
      <c r="K271" s="26">
        <f>IF(VLOOKUP($B271,'Flowering Time'!$A:$H,MATCH(K$1,'Flowering Time'!$A$1:$H$1,0),FALSE)="","",VLOOKUP($B271,'Flowering Time'!$A:$H,MATCH(K$1,'Flowering Time'!$A$1:$H$1,0),FALSE))</f>
        <v>44759</v>
      </c>
      <c r="L271" t="str">
        <f>IF(VLOOKUP($B271,'Flowering Time'!$A:$H,MATCH(L$1,'Flowering Time'!$A$1:$H$1,0),FALSE)="","",VLOOKUP($B271,'Flowering Time'!$A:$H,MATCH(L$1,'Flowering Time'!$A$1:$H$1,0),FALSE))</f>
        <v>Lina</v>
      </c>
      <c r="M271" s="26">
        <f>IF(VLOOKUP($B271,'Flowering Time'!$A:$H,MATCH(M$1,'Flowering Time'!$A$1:$H$1,0),FALSE)="","",VLOOKUP($B271,'Flowering Time'!$A:$H,MATCH(M$1,'Flowering Time'!$A$1:$H$1,0),FALSE))</f>
        <v>44763</v>
      </c>
      <c r="N271" t="str">
        <f>IF(VLOOKUP($B271,'Flowering Time'!$A:$H,MATCH(N$1,'Flowering Time'!$A$1:$H$1,0),FALSE)="","",VLOOKUP($B271,'Flowering Time'!$A:$H,MATCH(N$1,'Flowering Time'!$A$1:$H$1,0),FALSE))</f>
        <v>Isabel</v>
      </c>
      <c r="O271" t="str">
        <f>IF(VLOOKUP($B271,'Flowering Time'!$A:$H,MATCH(O$1,'Flowering Time'!$A$1:$H$1,0),FALSE)="","",VLOOKUP($B271,'Flowering Time'!$A:$H,MATCH(O$1,'Flowering Time'!$A$1:$H$1,0),FALSE))</f>
        <v/>
      </c>
      <c r="P271">
        <f>IF(VLOOKUP($B271,'Height and Leaf Dimensions'!$A:$O,MATCH(P$1,'Height and Leaf Dimensions'!$A$1:$O$1,0),FALSE)="","",VLOOKUP($B271,'Height and Leaf Dimensions'!$A:$O,MATCH(P$1,'Height and Leaf Dimensions'!$A$1:$O$1,0),FALSE))</f>
        <v>76.5</v>
      </c>
      <c r="Q271">
        <f>IF(VLOOKUP($B271,'Height and Leaf Dimensions'!$A:$O,MATCH(Q$1,'Height and Leaf Dimensions'!$A$1:$O$1,0),FALSE)="","",VLOOKUP($B271,'Height and Leaf Dimensions'!$A:$O,MATCH(Q$1,'Height and Leaf Dimensions'!$A$1:$O$1,0),FALSE))</f>
        <v>8</v>
      </c>
      <c r="R271">
        <f>IF(VLOOKUP($B271,'Height and Leaf Dimensions'!$A:$O,MATCH(R$1,'Height and Leaf Dimensions'!$A$1:$O$1,0),FALSE)="","",VLOOKUP($B271,'Height and Leaf Dimensions'!$A:$O,MATCH(R$1,'Height and Leaf Dimensions'!$A$1:$O$1,0),FALSE))</f>
        <v>79</v>
      </c>
      <c r="S271">
        <f>IF(VLOOKUP($B271,'Height and Leaf Dimensions'!$A:$O,MATCH(S$1,'Height and Leaf Dimensions'!$A$1:$O$1,0),FALSE)="","",VLOOKUP($B271,'Height and Leaf Dimensions'!$A:$O,MATCH(S$1,'Height and Leaf Dimensions'!$A$1:$O$1,0),FALSE))</f>
        <v>9.1</v>
      </c>
      <c r="T271">
        <f>IF(VLOOKUP($B271,'Height and Leaf Dimensions'!$A:$O,MATCH(T$1,'Height and Leaf Dimensions'!$A$1:$O$1,0),FALSE)="","",VLOOKUP($B271,'Height and Leaf Dimensions'!$A:$O,MATCH(T$1,'Height and Leaf Dimensions'!$A$1:$O$1,0),FALSE))</f>
        <v>85</v>
      </c>
      <c r="U271">
        <f>IF(VLOOKUP($B271,'Height and Leaf Dimensions'!$A:$O,MATCH(U$1,'Height and Leaf Dimensions'!$A$1:$O$1,0),FALSE)="","",VLOOKUP($B271,'Height and Leaf Dimensions'!$A:$O,MATCH(U$1,'Height and Leaf Dimensions'!$A$1:$O$1,0),FALSE))</f>
        <v>160</v>
      </c>
      <c r="V271">
        <f>IF(VLOOKUP($B271,'Height and Leaf Dimensions'!$A:$O,MATCH(V$1,'Height and Leaf Dimensions'!$A$1:$O$1,0),FALSE)="","",VLOOKUP($B271,'Height and Leaf Dimensions'!$A:$O,MATCH(V$1,'Height and Leaf Dimensions'!$A$1:$O$1,0),FALSE))</f>
        <v>202</v>
      </c>
      <c r="W271">
        <f>IF(VLOOKUP($B271,'Height and Leaf Dimensions'!$A:$O,MATCH(W$1,'Height and Leaf Dimensions'!$A$1:$O$1,0),FALSE)="","",VLOOKUP($B271,'Height and Leaf Dimensions'!$A:$O,MATCH(W$1,'Height and Leaf Dimensions'!$A$1:$O$1,0),FALSE))</f>
        <v>85</v>
      </c>
      <c r="X271">
        <f>IF(VLOOKUP($B271,'Height and Leaf Dimensions'!$A:$O,MATCH(X$1,'Height and Leaf Dimensions'!$A$1:$O$1,0),FALSE)="","",VLOOKUP($B271,'Height and Leaf Dimensions'!$A:$O,MATCH(X$1,'Height and Leaf Dimensions'!$A$1:$O$1,0),FALSE))</f>
        <v>166</v>
      </c>
      <c r="Y271">
        <f>IF(VLOOKUP($B271,'Height and Leaf Dimensions'!$A:$O,MATCH(Y$1,'Height and Leaf Dimensions'!$A$1:$O$1,0),FALSE)="","",VLOOKUP($B271,'Height and Leaf Dimensions'!$A:$O,MATCH(Y$1,'Height and Leaf Dimensions'!$A$1:$O$1,0),FALSE))</f>
        <v>206</v>
      </c>
      <c r="Z271" t="str">
        <f>IF(VLOOKUP($B271,'Height and Leaf Dimensions'!$A:$O,MATCH(Z$1,'Height and Leaf Dimensions'!$A$1:$O$1,0),FALSE)="","",VLOOKUP($B271,'Height and Leaf Dimensions'!$A:$O,MATCH(Z$1,'Height and Leaf Dimensions'!$A$1:$O$1,0),FALSE))</f>
        <v>Han/Lina</v>
      </c>
      <c r="AA271" s="26">
        <f>IF(VLOOKUP($B271,'Height and Leaf Dimensions'!$A:$O,MATCH(AA$1,'Height and Leaf Dimensions'!$A$1:$O$1,0),FALSE)="","",VLOOKUP($B271,'Height and Leaf Dimensions'!$A:$O,MATCH(AA$1,'Height and Leaf Dimensions'!$A$1:$O$1,0),FALSE))</f>
        <v>44776</v>
      </c>
      <c r="AB271" s="20">
        <f>VLOOKUP($B271,'Combine Yield'!$A:$J,MATCH(AB$1,'Combine Yield'!$A$1:$J$1,0),FALSE)</f>
        <v>44844.558946759258</v>
      </c>
      <c r="AC271">
        <f>VLOOKUP($B271,'Combine Yield'!$A:$J,MATCH(AC$1,'Combine Yield'!$A$1:$J$1,0),FALSE)</f>
        <v>6.76</v>
      </c>
      <c r="AD271">
        <f>VLOOKUP($B271,'Combine Yield'!$A:$J,MATCH(AD$1,'Combine Yield'!$A$1:$J$1,0),FALSE)</f>
        <v>12.3</v>
      </c>
      <c r="AE271">
        <f>VLOOKUP($B271,'Combine Yield'!$A:$J,MATCH(AE$1,'Combine Yield'!$A$1:$J$1,0),FALSE)</f>
        <v>62.4</v>
      </c>
      <c r="AF271">
        <f>VLOOKUP($B271,'Combine Yield'!$A:$J,MATCH(AF$1,'Combine Yield'!$A$1:$J$1,0),FALSE)</f>
        <v>396</v>
      </c>
    </row>
    <row r="272" spans="1:32" x14ac:dyDescent="0.3">
      <c r="A272" t="s">
        <v>492</v>
      </c>
      <c r="B272">
        <v>5219</v>
      </c>
      <c r="C272" t="s">
        <v>220</v>
      </c>
      <c r="D272" t="s">
        <v>221</v>
      </c>
      <c r="E272" t="s">
        <v>204</v>
      </c>
      <c r="F272" t="s">
        <v>222</v>
      </c>
      <c r="G272">
        <v>2</v>
      </c>
      <c r="H272">
        <v>17</v>
      </c>
      <c r="I272">
        <v>13</v>
      </c>
      <c r="J272" t="s">
        <v>132</v>
      </c>
      <c r="K272" s="26">
        <f>IF(VLOOKUP($B272,'Flowering Time'!$A:$H,MATCH(K$1,'Flowering Time'!$A$1:$H$1,0),FALSE)="","",VLOOKUP($B272,'Flowering Time'!$A:$H,MATCH(K$1,'Flowering Time'!$A$1:$H$1,0),FALSE))</f>
        <v>44758</v>
      </c>
      <c r="L272" t="str">
        <f>IF(VLOOKUP($B272,'Flowering Time'!$A:$H,MATCH(L$1,'Flowering Time'!$A$1:$H$1,0),FALSE)="","",VLOOKUP($B272,'Flowering Time'!$A:$H,MATCH(L$1,'Flowering Time'!$A$1:$H$1,0),FALSE))</f>
        <v>Deniz</v>
      </c>
      <c r="M272" s="26">
        <f>IF(VLOOKUP($B272,'Flowering Time'!$A:$H,MATCH(M$1,'Flowering Time'!$A$1:$H$1,0),FALSE)="","",VLOOKUP($B272,'Flowering Time'!$A:$H,MATCH(M$1,'Flowering Time'!$A$1:$H$1,0),FALSE))</f>
        <v>44760</v>
      </c>
      <c r="N272" t="str">
        <f>IF(VLOOKUP($B272,'Flowering Time'!$A:$H,MATCH(N$1,'Flowering Time'!$A$1:$H$1,0),FALSE)="","",VLOOKUP($B272,'Flowering Time'!$A:$H,MATCH(N$1,'Flowering Time'!$A$1:$H$1,0),FALSE))</f>
        <v>Lina</v>
      </c>
      <c r="O272" t="str">
        <f>IF(VLOOKUP($B272,'Flowering Time'!$A:$H,MATCH(O$1,'Flowering Time'!$A$1:$H$1,0),FALSE)="","",VLOOKUP($B272,'Flowering Time'!$A:$H,MATCH(O$1,'Flowering Time'!$A$1:$H$1,0),FALSE))</f>
        <v/>
      </c>
      <c r="P272">
        <f>IF(VLOOKUP($B272,'Height and Leaf Dimensions'!$A:$O,MATCH(P$1,'Height and Leaf Dimensions'!$A$1:$O$1,0),FALSE)="","",VLOOKUP($B272,'Height and Leaf Dimensions'!$A:$O,MATCH(P$1,'Height and Leaf Dimensions'!$A$1:$O$1,0),FALSE))</f>
        <v>84.2</v>
      </c>
      <c r="Q272">
        <f>IF(VLOOKUP($B272,'Height and Leaf Dimensions'!$A:$O,MATCH(Q$1,'Height and Leaf Dimensions'!$A$1:$O$1,0),FALSE)="","",VLOOKUP($B272,'Height and Leaf Dimensions'!$A:$O,MATCH(Q$1,'Height and Leaf Dimensions'!$A$1:$O$1,0),FALSE))</f>
        <v>8.6999999999999993</v>
      </c>
      <c r="R272">
        <f>IF(VLOOKUP($B272,'Height and Leaf Dimensions'!$A:$O,MATCH(R$1,'Height and Leaf Dimensions'!$A$1:$O$1,0),FALSE)="","",VLOOKUP($B272,'Height and Leaf Dimensions'!$A:$O,MATCH(R$1,'Height and Leaf Dimensions'!$A$1:$O$1,0),FALSE))</f>
        <v>85</v>
      </c>
      <c r="S272">
        <f>IF(VLOOKUP($B272,'Height and Leaf Dimensions'!$A:$O,MATCH(S$1,'Height and Leaf Dimensions'!$A$1:$O$1,0),FALSE)="","",VLOOKUP($B272,'Height and Leaf Dimensions'!$A:$O,MATCH(S$1,'Height and Leaf Dimensions'!$A$1:$O$1,0),FALSE))</f>
        <v>9.1</v>
      </c>
      <c r="T272">
        <f>IF(VLOOKUP($B272,'Height and Leaf Dimensions'!$A:$O,MATCH(T$1,'Height and Leaf Dimensions'!$A$1:$O$1,0),FALSE)="","",VLOOKUP($B272,'Height and Leaf Dimensions'!$A:$O,MATCH(T$1,'Height and Leaf Dimensions'!$A$1:$O$1,0),FALSE))</f>
        <v>85</v>
      </c>
      <c r="U272">
        <f>IF(VLOOKUP($B272,'Height and Leaf Dimensions'!$A:$O,MATCH(U$1,'Height and Leaf Dimensions'!$A$1:$O$1,0),FALSE)="","",VLOOKUP($B272,'Height and Leaf Dimensions'!$A:$O,MATCH(U$1,'Height and Leaf Dimensions'!$A$1:$O$1,0),FALSE))</f>
        <v>175</v>
      </c>
      <c r="V272">
        <f>IF(VLOOKUP($B272,'Height and Leaf Dimensions'!$A:$O,MATCH(V$1,'Height and Leaf Dimensions'!$A$1:$O$1,0),FALSE)="","",VLOOKUP($B272,'Height and Leaf Dimensions'!$A:$O,MATCH(V$1,'Height and Leaf Dimensions'!$A$1:$O$1,0),FALSE))</f>
        <v>220</v>
      </c>
      <c r="W272">
        <f>IF(VLOOKUP($B272,'Height and Leaf Dimensions'!$A:$O,MATCH(W$1,'Height and Leaf Dimensions'!$A$1:$O$1,0),FALSE)="","",VLOOKUP($B272,'Height and Leaf Dimensions'!$A:$O,MATCH(W$1,'Height and Leaf Dimensions'!$A$1:$O$1,0),FALSE))</f>
        <v>75</v>
      </c>
      <c r="X272">
        <f>IF(VLOOKUP($B272,'Height and Leaf Dimensions'!$A:$O,MATCH(X$1,'Height and Leaf Dimensions'!$A$1:$O$1,0),FALSE)="","",VLOOKUP($B272,'Height and Leaf Dimensions'!$A:$O,MATCH(X$1,'Height and Leaf Dimensions'!$A$1:$O$1,0),FALSE))</f>
        <v>167</v>
      </c>
      <c r="Y272">
        <f>IF(VLOOKUP($B272,'Height and Leaf Dimensions'!$A:$O,MATCH(Y$1,'Height and Leaf Dimensions'!$A$1:$O$1,0),FALSE)="","",VLOOKUP($B272,'Height and Leaf Dimensions'!$A:$O,MATCH(Y$1,'Height and Leaf Dimensions'!$A$1:$O$1,0),FALSE))</f>
        <v>210</v>
      </c>
      <c r="Z272" t="str">
        <f>IF(VLOOKUP($B272,'Height and Leaf Dimensions'!$A:$O,MATCH(Z$1,'Height and Leaf Dimensions'!$A$1:$O$1,0),FALSE)="","",VLOOKUP($B272,'Height and Leaf Dimensions'!$A:$O,MATCH(Z$1,'Height and Leaf Dimensions'!$A$1:$O$1,0),FALSE))</f>
        <v>Han/Lina</v>
      </c>
      <c r="AA272" s="26">
        <f>IF(VLOOKUP($B272,'Height and Leaf Dimensions'!$A:$O,MATCH(AA$1,'Height and Leaf Dimensions'!$A$1:$O$1,0),FALSE)="","",VLOOKUP($B272,'Height and Leaf Dimensions'!$A:$O,MATCH(AA$1,'Height and Leaf Dimensions'!$A$1:$O$1,0),FALSE))</f>
        <v>44776</v>
      </c>
      <c r="AB272" s="20">
        <f>VLOOKUP($B272,'Combine Yield'!$A:$J,MATCH(AB$1,'Combine Yield'!$A$1:$J$1,0),FALSE)</f>
        <v>44844.568773148145</v>
      </c>
      <c r="AC272">
        <f>VLOOKUP($B272,'Combine Yield'!$A:$J,MATCH(AC$1,'Combine Yield'!$A$1:$J$1,0),FALSE)</f>
        <v>6.29</v>
      </c>
      <c r="AD272">
        <f>VLOOKUP($B272,'Combine Yield'!$A:$J,MATCH(AD$1,'Combine Yield'!$A$1:$J$1,0),FALSE)</f>
        <v>12.2</v>
      </c>
      <c r="AE272">
        <f>VLOOKUP($B272,'Combine Yield'!$A:$J,MATCH(AE$1,'Combine Yield'!$A$1:$J$1,0),FALSE)</f>
        <v>62.4</v>
      </c>
      <c r="AF272">
        <f>VLOOKUP($B272,'Combine Yield'!$A:$J,MATCH(AF$1,'Combine Yield'!$A$1:$J$1,0),FALSE)</f>
        <v>441</v>
      </c>
    </row>
    <row r="273" spans="1:32" x14ac:dyDescent="0.3">
      <c r="A273" t="s">
        <v>493</v>
      </c>
      <c r="B273">
        <v>5220</v>
      </c>
      <c r="C273" t="s">
        <v>220</v>
      </c>
      <c r="D273" t="s">
        <v>221</v>
      </c>
      <c r="E273" t="s">
        <v>204</v>
      </c>
      <c r="F273" t="s">
        <v>222</v>
      </c>
      <c r="G273">
        <v>2</v>
      </c>
      <c r="H273">
        <v>17</v>
      </c>
      <c r="I273">
        <v>14</v>
      </c>
      <c r="J273" t="s">
        <v>182</v>
      </c>
      <c r="K273" s="26">
        <f>IF(VLOOKUP($B273,'Flowering Time'!$A:$H,MATCH(K$1,'Flowering Time'!$A$1:$H$1,0),FALSE)="","",VLOOKUP($B273,'Flowering Time'!$A:$H,MATCH(K$1,'Flowering Time'!$A$1:$H$1,0),FALSE))</f>
        <v>44760</v>
      </c>
      <c r="L273" t="str">
        <f>IF(VLOOKUP($B273,'Flowering Time'!$A:$H,MATCH(L$1,'Flowering Time'!$A$1:$H$1,0),FALSE)="","",VLOOKUP($B273,'Flowering Time'!$A:$H,MATCH(L$1,'Flowering Time'!$A$1:$H$1,0),FALSE))</f>
        <v>Lina</v>
      </c>
      <c r="M273" s="26">
        <f>IF(VLOOKUP($B273,'Flowering Time'!$A:$H,MATCH(M$1,'Flowering Time'!$A$1:$H$1,0),FALSE)="","",VLOOKUP($B273,'Flowering Time'!$A:$H,MATCH(M$1,'Flowering Time'!$A$1:$H$1,0),FALSE))</f>
        <v>44767</v>
      </c>
      <c r="N273" t="str">
        <f>IF(VLOOKUP($B273,'Flowering Time'!$A:$H,MATCH(N$1,'Flowering Time'!$A$1:$H$1,0),FALSE)="","",VLOOKUP($B273,'Flowering Time'!$A:$H,MATCH(N$1,'Flowering Time'!$A$1:$H$1,0),FALSE))</f>
        <v>Tross</v>
      </c>
      <c r="O273" t="str">
        <f>IF(VLOOKUP($B273,'Flowering Time'!$A:$H,MATCH(O$1,'Flowering Time'!$A$1:$H$1,0),FALSE)="","",VLOOKUP($B273,'Flowering Time'!$A:$H,MATCH(O$1,'Flowering Time'!$A$1:$H$1,0),FALSE))</f>
        <v/>
      </c>
      <c r="P273">
        <f>IF(VLOOKUP($B273,'Height and Leaf Dimensions'!$A:$O,MATCH(P$1,'Height and Leaf Dimensions'!$A$1:$O$1,0),FALSE)="","",VLOOKUP($B273,'Height and Leaf Dimensions'!$A:$O,MATCH(P$1,'Height and Leaf Dimensions'!$A$1:$O$1,0),FALSE))</f>
        <v>84.5</v>
      </c>
      <c r="Q273">
        <f>IF(VLOOKUP($B273,'Height and Leaf Dimensions'!$A:$O,MATCH(Q$1,'Height and Leaf Dimensions'!$A$1:$O$1,0),FALSE)="","",VLOOKUP($B273,'Height and Leaf Dimensions'!$A:$O,MATCH(Q$1,'Height and Leaf Dimensions'!$A$1:$O$1,0),FALSE))</f>
        <v>9</v>
      </c>
      <c r="R273">
        <f>IF(VLOOKUP($B273,'Height and Leaf Dimensions'!$A:$O,MATCH(R$1,'Height and Leaf Dimensions'!$A$1:$O$1,0),FALSE)="","",VLOOKUP($B273,'Height and Leaf Dimensions'!$A:$O,MATCH(R$1,'Height and Leaf Dimensions'!$A$1:$O$1,0),FALSE))</f>
        <v>86.5</v>
      </c>
      <c r="S273">
        <f>IF(VLOOKUP($B273,'Height and Leaf Dimensions'!$A:$O,MATCH(S$1,'Height and Leaf Dimensions'!$A$1:$O$1,0),FALSE)="","",VLOOKUP($B273,'Height and Leaf Dimensions'!$A:$O,MATCH(S$1,'Height and Leaf Dimensions'!$A$1:$O$1,0),FALSE))</f>
        <v>9.4</v>
      </c>
      <c r="T273">
        <f>IF(VLOOKUP($B273,'Height and Leaf Dimensions'!$A:$O,MATCH(T$1,'Height and Leaf Dimensions'!$A$1:$O$1,0),FALSE)="","",VLOOKUP($B273,'Height and Leaf Dimensions'!$A:$O,MATCH(T$1,'Height and Leaf Dimensions'!$A$1:$O$1,0),FALSE))</f>
        <v>94</v>
      </c>
      <c r="U273">
        <f>IF(VLOOKUP($B273,'Height and Leaf Dimensions'!$A:$O,MATCH(U$1,'Height and Leaf Dimensions'!$A$1:$O$1,0),FALSE)="","",VLOOKUP($B273,'Height and Leaf Dimensions'!$A:$O,MATCH(U$1,'Height and Leaf Dimensions'!$A$1:$O$1,0),FALSE))</f>
        <v>190</v>
      </c>
      <c r="V273">
        <f>IF(VLOOKUP($B273,'Height and Leaf Dimensions'!$A:$O,MATCH(V$1,'Height and Leaf Dimensions'!$A$1:$O$1,0),FALSE)="","",VLOOKUP($B273,'Height and Leaf Dimensions'!$A:$O,MATCH(V$1,'Height and Leaf Dimensions'!$A$1:$O$1,0),FALSE))</f>
        <v>239</v>
      </c>
      <c r="W273">
        <f>IF(VLOOKUP($B273,'Height and Leaf Dimensions'!$A:$O,MATCH(W$1,'Height and Leaf Dimensions'!$A$1:$O$1,0),FALSE)="","",VLOOKUP($B273,'Height and Leaf Dimensions'!$A:$O,MATCH(W$1,'Height and Leaf Dimensions'!$A$1:$O$1,0),FALSE))</f>
        <v>80</v>
      </c>
      <c r="X273">
        <f>IF(VLOOKUP($B273,'Height and Leaf Dimensions'!$A:$O,MATCH(X$1,'Height and Leaf Dimensions'!$A$1:$O$1,0),FALSE)="","",VLOOKUP($B273,'Height and Leaf Dimensions'!$A:$O,MATCH(X$1,'Height and Leaf Dimensions'!$A$1:$O$1,0),FALSE))</f>
        <v>193</v>
      </c>
      <c r="Y273">
        <f>IF(VLOOKUP($B273,'Height and Leaf Dimensions'!$A:$O,MATCH(Y$1,'Height and Leaf Dimensions'!$A$1:$O$1,0),FALSE)="","",VLOOKUP($B273,'Height and Leaf Dimensions'!$A:$O,MATCH(Y$1,'Height and Leaf Dimensions'!$A$1:$O$1,0),FALSE))</f>
        <v>240</v>
      </c>
      <c r="Z273" t="str">
        <f>IF(VLOOKUP($B273,'Height and Leaf Dimensions'!$A:$O,MATCH(Z$1,'Height and Leaf Dimensions'!$A$1:$O$1,0),FALSE)="","",VLOOKUP($B273,'Height and Leaf Dimensions'!$A:$O,MATCH(Z$1,'Height and Leaf Dimensions'!$A$1:$O$1,0),FALSE))</f>
        <v>Han/Lina</v>
      </c>
      <c r="AA273" s="26">
        <f>IF(VLOOKUP($B273,'Height and Leaf Dimensions'!$A:$O,MATCH(AA$1,'Height and Leaf Dimensions'!$A$1:$O$1,0),FALSE)="","",VLOOKUP($B273,'Height and Leaf Dimensions'!$A:$O,MATCH(AA$1,'Height and Leaf Dimensions'!$A$1:$O$1,0),FALSE))</f>
        <v>44776</v>
      </c>
      <c r="AB273" s="20">
        <f>VLOOKUP($B273,'Combine Yield'!$A:$J,MATCH(AB$1,'Combine Yield'!$A$1:$J$1,0),FALSE)</f>
        <v>44844.575775462959</v>
      </c>
      <c r="AC273">
        <f>VLOOKUP($B273,'Combine Yield'!$A:$J,MATCH(AC$1,'Combine Yield'!$A$1:$J$1,0),FALSE)</f>
        <v>9.2799999999999994</v>
      </c>
      <c r="AD273">
        <f>VLOOKUP($B273,'Combine Yield'!$A:$J,MATCH(AD$1,'Combine Yield'!$A$1:$J$1,0),FALSE)</f>
        <v>13.2</v>
      </c>
      <c r="AE273">
        <f>VLOOKUP($B273,'Combine Yield'!$A:$J,MATCH(AE$1,'Combine Yield'!$A$1:$J$1,0),FALSE)</f>
        <v>61</v>
      </c>
      <c r="AF273">
        <f>VLOOKUP($B273,'Combine Yield'!$A:$J,MATCH(AF$1,'Combine Yield'!$A$1:$J$1,0),FALSE)</f>
        <v>472</v>
      </c>
    </row>
    <row r="274" spans="1:32" x14ac:dyDescent="0.3">
      <c r="A274" t="s">
        <v>494</v>
      </c>
      <c r="B274">
        <v>5221</v>
      </c>
      <c r="C274" t="s">
        <v>220</v>
      </c>
      <c r="D274" t="s">
        <v>221</v>
      </c>
      <c r="E274" t="s">
        <v>204</v>
      </c>
      <c r="F274" t="s">
        <v>222</v>
      </c>
      <c r="G274">
        <v>2</v>
      </c>
      <c r="H274">
        <v>17</v>
      </c>
      <c r="I274">
        <v>15</v>
      </c>
      <c r="J274" t="s">
        <v>173</v>
      </c>
      <c r="K274" s="26">
        <f>IF(VLOOKUP($B274,'Flowering Time'!$A:$H,MATCH(K$1,'Flowering Time'!$A$1:$H$1,0),FALSE)="","",VLOOKUP($B274,'Flowering Time'!$A:$H,MATCH(K$1,'Flowering Time'!$A$1:$H$1,0),FALSE))</f>
        <v>44760</v>
      </c>
      <c r="L274" t="str">
        <f>IF(VLOOKUP($B274,'Flowering Time'!$A:$H,MATCH(L$1,'Flowering Time'!$A$1:$H$1,0),FALSE)="","",VLOOKUP($B274,'Flowering Time'!$A:$H,MATCH(L$1,'Flowering Time'!$A$1:$H$1,0),FALSE))</f>
        <v>Lina</v>
      </c>
      <c r="M274" s="26">
        <f>IF(VLOOKUP($B274,'Flowering Time'!$A:$H,MATCH(M$1,'Flowering Time'!$A$1:$H$1,0),FALSE)="","",VLOOKUP($B274,'Flowering Time'!$A:$H,MATCH(M$1,'Flowering Time'!$A$1:$H$1,0),FALSE))</f>
        <v>44761</v>
      </c>
      <c r="N274" t="str">
        <f>IF(VLOOKUP($B274,'Flowering Time'!$A:$H,MATCH(N$1,'Flowering Time'!$A$1:$H$1,0),FALSE)="","",VLOOKUP($B274,'Flowering Time'!$A:$H,MATCH(N$1,'Flowering Time'!$A$1:$H$1,0),FALSE))</f>
        <v>Lina</v>
      </c>
      <c r="O274" t="str">
        <f>IF(VLOOKUP($B274,'Flowering Time'!$A:$H,MATCH(O$1,'Flowering Time'!$A$1:$H$1,0),FALSE)="","",VLOOKUP($B274,'Flowering Time'!$A:$H,MATCH(O$1,'Flowering Time'!$A$1:$H$1,0),FALSE))</f>
        <v/>
      </c>
      <c r="P274">
        <f>IF(VLOOKUP($B274,'Height and Leaf Dimensions'!$A:$O,MATCH(P$1,'Height and Leaf Dimensions'!$A$1:$O$1,0),FALSE)="","",VLOOKUP($B274,'Height and Leaf Dimensions'!$A:$O,MATCH(P$1,'Height and Leaf Dimensions'!$A$1:$O$1,0),FALSE))</f>
        <v>82</v>
      </c>
      <c r="Q274">
        <f>IF(VLOOKUP($B274,'Height and Leaf Dimensions'!$A:$O,MATCH(Q$1,'Height and Leaf Dimensions'!$A$1:$O$1,0),FALSE)="","",VLOOKUP($B274,'Height and Leaf Dimensions'!$A:$O,MATCH(Q$1,'Height and Leaf Dimensions'!$A$1:$O$1,0),FALSE))</f>
        <v>10</v>
      </c>
      <c r="R274">
        <f>IF(VLOOKUP($B274,'Height and Leaf Dimensions'!$A:$O,MATCH(R$1,'Height and Leaf Dimensions'!$A$1:$O$1,0),FALSE)="","",VLOOKUP($B274,'Height and Leaf Dimensions'!$A:$O,MATCH(R$1,'Height and Leaf Dimensions'!$A$1:$O$1,0),FALSE))</f>
        <v>80.599999999999994</v>
      </c>
      <c r="S274">
        <f>IF(VLOOKUP($B274,'Height and Leaf Dimensions'!$A:$O,MATCH(S$1,'Height and Leaf Dimensions'!$A$1:$O$1,0),FALSE)="","",VLOOKUP($B274,'Height and Leaf Dimensions'!$A:$O,MATCH(S$1,'Height and Leaf Dimensions'!$A$1:$O$1,0),FALSE))</f>
        <v>9.3000000000000007</v>
      </c>
      <c r="T274">
        <f>IF(VLOOKUP($B274,'Height and Leaf Dimensions'!$A:$O,MATCH(T$1,'Height and Leaf Dimensions'!$A$1:$O$1,0),FALSE)="","",VLOOKUP($B274,'Height and Leaf Dimensions'!$A:$O,MATCH(T$1,'Height and Leaf Dimensions'!$A$1:$O$1,0),FALSE))</f>
        <v>80</v>
      </c>
      <c r="U274">
        <f>IF(VLOOKUP($B274,'Height and Leaf Dimensions'!$A:$O,MATCH(U$1,'Height and Leaf Dimensions'!$A$1:$O$1,0),FALSE)="","",VLOOKUP($B274,'Height and Leaf Dimensions'!$A:$O,MATCH(U$1,'Height and Leaf Dimensions'!$A$1:$O$1,0),FALSE))</f>
        <v>172</v>
      </c>
      <c r="V274">
        <f>IF(VLOOKUP($B274,'Height and Leaf Dimensions'!$A:$O,MATCH(V$1,'Height and Leaf Dimensions'!$A$1:$O$1,0),FALSE)="","",VLOOKUP($B274,'Height and Leaf Dimensions'!$A:$O,MATCH(V$1,'Height and Leaf Dimensions'!$A$1:$O$1,0),FALSE))</f>
        <v>219</v>
      </c>
      <c r="W274">
        <f>IF(VLOOKUP($B274,'Height and Leaf Dimensions'!$A:$O,MATCH(W$1,'Height and Leaf Dimensions'!$A$1:$O$1,0),FALSE)="","",VLOOKUP($B274,'Height and Leaf Dimensions'!$A:$O,MATCH(W$1,'Height and Leaf Dimensions'!$A$1:$O$1,0),FALSE))</f>
        <v>80</v>
      </c>
      <c r="X274">
        <f>IF(VLOOKUP($B274,'Height and Leaf Dimensions'!$A:$O,MATCH(X$1,'Height and Leaf Dimensions'!$A$1:$O$1,0),FALSE)="","",VLOOKUP($B274,'Height and Leaf Dimensions'!$A:$O,MATCH(X$1,'Height and Leaf Dimensions'!$A$1:$O$1,0),FALSE))</f>
        <v>162</v>
      </c>
      <c r="Y274">
        <f>IF(VLOOKUP($B274,'Height and Leaf Dimensions'!$A:$O,MATCH(Y$1,'Height and Leaf Dimensions'!$A$1:$O$1,0),FALSE)="","",VLOOKUP($B274,'Height and Leaf Dimensions'!$A:$O,MATCH(Y$1,'Height and Leaf Dimensions'!$A$1:$O$1,0),FALSE))</f>
        <v>202</v>
      </c>
      <c r="Z274" t="str">
        <f>IF(VLOOKUP($B274,'Height and Leaf Dimensions'!$A:$O,MATCH(Z$1,'Height and Leaf Dimensions'!$A$1:$O$1,0),FALSE)="","",VLOOKUP($B274,'Height and Leaf Dimensions'!$A:$O,MATCH(Z$1,'Height and Leaf Dimensions'!$A$1:$O$1,0),FALSE))</f>
        <v>Han/Lina</v>
      </c>
      <c r="AA274" s="26">
        <f>IF(VLOOKUP($B274,'Height and Leaf Dimensions'!$A:$O,MATCH(AA$1,'Height and Leaf Dimensions'!$A$1:$O$1,0),FALSE)="","",VLOOKUP($B274,'Height and Leaf Dimensions'!$A:$O,MATCH(AA$1,'Height and Leaf Dimensions'!$A$1:$O$1,0),FALSE))</f>
        <v>44776</v>
      </c>
      <c r="AB274" s="20">
        <f>VLOOKUP($B274,'Combine Yield'!$A:$J,MATCH(AB$1,'Combine Yield'!$A$1:$J$1,0),FALSE)</f>
        <v>44844.584583333337</v>
      </c>
      <c r="AC274">
        <f>VLOOKUP($B274,'Combine Yield'!$A:$J,MATCH(AC$1,'Combine Yield'!$A$1:$J$1,0),FALSE)</f>
        <v>4.12</v>
      </c>
      <c r="AD274">
        <f>VLOOKUP($B274,'Combine Yield'!$A:$J,MATCH(AD$1,'Combine Yield'!$A$1:$J$1,0),FALSE)</f>
        <v>12.3</v>
      </c>
      <c r="AE274">
        <f>VLOOKUP($B274,'Combine Yield'!$A:$J,MATCH(AE$1,'Combine Yield'!$A$1:$J$1,0),FALSE)</f>
        <v>62.2</v>
      </c>
      <c r="AF274">
        <f>VLOOKUP($B274,'Combine Yield'!$A:$J,MATCH(AF$1,'Combine Yield'!$A$1:$J$1,0),FALSE)</f>
        <v>517</v>
      </c>
    </row>
    <row r="275" spans="1:32" x14ac:dyDescent="0.3">
      <c r="A275" t="s">
        <v>495</v>
      </c>
      <c r="B275">
        <v>5222</v>
      </c>
      <c r="C275" t="s">
        <v>220</v>
      </c>
      <c r="D275" t="s">
        <v>221</v>
      </c>
      <c r="E275" t="s">
        <v>204</v>
      </c>
      <c r="F275" t="s">
        <v>222</v>
      </c>
      <c r="G275">
        <v>2</v>
      </c>
      <c r="H275">
        <v>18</v>
      </c>
      <c r="I275">
        <v>9</v>
      </c>
      <c r="J275" t="s">
        <v>125</v>
      </c>
      <c r="K275" s="26">
        <f>IF(VLOOKUP($B275,'Flowering Time'!$A:$H,MATCH(K$1,'Flowering Time'!$A$1:$H$1,0),FALSE)="","",VLOOKUP($B275,'Flowering Time'!$A:$H,MATCH(K$1,'Flowering Time'!$A$1:$H$1,0),FALSE))</f>
        <v>44761</v>
      </c>
      <c r="L275" t="str">
        <f>IF(VLOOKUP($B275,'Flowering Time'!$A:$H,MATCH(L$1,'Flowering Time'!$A$1:$H$1,0),FALSE)="","",VLOOKUP($B275,'Flowering Time'!$A:$H,MATCH(L$1,'Flowering Time'!$A$1:$H$1,0),FALSE))</f>
        <v>Lina</v>
      </c>
      <c r="M275" s="26">
        <f>IF(VLOOKUP($B275,'Flowering Time'!$A:$H,MATCH(M$1,'Flowering Time'!$A$1:$H$1,0),FALSE)="","",VLOOKUP($B275,'Flowering Time'!$A:$H,MATCH(M$1,'Flowering Time'!$A$1:$H$1,0),FALSE))</f>
        <v>44765</v>
      </c>
      <c r="N275" t="str">
        <f>IF(VLOOKUP($B275,'Flowering Time'!$A:$H,MATCH(N$1,'Flowering Time'!$A$1:$H$1,0),FALSE)="","",VLOOKUP($B275,'Flowering Time'!$A:$H,MATCH(N$1,'Flowering Time'!$A$1:$H$1,0),FALSE))</f>
        <v>Deniz</v>
      </c>
      <c r="O275" t="str">
        <f>IF(VLOOKUP($B275,'Flowering Time'!$A:$H,MATCH(O$1,'Flowering Time'!$A$1:$H$1,0),FALSE)="","",VLOOKUP($B275,'Flowering Time'!$A:$H,MATCH(O$1,'Flowering Time'!$A$1:$H$1,0),FALSE))</f>
        <v/>
      </c>
      <c r="P275">
        <f>IF(VLOOKUP($B275,'Height and Leaf Dimensions'!$A:$O,MATCH(P$1,'Height and Leaf Dimensions'!$A$1:$O$1,0),FALSE)="","",VLOOKUP($B275,'Height and Leaf Dimensions'!$A:$O,MATCH(P$1,'Height and Leaf Dimensions'!$A$1:$O$1,0),FALSE))</f>
        <v>76.7</v>
      </c>
      <c r="Q275">
        <f>IF(VLOOKUP($B275,'Height and Leaf Dimensions'!$A:$O,MATCH(Q$1,'Height and Leaf Dimensions'!$A$1:$O$1,0),FALSE)="","",VLOOKUP($B275,'Height and Leaf Dimensions'!$A:$O,MATCH(Q$1,'Height and Leaf Dimensions'!$A$1:$O$1,0),FALSE))</f>
        <v>7.4</v>
      </c>
      <c r="R275">
        <f>IF(VLOOKUP($B275,'Height and Leaf Dimensions'!$A:$O,MATCH(R$1,'Height and Leaf Dimensions'!$A$1:$O$1,0),FALSE)="","",VLOOKUP($B275,'Height and Leaf Dimensions'!$A:$O,MATCH(R$1,'Height and Leaf Dimensions'!$A$1:$O$1,0),FALSE))</f>
        <v>79</v>
      </c>
      <c r="S275">
        <f>IF(VLOOKUP($B275,'Height and Leaf Dimensions'!$A:$O,MATCH(S$1,'Height and Leaf Dimensions'!$A$1:$O$1,0),FALSE)="","",VLOOKUP($B275,'Height and Leaf Dimensions'!$A:$O,MATCH(S$1,'Height and Leaf Dimensions'!$A$1:$O$1,0),FALSE))</f>
        <v>8.6</v>
      </c>
      <c r="T275">
        <f>IF(VLOOKUP($B275,'Height and Leaf Dimensions'!$A:$O,MATCH(T$1,'Height and Leaf Dimensions'!$A$1:$O$1,0),FALSE)="","",VLOOKUP($B275,'Height and Leaf Dimensions'!$A:$O,MATCH(T$1,'Height and Leaf Dimensions'!$A$1:$O$1,0),FALSE))</f>
        <v>51</v>
      </c>
      <c r="U275">
        <f>IF(VLOOKUP($B275,'Height and Leaf Dimensions'!$A:$O,MATCH(U$1,'Height and Leaf Dimensions'!$A$1:$O$1,0),FALSE)="","",VLOOKUP($B275,'Height and Leaf Dimensions'!$A:$O,MATCH(U$1,'Height and Leaf Dimensions'!$A$1:$O$1,0),FALSE))</f>
        <v>142</v>
      </c>
      <c r="V275">
        <f>IF(VLOOKUP($B275,'Height and Leaf Dimensions'!$A:$O,MATCH(V$1,'Height and Leaf Dimensions'!$A$1:$O$1,0),FALSE)="","",VLOOKUP($B275,'Height and Leaf Dimensions'!$A:$O,MATCH(V$1,'Height and Leaf Dimensions'!$A$1:$O$1,0),FALSE))</f>
        <v>188</v>
      </c>
      <c r="W275">
        <f>IF(VLOOKUP($B275,'Height and Leaf Dimensions'!$A:$O,MATCH(W$1,'Height and Leaf Dimensions'!$A$1:$O$1,0),FALSE)="","",VLOOKUP($B275,'Height and Leaf Dimensions'!$A:$O,MATCH(W$1,'Height and Leaf Dimensions'!$A$1:$O$1,0),FALSE))</f>
        <v>69</v>
      </c>
      <c r="X275">
        <f>IF(VLOOKUP($B275,'Height and Leaf Dimensions'!$A:$O,MATCH(X$1,'Height and Leaf Dimensions'!$A$1:$O$1,0),FALSE)="","",VLOOKUP($B275,'Height and Leaf Dimensions'!$A:$O,MATCH(X$1,'Height and Leaf Dimensions'!$A$1:$O$1,0),FALSE))</f>
        <v>162</v>
      </c>
      <c r="Y275">
        <f>IF(VLOOKUP($B275,'Height and Leaf Dimensions'!$A:$O,MATCH(Y$1,'Height and Leaf Dimensions'!$A$1:$O$1,0),FALSE)="","",VLOOKUP($B275,'Height and Leaf Dimensions'!$A:$O,MATCH(Y$1,'Height and Leaf Dimensions'!$A$1:$O$1,0),FALSE))</f>
        <v>211</v>
      </c>
      <c r="Z275" t="str">
        <f>IF(VLOOKUP($B275,'Height and Leaf Dimensions'!$A:$O,MATCH(Z$1,'Height and Leaf Dimensions'!$A$1:$O$1,0),FALSE)="","",VLOOKUP($B275,'Height and Leaf Dimensions'!$A:$O,MATCH(Z$1,'Height and Leaf Dimensions'!$A$1:$O$1,0),FALSE))</f>
        <v>Alliance/Nora/Cole</v>
      </c>
      <c r="AA275" s="26">
        <f>IF(VLOOKUP($B275,'Height and Leaf Dimensions'!$A:$O,MATCH(AA$1,'Height and Leaf Dimensions'!$A$1:$O$1,0),FALSE)="","",VLOOKUP($B275,'Height and Leaf Dimensions'!$A:$O,MATCH(AA$1,'Height and Leaf Dimensions'!$A$1:$O$1,0),FALSE))</f>
        <v>44775</v>
      </c>
      <c r="AB275" s="20">
        <f>VLOOKUP($B275,'Combine Yield'!$A:$J,MATCH(AB$1,'Combine Yield'!$A$1:$J$1,0),FALSE)</f>
        <v>44844.500138888892</v>
      </c>
      <c r="AC275">
        <f>VLOOKUP($B275,'Combine Yield'!$A:$J,MATCH(AC$1,'Combine Yield'!$A$1:$J$1,0),FALSE)</f>
        <v>2.83</v>
      </c>
      <c r="AD275">
        <f>VLOOKUP($B275,'Combine Yield'!$A:$J,MATCH(AD$1,'Combine Yield'!$A$1:$J$1,0),FALSE)</f>
        <v>12.8</v>
      </c>
      <c r="AE275">
        <f>VLOOKUP($B275,'Combine Yield'!$A:$J,MATCH(AE$1,'Combine Yield'!$A$1:$J$1,0),FALSE)</f>
        <v>62.3</v>
      </c>
      <c r="AF275">
        <f>VLOOKUP($B275,'Combine Yield'!$A:$J,MATCH(AF$1,'Combine Yield'!$A$1:$J$1,0),FALSE)</f>
        <v>288</v>
      </c>
    </row>
    <row r="276" spans="1:32" x14ac:dyDescent="0.3">
      <c r="A276" t="s">
        <v>496</v>
      </c>
      <c r="B276">
        <v>5223</v>
      </c>
      <c r="C276" t="s">
        <v>220</v>
      </c>
      <c r="D276" t="s">
        <v>221</v>
      </c>
      <c r="E276" t="s">
        <v>204</v>
      </c>
      <c r="F276" t="s">
        <v>222</v>
      </c>
      <c r="G276">
        <v>2</v>
      </c>
      <c r="H276">
        <v>18</v>
      </c>
      <c r="I276">
        <v>10</v>
      </c>
      <c r="J276" t="s">
        <v>123</v>
      </c>
      <c r="K276" s="26">
        <f>IF(VLOOKUP($B276,'Flowering Time'!$A:$H,MATCH(K$1,'Flowering Time'!$A$1:$H$1,0),FALSE)="","",VLOOKUP($B276,'Flowering Time'!$A:$H,MATCH(K$1,'Flowering Time'!$A$1:$H$1,0),FALSE))</f>
        <v>44761</v>
      </c>
      <c r="L276" t="str">
        <f>IF(VLOOKUP($B276,'Flowering Time'!$A:$H,MATCH(L$1,'Flowering Time'!$A$1:$H$1,0),FALSE)="","",VLOOKUP($B276,'Flowering Time'!$A:$H,MATCH(L$1,'Flowering Time'!$A$1:$H$1,0),FALSE))</f>
        <v>Lina</v>
      </c>
      <c r="M276" s="26">
        <f>IF(VLOOKUP($B276,'Flowering Time'!$A:$H,MATCH(M$1,'Flowering Time'!$A$1:$H$1,0),FALSE)="","",VLOOKUP($B276,'Flowering Time'!$A:$H,MATCH(M$1,'Flowering Time'!$A$1:$H$1,0),FALSE))</f>
        <v>44766</v>
      </c>
      <c r="N276" t="str">
        <f>IF(VLOOKUP($B276,'Flowering Time'!$A:$H,MATCH(N$1,'Flowering Time'!$A$1:$H$1,0),FALSE)="","",VLOOKUP($B276,'Flowering Time'!$A:$H,MATCH(N$1,'Flowering Time'!$A$1:$H$1,0),FALSE))</f>
        <v>Deniz</v>
      </c>
      <c r="O276" t="str">
        <f>IF(VLOOKUP($B276,'Flowering Time'!$A:$H,MATCH(O$1,'Flowering Time'!$A$1:$H$1,0),FALSE)="","",VLOOKUP($B276,'Flowering Time'!$A:$H,MATCH(O$1,'Flowering Time'!$A$1:$H$1,0),FALSE))</f>
        <v/>
      </c>
      <c r="P276">
        <f>IF(VLOOKUP($B276,'Height and Leaf Dimensions'!$A:$O,MATCH(P$1,'Height and Leaf Dimensions'!$A$1:$O$1,0),FALSE)="","",VLOOKUP($B276,'Height and Leaf Dimensions'!$A:$O,MATCH(P$1,'Height and Leaf Dimensions'!$A$1:$O$1,0),FALSE))</f>
        <v>81.099999999999994</v>
      </c>
      <c r="Q276">
        <f>IF(VLOOKUP($B276,'Height and Leaf Dimensions'!$A:$O,MATCH(Q$1,'Height and Leaf Dimensions'!$A$1:$O$1,0),FALSE)="","",VLOOKUP($B276,'Height and Leaf Dimensions'!$A:$O,MATCH(Q$1,'Height and Leaf Dimensions'!$A$1:$O$1,0),FALSE))</f>
        <v>7.9</v>
      </c>
      <c r="R276">
        <f>IF(VLOOKUP($B276,'Height and Leaf Dimensions'!$A:$O,MATCH(R$1,'Height and Leaf Dimensions'!$A$1:$O$1,0),FALSE)="","",VLOOKUP($B276,'Height and Leaf Dimensions'!$A:$O,MATCH(R$1,'Height and Leaf Dimensions'!$A$1:$O$1,0),FALSE))</f>
        <v>78</v>
      </c>
      <c r="S276">
        <f>IF(VLOOKUP($B276,'Height and Leaf Dimensions'!$A:$O,MATCH(S$1,'Height and Leaf Dimensions'!$A$1:$O$1,0),FALSE)="","",VLOOKUP($B276,'Height and Leaf Dimensions'!$A:$O,MATCH(S$1,'Height and Leaf Dimensions'!$A$1:$O$1,0),FALSE))</f>
        <v>7.7</v>
      </c>
      <c r="T276">
        <f>IF(VLOOKUP($B276,'Height and Leaf Dimensions'!$A:$O,MATCH(T$1,'Height and Leaf Dimensions'!$A$1:$O$1,0),FALSE)="","",VLOOKUP($B276,'Height and Leaf Dimensions'!$A:$O,MATCH(T$1,'Height and Leaf Dimensions'!$A$1:$O$1,0),FALSE))</f>
        <v>89</v>
      </c>
      <c r="U276">
        <f>IF(VLOOKUP($B276,'Height and Leaf Dimensions'!$A:$O,MATCH(U$1,'Height and Leaf Dimensions'!$A$1:$O$1,0),FALSE)="","",VLOOKUP($B276,'Height and Leaf Dimensions'!$A:$O,MATCH(U$1,'Height and Leaf Dimensions'!$A$1:$O$1,0),FALSE))</f>
        <v>187</v>
      </c>
      <c r="V276">
        <f>IF(VLOOKUP($B276,'Height and Leaf Dimensions'!$A:$O,MATCH(V$1,'Height and Leaf Dimensions'!$A$1:$O$1,0),FALSE)="","",VLOOKUP($B276,'Height and Leaf Dimensions'!$A:$O,MATCH(V$1,'Height and Leaf Dimensions'!$A$1:$O$1,0),FALSE))</f>
        <v>231</v>
      </c>
      <c r="W276">
        <f>IF(VLOOKUP($B276,'Height and Leaf Dimensions'!$A:$O,MATCH(W$1,'Height and Leaf Dimensions'!$A$1:$O$1,0),FALSE)="","",VLOOKUP($B276,'Height and Leaf Dimensions'!$A:$O,MATCH(W$1,'Height and Leaf Dimensions'!$A$1:$O$1,0),FALSE))</f>
        <v>93</v>
      </c>
      <c r="X276">
        <f>IF(VLOOKUP($B276,'Height and Leaf Dimensions'!$A:$O,MATCH(X$1,'Height and Leaf Dimensions'!$A$1:$O$1,0),FALSE)="","",VLOOKUP($B276,'Height and Leaf Dimensions'!$A:$O,MATCH(X$1,'Height and Leaf Dimensions'!$A$1:$O$1,0),FALSE))</f>
        <v>182</v>
      </c>
      <c r="Y276">
        <f>IF(VLOOKUP($B276,'Height and Leaf Dimensions'!$A:$O,MATCH(Y$1,'Height and Leaf Dimensions'!$A$1:$O$1,0),FALSE)="","",VLOOKUP($B276,'Height and Leaf Dimensions'!$A:$O,MATCH(Y$1,'Height and Leaf Dimensions'!$A$1:$O$1,0),FALSE))</f>
        <v>230</v>
      </c>
      <c r="Z276" t="str">
        <f>IF(VLOOKUP($B276,'Height and Leaf Dimensions'!$A:$O,MATCH(Z$1,'Height and Leaf Dimensions'!$A$1:$O$1,0),FALSE)="","",VLOOKUP($B276,'Height and Leaf Dimensions'!$A:$O,MATCH(Z$1,'Height and Leaf Dimensions'!$A$1:$O$1,0),FALSE))</f>
        <v>Alliance/Nora/Cole</v>
      </c>
      <c r="AA276" s="26">
        <f>IF(VLOOKUP($B276,'Height and Leaf Dimensions'!$A:$O,MATCH(AA$1,'Height and Leaf Dimensions'!$A$1:$O$1,0),FALSE)="","",VLOOKUP($B276,'Height and Leaf Dimensions'!$A:$O,MATCH(AA$1,'Height and Leaf Dimensions'!$A$1:$O$1,0),FALSE))</f>
        <v>44775</v>
      </c>
      <c r="AB276" s="20">
        <f>VLOOKUP($B276,'Combine Yield'!$A:$J,MATCH(AB$1,'Combine Yield'!$A$1:$J$1,0),FALSE)</f>
        <v>44844.509525462963</v>
      </c>
      <c r="AC276">
        <f>VLOOKUP($B276,'Combine Yield'!$A:$J,MATCH(AC$1,'Combine Yield'!$A$1:$J$1,0),FALSE)</f>
        <v>6.59</v>
      </c>
      <c r="AD276">
        <f>VLOOKUP($B276,'Combine Yield'!$A:$J,MATCH(AD$1,'Combine Yield'!$A$1:$J$1,0),FALSE)</f>
        <v>14.9</v>
      </c>
      <c r="AE276">
        <f>VLOOKUP($B276,'Combine Yield'!$A:$J,MATCH(AE$1,'Combine Yield'!$A$1:$J$1,0),FALSE)</f>
        <v>60.4</v>
      </c>
      <c r="AF276">
        <f>VLOOKUP($B276,'Combine Yield'!$A:$J,MATCH(AF$1,'Combine Yield'!$A$1:$J$1,0),FALSE)</f>
        <v>321</v>
      </c>
    </row>
    <row r="277" spans="1:32" x14ac:dyDescent="0.3">
      <c r="A277" t="s">
        <v>497</v>
      </c>
      <c r="B277">
        <v>5224</v>
      </c>
      <c r="C277" t="s">
        <v>220</v>
      </c>
      <c r="D277" t="s">
        <v>221</v>
      </c>
      <c r="E277" t="s">
        <v>204</v>
      </c>
      <c r="F277" t="s">
        <v>222</v>
      </c>
      <c r="G277">
        <v>2</v>
      </c>
      <c r="H277">
        <v>18</v>
      </c>
      <c r="I277">
        <v>11</v>
      </c>
      <c r="J277" t="s">
        <v>189</v>
      </c>
      <c r="K277" s="26">
        <f>IF(VLOOKUP($B277,'Flowering Time'!$A:$H,MATCH(K$1,'Flowering Time'!$A$1:$H$1,0),FALSE)="","",VLOOKUP($B277,'Flowering Time'!$A:$H,MATCH(K$1,'Flowering Time'!$A$1:$H$1,0),FALSE))</f>
        <v>44763</v>
      </c>
      <c r="L277" t="str">
        <f>IF(VLOOKUP($B277,'Flowering Time'!$A:$H,MATCH(L$1,'Flowering Time'!$A$1:$H$1,0),FALSE)="","",VLOOKUP($B277,'Flowering Time'!$A:$H,MATCH(L$1,'Flowering Time'!$A$1:$H$1,0),FALSE))</f>
        <v>Isabel</v>
      </c>
      <c r="M277" s="26">
        <f>IF(VLOOKUP($B277,'Flowering Time'!$A:$H,MATCH(M$1,'Flowering Time'!$A$1:$H$1,0),FALSE)="","",VLOOKUP($B277,'Flowering Time'!$A:$H,MATCH(M$1,'Flowering Time'!$A$1:$H$1,0),FALSE))</f>
        <v>44767</v>
      </c>
      <c r="N277" t="str">
        <f>IF(VLOOKUP($B277,'Flowering Time'!$A:$H,MATCH(N$1,'Flowering Time'!$A$1:$H$1,0),FALSE)="","",VLOOKUP($B277,'Flowering Time'!$A:$H,MATCH(N$1,'Flowering Time'!$A$1:$H$1,0),FALSE))</f>
        <v>Tross</v>
      </c>
      <c r="O277" t="str">
        <f>IF(VLOOKUP($B277,'Flowering Time'!$A:$H,MATCH(O$1,'Flowering Time'!$A$1:$H$1,0),FALSE)="","",VLOOKUP($B277,'Flowering Time'!$A:$H,MATCH(O$1,'Flowering Time'!$A$1:$H$1,0),FALSE))</f>
        <v/>
      </c>
      <c r="P277">
        <f>IF(VLOOKUP($B277,'Height and Leaf Dimensions'!$A:$O,MATCH(P$1,'Height and Leaf Dimensions'!$A$1:$O$1,0),FALSE)="","",VLOOKUP($B277,'Height and Leaf Dimensions'!$A:$O,MATCH(P$1,'Height and Leaf Dimensions'!$A$1:$O$1,0),FALSE))</f>
        <v>78.400000000000006</v>
      </c>
      <c r="Q277">
        <f>IF(VLOOKUP($B277,'Height and Leaf Dimensions'!$A:$O,MATCH(Q$1,'Height and Leaf Dimensions'!$A$1:$O$1,0),FALSE)="","",VLOOKUP($B277,'Height and Leaf Dimensions'!$A:$O,MATCH(Q$1,'Height and Leaf Dimensions'!$A$1:$O$1,0),FALSE))</f>
        <v>9.4</v>
      </c>
      <c r="R277">
        <f>IF(VLOOKUP($B277,'Height and Leaf Dimensions'!$A:$O,MATCH(R$1,'Height and Leaf Dimensions'!$A$1:$O$1,0),FALSE)="","",VLOOKUP($B277,'Height and Leaf Dimensions'!$A:$O,MATCH(R$1,'Height and Leaf Dimensions'!$A$1:$O$1,0),FALSE))</f>
        <v>79.2</v>
      </c>
      <c r="S277">
        <f>IF(VLOOKUP($B277,'Height and Leaf Dimensions'!$A:$O,MATCH(S$1,'Height and Leaf Dimensions'!$A$1:$O$1,0),FALSE)="","",VLOOKUP($B277,'Height and Leaf Dimensions'!$A:$O,MATCH(S$1,'Height and Leaf Dimensions'!$A$1:$O$1,0),FALSE))</f>
        <v>9.6</v>
      </c>
      <c r="T277">
        <f>IF(VLOOKUP($B277,'Height and Leaf Dimensions'!$A:$O,MATCH(T$1,'Height and Leaf Dimensions'!$A$1:$O$1,0),FALSE)="","",VLOOKUP($B277,'Height and Leaf Dimensions'!$A:$O,MATCH(T$1,'Height and Leaf Dimensions'!$A$1:$O$1,0),FALSE))</f>
        <v>81</v>
      </c>
      <c r="U277">
        <f>IF(VLOOKUP($B277,'Height and Leaf Dimensions'!$A:$O,MATCH(U$1,'Height and Leaf Dimensions'!$A$1:$O$1,0),FALSE)="","",VLOOKUP($B277,'Height and Leaf Dimensions'!$A:$O,MATCH(U$1,'Height and Leaf Dimensions'!$A$1:$O$1,0),FALSE))</f>
        <v>170</v>
      </c>
      <c r="V277">
        <f>IF(VLOOKUP($B277,'Height and Leaf Dimensions'!$A:$O,MATCH(V$1,'Height and Leaf Dimensions'!$A$1:$O$1,0),FALSE)="","",VLOOKUP($B277,'Height and Leaf Dimensions'!$A:$O,MATCH(V$1,'Height and Leaf Dimensions'!$A$1:$O$1,0),FALSE))</f>
        <v>220</v>
      </c>
      <c r="W277">
        <f>IF(VLOOKUP($B277,'Height and Leaf Dimensions'!$A:$O,MATCH(W$1,'Height and Leaf Dimensions'!$A$1:$O$1,0),FALSE)="","",VLOOKUP($B277,'Height and Leaf Dimensions'!$A:$O,MATCH(W$1,'Height and Leaf Dimensions'!$A$1:$O$1,0),FALSE))</f>
        <v>61</v>
      </c>
      <c r="X277">
        <f>IF(VLOOKUP($B277,'Height and Leaf Dimensions'!$A:$O,MATCH(X$1,'Height and Leaf Dimensions'!$A$1:$O$1,0),FALSE)="","",VLOOKUP($B277,'Height and Leaf Dimensions'!$A:$O,MATCH(X$1,'Height and Leaf Dimensions'!$A$1:$O$1,0),FALSE))</f>
        <v>177</v>
      </c>
      <c r="Y277">
        <f>IF(VLOOKUP($B277,'Height and Leaf Dimensions'!$A:$O,MATCH(Y$1,'Height and Leaf Dimensions'!$A$1:$O$1,0),FALSE)="","",VLOOKUP($B277,'Height and Leaf Dimensions'!$A:$O,MATCH(Y$1,'Height and Leaf Dimensions'!$A$1:$O$1,0),FALSE))</f>
        <v>229</v>
      </c>
      <c r="Z277" t="str">
        <f>IF(VLOOKUP($B277,'Height and Leaf Dimensions'!$A:$O,MATCH(Z$1,'Height and Leaf Dimensions'!$A$1:$O$1,0),FALSE)="","",VLOOKUP($B277,'Height and Leaf Dimensions'!$A:$O,MATCH(Z$1,'Height and Leaf Dimensions'!$A$1:$O$1,0),FALSE))</f>
        <v>Alliance/Nora/Cole</v>
      </c>
      <c r="AA277" s="26">
        <f>IF(VLOOKUP($B277,'Height and Leaf Dimensions'!$A:$O,MATCH(AA$1,'Height and Leaf Dimensions'!$A$1:$O$1,0),FALSE)="","",VLOOKUP($B277,'Height and Leaf Dimensions'!$A:$O,MATCH(AA$1,'Height and Leaf Dimensions'!$A$1:$O$1,0),FALSE))</f>
        <v>44775</v>
      </c>
      <c r="AB277" s="20">
        <f>VLOOKUP($B277,'Combine Yield'!$A:$J,MATCH(AB$1,'Combine Yield'!$A$1:$J$1,0),FALSE)</f>
        <v>44844.551435185182</v>
      </c>
      <c r="AC277">
        <f>VLOOKUP($B277,'Combine Yield'!$A:$J,MATCH(AC$1,'Combine Yield'!$A$1:$J$1,0),FALSE)</f>
        <v>2.9</v>
      </c>
      <c r="AD277">
        <f>VLOOKUP($B277,'Combine Yield'!$A:$J,MATCH(AD$1,'Combine Yield'!$A$1:$J$1,0),FALSE)</f>
        <v>13.2</v>
      </c>
      <c r="AE277">
        <f>VLOOKUP($B277,'Combine Yield'!$A:$J,MATCH(AE$1,'Combine Yield'!$A$1:$J$1,0),FALSE)</f>
        <v>61.5</v>
      </c>
      <c r="AF277">
        <f>VLOOKUP($B277,'Combine Yield'!$A:$J,MATCH(AF$1,'Combine Yield'!$A$1:$J$1,0),FALSE)</f>
        <v>364</v>
      </c>
    </row>
    <row r="278" spans="1:32" x14ac:dyDescent="0.3">
      <c r="A278" t="s">
        <v>498</v>
      </c>
      <c r="B278">
        <v>5225</v>
      </c>
      <c r="C278" t="s">
        <v>220</v>
      </c>
      <c r="D278" t="s">
        <v>221</v>
      </c>
      <c r="E278" t="s">
        <v>204</v>
      </c>
      <c r="F278" t="s">
        <v>222</v>
      </c>
      <c r="G278">
        <v>2</v>
      </c>
      <c r="H278">
        <v>18</v>
      </c>
      <c r="I278">
        <v>12</v>
      </c>
      <c r="J278" t="s">
        <v>171</v>
      </c>
      <c r="K278" s="26">
        <f>IF(VLOOKUP($B278,'Flowering Time'!$A:$H,MATCH(K$1,'Flowering Time'!$A$1:$H$1,0),FALSE)="","",VLOOKUP($B278,'Flowering Time'!$A:$H,MATCH(K$1,'Flowering Time'!$A$1:$H$1,0),FALSE))</f>
        <v>44761</v>
      </c>
      <c r="L278" t="str">
        <f>IF(VLOOKUP($B278,'Flowering Time'!$A:$H,MATCH(L$1,'Flowering Time'!$A$1:$H$1,0),FALSE)="","",VLOOKUP($B278,'Flowering Time'!$A:$H,MATCH(L$1,'Flowering Time'!$A$1:$H$1,0),FALSE))</f>
        <v>Lina</v>
      </c>
      <c r="M278" s="26">
        <f>IF(VLOOKUP($B278,'Flowering Time'!$A:$H,MATCH(M$1,'Flowering Time'!$A$1:$H$1,0),FALSE)="","",VLOOKUP($B278,'Flowering Time'!$A:$H,MATCH(M$1,'Flowering Time'!$A$1:$H$1,0),FALSE))</f>
        <v>44766</v>
      </c>
      <c r="N278" t="str">
        <f>IF(VLOOKUP($B278,'Flowering Time'!$A:$H,MATCH(N$1,'Flowering Time'!$A$1:$H$1,0),FALSE)="","",VLOOKUP($B278,'Flowering Time'!$A:$H,MATCH(N$1,'Flowering Time'!$A$1:$H$1,0),FALSE))</f>
        <v>Deniz</v>
      </c>
      <c r="O278" t="str">
        <f>IF(VLOOKUP($B278,'Flowering Time'!$A:$H,MATCH(O$1,'Flowering Time'!$A$1:$H$1,0),FALSE)="","",VLOOKUP($B278,'Flowering Time'!$A:$H,MATCH(O$1,'Flowering Time'!$A$1:$H$1,0),FALSE))</f>
        <v/>
      </c>
      <c r="P278">
        <f>IF(VLOOKUP($B278,'Height and Leaf Dimensions'!$A:$O,MATCH(P$1,'Height and Leaf Dimensions'!$A$1:$O$1,0),FALSE)="","",VLOOKUP($B278,'Height and Leaf Dimensions'!$A:$O,MATCH(P$1,'Height and Leaf Dimensions'!$A$1:$O$1,0),FALSE))</f>
        <v>70.2</v>
      </c>
      <c r="Q278">
        <f>IF(VLOOKUP($B278,'Height and Leaf Dimensions'!$A:$O,MATCH(Q$1,'Height and Leaf Dimensions'!$A$1:$O$1,0),FALSE)="","",VLOOKUP($B278,'Height and Leaf Dimensions'!$A:$O,MATCH(Q$1,'Height and Leaf Dimensions'!$A$1:$O$1,0),FALSE))</f>
        <v>10.9</v>
      </c>
      <c r="R278">
        <f>IF(VLOOKUP($B278,'Height and Leaf Dimensions'!$A:$O,MATCH(R$1,'Height and Leaf Dimensions'!$A$1:$O$1,0),FALSE)="","",VLOOKUP($B278,'Height and Leaf Dimensions'!$A:$O,MATCH(R$1,'Height and Leaf Dimensions'!$A$1:$O$1,0),FALSE))</f>
        <v>69</v>
      </c>
      <c r="S278">
        <f>IF(VLOOKUP($B278,'Height and Leaf Dimensions'!$A:$O,MATCH(S$1,'Height and Leaf Dimensions'!$A$1:$O$1,0),FALSE)="","",VLOOKUP($B278,'Height and Leaf Dimensions'!$A:$O,MATCH(S$1,'Height and Leaf Dimensions'!$A$1:$O$1,0),FALSE))</f>
        <v>9.5</v>
      </c>
      <c r="T278">
        <f>IF(VLOOKUP($B278,'Height and Leaf Dimensions'!$A:$O,MATCH(T$1,'Height and Leaf Dimensions'!$A$1:$O$1,0),FALSE)="","",VLOOKUP($B278,'Height and Leaf Dimensions'!$A:$O,MATCH(T$1,'Height and Leaf Dimensions'!$A$1:$O$1,0),FALSE))</f>
        <v>58</v>
      </c>
      <c r="U278">
        <f>IF(VLOOKUP($B278,'Height and Leaf Dimensions'!$A:$O,MATCH(U$1,'Height and Leaf Dimensions'!$A$1:$O$1,0),FALSE)="","",VLOOKUP($B278,'Height and Leaf Dimensions'!$A:$O,MATCH(U$1,'Height and Leaf Dimensions'!$A$1:$O$1,0),FALSE))</f>
        <v>150</v>
      </c>
      <c r="V278">
        <f>IF(VLOOKUP($B278,'Height and Leaf Dimensions'!$A:$O,MATCH(V$1,'Height and Leaf Dimensions'!$A$1:$O$1,0),FALSE)="","",VLOOKUP($B278,'Height and Leaf Dimensions'!$A:$O,MATCH(V$1,'Height and Leaf Dimensions'!$A$1:$O$1,0),FALSE))</f>
        <v>190</v>
      </c>
      <c r="W278">
        <f>IF(VLOOKUP($B278,'Height and Leaf Dimensions'!$A:$O,MATCH(W$1,'Height and Leaf Dimensions'!$A$1:$O$1,0),FALSE)="","",VLOOKUP($B278,'Height and Leaf Dimensions'!$A:$O,MATCH(W$1,'Height and Leaf Dimensions'!$A$1:$O$1,0),FALSE))</f>
        <v>62</v>
      </c>
      <c r="X278">
        <f>IF(VLOOKUP($B278,'Height and Leaf Dimensions'!$A:$O,MATCH(X$1,'Height and Leaf Dimensions'!$A$1:$O$1,0),FALSE)="","",VLOOKUP($B278,'Height and Leaf Dimensions'!$A:$O,MATCH(X$1,'Height and Leaf Dimensions'!$A$1:$O$1,0),FALSE))</f>
        <v>148</v>
      </c>
      <c r="Y278">
        <f>IF(VLOOKUP($B278,'Height and Leaf Dimensions'!$A:$O,MATCH(Y$1,'Height and Leaf Dimensions'!$A$1:$O$1,0),FALSE)="","",VLOOKUP($B278,'Height and Leaf Dimensions'!$A:$O,MATCH(Y$1,'Height and Leaf Dimensions'!$A$1:$O$1,0),FALSE))</f>
        <v>186</v>
      </c>
      <c r="Z278" t="str">
        <f>IF(VLOOKUP($B278,'Height and Leaf Dimensions'!$A:$O,MATCH(Z$1,'Height and Leaf Dimensions'!$A$1:$O$1,0),FALSE)="","",VLOOKUP($B278,'Height and Leaf Dimensions'!$A:$O,MATCH(Z$1,'Height and Leaf Dimensions'!$A$1:$O$1,0),FALSE))</f>
        <v>Alliance/Nora/Cole</v>
      </c>
      <c r="AA278" s="26">
        <f>IF(VLOOKUP($B278,'Height and Leaf Dimensions'!$A:$O,MATCH(AA$1,'Height and Leaf Dimensions'!$A$1:$O$1,0),FALSE)="","",VLOOKUP($B278,'Height and Leaf Dimensions'!$A:$O,MATCH(AA$1,'Height and Leaf Dimensions'!$A$1:$O$1,0),FALSE))</f>
        <v>44775</v>
      </c>
      <c r="AB278" s="20">
        <f>VLOOKUP($B278,'Combine Yield'!$A:$J,MATCH(AB$1,'Combine Yield'!$A$1:$J$1,0),FALSE)</f>
        <v>44844.559178240743</v>
      </c>
      <c r="AC278">
        <f>VLOOKUP($B278,'Combine Yield'!$A:$J,MATCH(AC$1,'Combine Yield'!$A$1:$J$1,0),FALSE)</f>
        <v>1.03</v>
      </c>
      <c r="AD278">
        <f>VLOOKUP($B278,'Combine Yield'!$A:$J,MATCH(AD$1,'Combine Yield'!$A$1:$J$1,0),FALSE)</f>
        <v>8.34</v>
      </c>
      <c r="AE278">
        <f>VLOOKUP($B278,'Combine Yield'!$A:$J,MATCH(AE$1,'Combine Yield'!$A$1:$J$1,0),FALSE)</f>
        <v>64.3</v>
      </c>
      <c r="AF278">
        <f>VLOOKUP($B278,'Combine Yield'!$A:$J,MATCH(AF$1,'Combine Yield'!$A$1:$J$1,0),FALSE)</f>
        <v>397</v>
      </c>
    </row>
    <row r="279" spans="1:32" x14ac:dyDescent="0.3">
      <c r="A279" t="s">
        <v>499</v>
      </c>
      <c r="B279">
        <v>5226</v>
      </c>
      <c r="C279" t="s">
        <v>220</v>
      </c>
      <c r="D279" t="s">
        <v>221</v>
      </c>
      <c r="E279" t="s">
        <v>204</v>
      </c>
      <c r="F279" t="s">
        <v>222</v>
      </c>
      <c r="G279">
        <v>2</v>
      </c>
      <c r="H279">
        <v>18</v>
      </c>
      <c r="I279">
        <v>13</v>
      </c>
      <c r="J279" t="s">
        <v>191</v>
      </c>
      <c r="K279" s="26">
        <f>IF(VLOOKUP($B279,'Flowering Time'!$A:$H,MATCH(K$1,'Flowering Time'!$A$1:$H$1,0),FALSE)="","",VLOOKUP($B279,'Flowering Time'!$A:$H,MATCH(K$1,'Flowering Time'!$A$1:$H$1,0),FALSE))</f>
        <v>44768</v>
      </c>
      <c r="L279" t="str">
        <f>IF(VLOOKUP($B279,'Flowering Time'!$A:$H,MATCH(L$1,'Flowering Time'!$A$1:$H$1,0),FALSE)="","",VLOOKUP($B279,'Flowering Time'!$A:$H,MATCH(L$1,'Flowering Time'!$A$1:$H$1,0),FALSE))</f>
        <v>Isabel</v>
      </c>
      <c r="M279" s="26">
        <f>IF(VLOOKUP($B279,'Flowering Time'!$A:$H,MATCH(M$1,'Flowering Time'!$A$1:$H$1,0),FALSE)="","",VLOOKUP($B279,'Flowering Time'!$A:$H,MATCH(M$1,'Flowering Time'!$A$1:$H$1,0),FALSE))</f>
        <v>44776</v>
      </c>
      <c r="N279" t="str">
        <f>IF(VLOOKUP($B279,'Flowering Time'!$A:$H,MATCH(N$1,'Flowering Time'!$A$1:$H$1,0),FALSE)="","",VLOOKUP($B279,'Flowering Time'!$A:$H,MATCH(N$1,'Flowering Time'!$A$1:$H$1,0),FALSE))</f>
        <v>Vla</v>
      </c>
      <c r="O279" t="str">
        <f>IF(VLOOKUP($B279,'Flowering Time'!$A:$H,MATCH(O$1,'Flowering Time'!$A$1:$H$1,0),FALSE)="","",VLOOKUP($B279,'Flowering Time'!$A:$H,MATCH(O$1,'Flowering Time'!$A$1:$H$1,0),FALSE))</f>
        <v>Stuned, very uneven</v>
      </c>
      <c r="P279">
        <f>IF(VLOOKUP($B279,'Height and Leaf Dimensions'!$A:$O,MATCH(P$1,'Height and Leaf Dimensions'!$A$1:$O$1,0),FALSE)="","",VLOOKUP($B279,'Height and Leaf Dimensions'!$A:$O,MATCH(P$1,'Height and Leaf Dimensions'!$A$1:$O$1,0),FALSE))</f>
        <v>83.8</v>
      </c>
      <c r="Q279">
        <f>IF(VLOOKUP($B279,'Height and Leaf Dimensions'!$A:$O,MATCH(Q$1,'Height and Leaf Dimensions'!$A$1:$O$1,0),FALSE)="","",VLOOKUP($B279,'Height and Leaf Dimensions'!$A:$O,MATCH(Q$1,'Height and Leaf Dimensions'!$A$1:$O$1,0),FALSE))</f>
        <v>7.4</v>
      </c>
      <c r="R279">
        <f>IF(VLOOKUP($B279,'Height and Leaf Dimensions'!$A:$O,MATCH(R$1,'Height and Leaf Dimensions'!$A$1:$O$1,0),FALSE)="","",VLOOKUP($B279,'Height and Leaf Dimensions'!$A:$O,MATCH(R$1,'Height and Leaf Dimensions'!$A$1:$O$1,0),FALSE))</f>
        <v>83.3</v>
      </c>
      <c r="S279">
        <f>IF(VLOOKUP($B279,'Height and Leaf Dimensions'!$A:$O,MATCH(S$1,'Height and Leaf Dimensions'!$A$1:$O$1,0),FALSE)="","",VLOOKUP($B279,'Height and Leaf Dimensions'!$A:$O,MATCH(S$1,'Height and Leaf Dimensions'!$A$1:$O$1,0),FALSE))</f>
        <v>8.6</v>
      </c>
      <c r="T279">
        <f>IF(VLOOKUP($B279,'Height and Leaf Dimensions'!$A:$O,MATCH(T$1,'Height and Leaf Dimensions'!$A$1:$O$1,0),FALSE)="","",VLOOKUP($B279,'Height and Leaf Dimensions'!$A:$O,MATCH(T$1,'Height and Leaf Dimensions'!$A$1:$O$1,0),FALSE))</f>
        <v>80</v>
      </c>
      <c r="U279">
        <f>IF(VLOOKUP($B279,'Height and Leaf Dimensions'!$A:$O,MATCH(U$1,'Height and Leaf Dimensions'!$A$1:$O$1,0),FALSE)="","",VLOOKUP($B279,'Height and Leaf Dimensions'!$A:$O,MATCH(U$1,'Height and Leaf Dimensions'!$A$1:$O$1,0),FALSE))</f>
        <v>151</v>
      </c>
      <c r="V279">
        <f>IF(VLOOKUP($B279,'Height and Leaf Dimensions'!$A:$O,MATCH(V$1,'Height and Leaf Dimensions'!$A$1:$O$1,0),FALSE)="","",VLOOKUP($B279,'Height and Leaf Dimensions'!$A:$O,MATCH(V$1,'Height and Leaf Dimensions'!$A$1:$O$1,0),FALSE))</f>
        <v>194</v>
      </c>
      <c r="W279">
        <f>IF(VLOOKUP($B279,'Height and Leaf Dimensions'!$A:$O,MATCH(W$1,'Height and Leaf Dimensions'!$A$1:$O$1,0),FALSE)="","",VLOOKUP($B279,'Height and Leaf Dimensions'!$A:$O,MATCH(W$1,'Height and Leaf Dimensions'!$A$1:$O$1,0),FALSE))</f>
        <v>82</v>
      </c>
      <c r="X279">
        <f>IF(VLOOKUP($B279,'Height and Leaf Dimensions'!$A:$O,MATCH(X$1,'Height and Leaf Dimensions'!$A$1:$O$1,0),FALSE)="","",VLOOKUP($B279,'Height and Leaf Dimensions'!$A:$O,MATCH(X$1,'Height and Leaf Dimensions'!$A$1:$O$1,0),FALSE))</f>
        <v>154</v>
      </c>
      <c r="Y279">
        <f>IF(VLOOKUP($B279,'Height and Leaf Dimensions'!$A:$O,MATCH(Y$1,'Height and Leaf Dimensions'!$A$1:$O$1,0),FALSE)="","",VLOOKUP($B279,'Height and Leaf Dimensions'!$A:$O,MATCH(Y$1,'Height and Leaf Dimensions'!$A$1:$O$1,0),FALSE))</f>
        <v>197</v>
      </c>
      <c r="Z279" t="str">
        <f>IF(VLOOKUP($B279,'Height and Leaf Dimensions'!$A:$O,MATCH(Z$1,'Height and Leaf Dimensions'!$A$1:$O$1,0),FALSE)="","",VLOOKUP($B279,'Height and Leaf Dimensions'!$A:$O,MATCH(Z$1,'Height and Leaf Dimensions'!$A$1:$O$1,0),FALSE))</f>
        <v>Alliance/Nora/Cole</v>
      </c>
      <c r="AA279" s="26">
        <f>IF(VLOOKUP($B279,'Height and Leaf Dimensions'!$A:$O,MATCH(AA$1,'Height and Leaf Dimensions'!$A$1:$O$1,0),FALSE)="","",VLOOKUP($B279,'Height and Leaf Dimensions'!$A:$O,MATCH(AA$1,'Height and Leaf Dimensions'!$A$1:$O$1,0),FALSE))</f>
        <v>44775</v>
      </c>
      <c r="AB279" s="20">
        <f>VLOOKUP($B279,'Combine Yield'!$A:$J,MATCH(AB$1,'Combine Yield'!$A$1:$J$1,0),FALSE)</f>
        <v>44844.568564814814</v>
      </c>
      <c r="AC279">
        <f>VLOOKUP($B279,'Combine Yield'!$A:$J,MATCH(AC$1,'Combine Yield'!$A$1:$J$1,0),FALSE)</f>
        <v>0.61</v>
      </c>
      <c r="AD279">
        <f>VLOOKUP($B279,'Combine Yield'!$A:$J,MATCH(AD$1,'Combine Yield'!$A$1:$J$1,0),FALSE)</f>
        <v>5.83</v>
      </c>
      <c r="AE279">
        <f>VLOOKUP($B279,'Combine Yield'!$A:$J,MATCH(AE$1,'Combine Yield'!$A$1:$J$1,0),FALSE)</f>
        <v>64.8</v>
      </c>
      <c r="AF279">
        <f>VLOOKUP($B279,'Combine Yield'!$A:$J,MATCH(AF$1,'Combine Yield'!$A$1:$J$1,0),FALSE)</f>
        <v>440</v>
      </c>
    </row>
    <row r="280" spans="1:32" x14ac:dyDescent="0.3">
      <c r="A280" t="s">
        <v>500</v>
      </c>
      <c r="B280">
        <v>5227</v>
      </c>
      <c r="C280" t="s">
        <v>220</v>
      </c>
      <c r="D280" t="s">
        <v>221</v>
      </c>
      <c r="E280" t="s">
        <v>204</v>
      </c>
      <c r="F280" t="s">
        <v>222</v>
      </c>
      <c r="G280">
        <v>2</v>
      </c>
      <c r="H280">
        <v>18</v>
      </c>
      <c r="I280">
        <v>14</v>
      </c>
      <c r="J280" t="s">
        <v>151</v>
      </c>
      <c r="K280" s="26">
        <f>IF(VLOOKUP($B280,'Flowering Time'!$A:$H,MATCH(K$1,'Flowering Time'!$A$1:$H$1,0),FALSE)="","",VLOOKUP($B280,'Flowering Time'!$A:$H,MATCH(K$1,'Flowering Time'!$A$1:$H$1,0),FALSE))</f>
        <v>44761</v>
      </c>
      <c r="L280" t="str">
        <f>IF(VLOOKUP($B280,'Flowering Time'!$A:$H,MATCH(L$1,'Flowering Time'!$A$1:$H$1,0),FALSE)="","",VLOOKUP($B280,'Flowering Time'!$A:$H,MATCH(L$1,'Flowering Time'!$A$1:$H$1,0),FALSE))</f>
        <v>Lina</v>
      </c>
      <c r="M280" s="26">
        <f>IF(VLOOKUP($B280,'Flowering Time'!$A:$H,MATCH(M$1,'Flowering Time'!$A$1:$H$1,0),FALSE)="","",VLOOKUP($B280,'Flowering Time'!$A:$H,MATCH(M$1,'Flowering Time'!$A$1:$H$1,0),FALSE))</f>
        <v>44765</v>
      </c>
      <c r="N280" t="str">
        <f>IF(VLOOKUP($B280,'Flowering Time'!$A:$H,MATCH(N$1,'Flowering Time'!$A$1:$H$1,0),FALSE)="","",VLOOKUP($B280,'Flowering Time'!$A:$H,MATCH(N$1,'Flowering Time'!$A$1:$H$1,0),FALSE))</f>
        <v>Deniz</v>
      </c>
      <c r="O280" t="str">
        <f>IF(VLOOKUP($B280,'Flowering Time'!$A:$H,MATCH(O$1,'Flowering Time'!$A$1:$H$1,0),FALSE)="","",VLOOKUP($B280,'Flowering Time'!$A:$H,MATCH(O$1,'Flowering Time'!$A$1:$H$1,0),FALSE))</f>
        <v/>
      </c>
      <c r="P280">
        <f>IF(VLOOKUP($B280,'Height and Leaf Dimensions'!$A:$O,MATCH(P$1,'Height and Leaf Dimensions'!$A$1:$O$1,0),FALSE)="","",VLOOKUP($B280,'Height and Leaf Dimensions'!$A:$O,MATCH(P$1,'Height and Leaf Dimensions'!$A$1:$O$1,0),FALSE))</f>
        <v>75.5</v>
      </c>
      <c r="Q280">
        <f>IF(VLOOKUP($B280,'Height and Leaf Dimensions'!$A:$O,MATCH(Q$1,'Height and Leaf Dimensions'!$A$1:$O$1,0),FALSE)="","",VLOOKUP($B280,'Height and Leaf Dimensions'!$A:$O,MATCH(Q$1,'Height and Leaf Dimensions'!$A$1:$O$1,0),FALSE))</f>
        <v>7.8</v>
      </c>
      <c r="R280">
        <f>IF(VLOOKUP($B280,'Height and Leaf Dimensions'!$A:$O,MATCH(R$1,'Height and Leaf Dimensions'!$A$1:$O$1,0),FALSE)="","",VLOOKUP($B280,'Height and Leaf Dimensions'!$A:$O,MATCH(R$1,'Height and Leaf Dimensions'!$A$1:$O$1,0),FALSE))</f>
        <v>73.5</v>
      </c>
      <c r="S280">
        <f>IF(VLOOKUP($B280,'Height and Leaf Dimensions'!$A:$O,MATCH(S$1,'Height and Leaf Dimensions'!$A$1:$O$1,0),FALSE)="","",VLOOKUP($B280,'Height and Leaf Dimensions'!$A:$O,MATCH(S$1,'Height and Leaf Dimensions'!$A$1:$O$1,0),FALSE))</f>
        <v>8.4</v>
      </c>
      <c r="T280">
        <f>IF(VLOOKUP($B280,'Height and Leaf Dimensions'!$A:$O,MATCH(T$1,'Height and Leaf Dimensions'!$A$1:$O$1,0),FALSE)="","",VLOOKUP($B280,'Height and Leaf Dimensions'!$A:$O,MATCH(T$1,'Height and Leaf Dimensions'!$A$1:$O$1,0),FALSE))</f>
        <v>98</v>
      </c>
      <c r="U280">
        <f>IF(VLOOKUP($B280,'Height and Leaf Dimensions'!$A:$O,MATCH(U$1,'Height and Leaf Dimensions'!$A$1:$O$1,0),FALSE)="","",VLOOKUP($B280,'Height and Leaf Dimensions'!$A:$O,MATCH(U$1,'Height and Leaf Dimensions'!$A$1:$O$1,0),FALSE))</f>
        <v>181</v>
      </c>
      <c r="V280">
        <f>IF(VLOOKUP($B280,'Height and Leaf Dimensions'!$A:$O,MATCH(V$1,'Height and Leaf Dimensions'!$A$1:$O$1,0),FALSE)="","",VLOOKUP($B280,'Height and Leaf Dimensions'!$A:$O,MATCH(V$1,'Height and Leaf Dimensions'!$A$1:$O$1,0),FALSE))</f>
        <v>221</v>
      </c>
      <c r="W280">
        <f>IF(VLOOKUP($B280,'Height and Leaf Dimensions'!$A:$O,MATCH(W$1,'Height and Leaf Dimensions'!$A$1:$O$1,0),FALSE)="","",VLOOKUP($B280,'Height and Leaf Dimensions'!$A:$O,MATCH(W$1,'Height and Leaf Dimensions'!$A$1:$O$1,0),FALSE))</f>
        <v>92</v>
      </c>
      <c r="X280">
        <f>IF(VLOOKUP($B280,'Height and Leaf Dimensions'!$A:$O,MATCH(X$1,'Height and Leaf Dimensions'!$A$1:$O$1,0),FALSE)="","",VLOOKUP($B280,'Height and Leaf Dimensions'!$A:$O,MATCH(X$1,'Height and Leaf Dimensions'!$A$1:$O$1,0),FALSE))</f>
        <v>189</v>
      </c>
      <c r="Y280">
        <f>IF(VLOOKUP($B280,'Height and Leaf Dimensions'!$A:$O,MATCH(Y$1,'Height and Leaf Dimensions'!$A$1:$O$1,0),FALSE)="","",VLOOKUP($B280,'Height and Leaf Dimensions'!$A:$O,MATCH(Y$1,'Height and Leaf Dimensions'!$A$1:$O$1,0),FALSE))</f>
        <v>227</v>
      </c>
      <c r="Z280" t="str">
        <f>IF(VLOOKUP($B280,'Height and Leaf Dimensions'!$A:$O,MATCH(Z$1,'Height and Leaf Dimensions'!$A$1:$O$1,0),FALSE)="","",VLOOKUP($B280,'Height and Leaf Dimensions'!$A:$O,MATCH(Z$1,'Height and Leaf Dimensions'!$A$1:$O$1,0),FALSE))</f>
        <v>Alliance/Nora/Cole</v>
      </c>
      <c r="AA280" s="26">
        <f>IF(VLOOKUP($B280,'Height and Leaf Dimensions'!$A:$O,MATCH(AA$1,'Height and Leaf Dimensions'!$A$1:$O$1,0),FALSE)="","",VLOOKUP($B280,'Height and Leaf Dimensions'!$A:$O,MATCH(AA$1,'Height and Leaf Dimensions'!$A$1:$O$1,0),FALSE))</f>
        <v>44775</v>
      </c>
      <c r="AB280" s="20">
        <f>VLOOKUP($B280,'Combine Yield'!$A:$J,MATCH(AB$1,'Combine Yield'!$A$1:$J$1,0),FALSE)</f>
        <v>44844.575972222221</v>
      </c>
      <c r="AC280">
        <f>VLOOKUP($B280,'Combine Yield'!$A:$J,MATCH(AC$1,'Combine Yield'!$A$1:$J$1,0),FALSE)</f>
        <v>6.4</v>
      </c>
      <c r="AD280">
        <f>VLOOKUP($B280,'Combine Yield'!$A:$J,MATCH(AD$1,'Combine Yield'!$A$1:$J$1,0),FALSE)</f>
        <v>13.3</v>
      </c>
      <c r="AE280">
        <f>VLOOKUP($B280,'Combine Yield'!$A:$J,MATCH(AE$1,'Combine Yield'!$A$1:$J$1,0),FALSE)</f>
        <v>61.1</v>
      </c>
      <c r="AF280">
        <f>VLOOKUP($B280,'Combine Yield'!$A:$J,MATCH(AF$1,'Combine Yield'!$A$1:$J$1,0),FALSE)</f>
        <v>473</v>
      </c>
    </row>
    <row r="281" spans="1:32" x14ac:dyDescent="0.3">
      <c r="A281" t="s">
        <v>501</v>
      </c>
      <c r="B281">
        <v>5228</v>
      </c>
      <c r="C281" t="s">
        <v>220</v>
      </c>
      <c r="D281" t="s">
        <v>221</v>
      </c>
      <c r="E281" t="s">
        <v>204</v>
      </c>
      <c r="F281" t="s">
        <v>222</v>
      </c>
      <c r="G281">
        <v>2</v>
      </c>
      <c r="H281">
        <v>18</v>
      </c>
      <c r="I281">
        <v>15</v>
      </c>
      <c r="J281" t="s">
        <v>195</v>
      </c>
      <c r="K281" s="26">
        <f>IF(VLOOKUP($B281,'Flowering Time'!$A:$H,MATCH(K$1,'Flowering Time'!$A$1:$H$1,0),FALSE)="","",VLOOKUP($B281,'Flowering Time'!$A:$H,MATCH(K$1,'Flowering Time'!$A$1:$H$1,0),FALSE))</f>
        <v>44761</v>
      </c>
      <c r="L281" t="str">
        <f>IF(VLOOKUP($B281,'Flowering Time'!$A:$H,MATCH(L$1,'Flowering Time'!$A$1:$H$1,0),FALSE)="","",VLOOKUP($B281,'Flowering Time'!$A:$H,MATCH(L$1,'Flowering Time'!$A$1:$H$1,0),FALSE))</f>
        <v>Lina</v>
      </c>
      <c r="M281" s="26">
        <f>IF(VLOOKUP($B281,'Flowering Time'!$A:$H,MATCH(M$1,'Flowering Time'!$A$1:$H$1,0),FALSE)="","",VLOOKUP($B281,'Flowering Time'!$A:$H,MATCH(M$1,'Flowering Time'!$A$1:$H$1,0),FALSE))</f>
        <v>44763</v>
      </c>
      <c r="N281" t="str">
        <f>IF(VLOOKUP($B281,'Flowering Time'!$A:$H,MATCH(N$1,'Flowering Time'!$A$1:$H$1,0),FALSE)="","",VLOOKUP($B281,'Flowering Time'!$A:$H,MATCH(N$1,'Flowering Time'!$A$1:$H$1,0),FALSE))</f>
        <v>Isabel</v>
      </c>
      <c r="O281" t="str">
        <f>IF(VLOOKUP($B281,'Flowering Time'!$A:$H,MATCH(O$1,'Flowering Time'!$A$1:$H$1,0),FALSE)="","",VLOOKUP($B281,'Flowering Time'!$A:$H,MATCH(O$1,'Flowering Time'!$A$1:$H$1,0),FALSE))</f>
        <v/>
      </c>
      <c r="P281">
        <f>IF(VLOOKUP($B281,'Height and Leaf Dimensions'!$A:$O,MATCH(P$1,'Height and Leaf Dimensions'!$A$1:$O$1,0),FALSE)="","",VLOOKUP($B281,'Height and Leaf Dimensions'!$A:$O,MATCH(P$1,'Height and Leaf Dimensions'!$A$1:$O$1,0),FALSE))</f>
        <v>76.099999999999994</v>
      </c>
      <c r="Q281">
        <f>IF(VLOOKUP($B281,'Height and Leaf Dimensions'!$A:$O,MATCH(Q$1,'Height and Leaf Dimensions'!$A$1:$O$1,0),FALSE)="","",VLOOKUP($B281,'Height and Leaf Dimensions'!$A:$O,MATCH(Q$1,'Height and Leaf Dimensions'!$A$1:$O$1,0),FALSE))</f>
        <v>10.199999999999999</v>
      </c>
      <c r="R281">
        <f>IF(VLOOKUP($B281,'Height and Leaf Dimensions'!$A:$O,MATCH(R$1,'Height and Leaf Dimensions'!$A$1:$O$1,0),FALSE)="","",VLOOKUP($B281,'Height and Leaf Dimensions'!$A:$O,MATCH(R$1,'Height and Leaf Dimensions'!$A$1:$O$1,0),FALSE))</f>
        <v>78.599999999999994</v>
      </c>
      <c r="S281">
        <f>IF(VLOOKUP($B281,'Height and Leaf Dimensions'!$A:$O,MATCH(S$1,'Height and Leaf Dimensions'!$A$1:$O$1,0),FALSE)="","",VLOOKUP($B281,'Height and Leaf Dimensions'!$A:$O,MATCH(S$1,'Height and Leaf Dimensions'!$A$1:$O$1,0),FALSE))</f>
        <v>9.1999999999999993</v>
      </c>
      <c r="T281">
        <f>IF(VLOOKUP($B281,'Height and Leaf Dimensions'!$A:$O,MATCH(T$1,'Height and Leaf Dimensions'!$A$1:$O$1,0),FALSE)="","",VLOOKUP($B281,'Height and Leaf Dimensions'!$A:$O,MATCH(T$1,'Height and Leaf Dimensions'!$A$1:$O$1,0),FALSE))</f>
        <v>60</v>
      </c>
      <c r="U281">
        <f>IF(VLOOKUP($B281,'Height and Leaf Dimensions'!$A:$O,MATCH(U$1,'Height and Leaf Dimensions'!$A$1:$O$1,0),FALSE)="","",VLOOKUP($B281,'Height and Leaf Dimensions'!$A:$O,MATCH(U$1,'Height and Leaf Dimensions'!$A$1:$O$1,0),FALSE))</f>
        <v>160</v>
      </c>
      <c r="V281">
        <f>IF(VLOOKUP($B281,'Height and Leaf Dimensions'!$A:$O,MATCH(V$1,'Height and Leaf Dimensions'!$A$1:$O$1,0),FALSE)="","",VLOOKUP($B281,'Height and Leaf Dimensions'!$A:$O,MATCH(V$1,'Height and Leaf Dimensions'!$A$1:$O$1,0),FALSE))</f>
        <v>207</v>
      </c>
      <c r="W281">
        <f>IF(VLOOKUP($B281,'Height and Leaf Dimensions'!$A:$O,MATCH(W$1,'Height and Leaf Dimensions'!$A$1:$O$1,0),FALSE)="","",VLOOKUP($B281,'Height and Leaf Dimensions'!$A:$O,MATCH(W$1,'Height and Leaf Dimensions'!$A$1:$O$1,0),FALSE))</f>
        <v>56</v>
      </c>
      <c r="X281">
        <f>IF(VLOOKUP($B281,'Height and Leaf Dimensions'!$A:$O,MATCH(X$1,'Height and Leaf Dimensions'!$A$1:$O$1,0),FALSE)="","",VLOOKUP($B281,'Height and Leaf Dimensions'!$A:$O,MATCH(X$1,'Height and Leaf Dimensions'!$A$1:$O$1,0),FALSE))</f>
        <v>143</v>
      </c>
      <c r="Y281">
        <f>IF(VLOOKUP($B281,'Height and Leaf Dimensions'!$A:$O,MATCH(Y$1,'Height and Leaf Dimensions'!$A$1:$O$1,0),FALSE)="","",VLOOKUP($B281,'Height and Leaf Dimensions'!$A:$O,MATCH(Y$1,'Height and Leaf Dimensions'!$A$1:$O$1,0),FALSE))</f>
        <v>190</v>
      </c>
      <c r="Z281" t="str">
        <f>IF(VLOOKUP($B281,'Height and Leaf Dimensions'!$A:$O,MATCH(Z$1,'Height and Leaf Dimensions'!$A$1:$O$1,0),FALSE)="","",VLOOKUP($B281,'Height and Leaf Dimensions'!$A:$O,MATCH(Z$1,'Height and Leaf Dimensions'!$A$1:$O$1,0),FALSE))</f>
        <v>Alliance/Nora/Cole</v>
      </c>
      <c r="AA281" s="26">
        <f>IF(VLOOKUP($B281,'Height and Leaf Dimensions'!$A:$O,MATCH(AA$1,'Height and Leaf Dimensions'!$A$1:$O$1,0),FALSE)="","",VLOOKUP($B281,'Height and Leaf Dimensions'!$A:$O,MATCH(AA$1,'Height and Leaf Dimensions'!$A$1:$O$1,0),FALSE))</f>
        <v>44775</v>
      </c>
      <c r="AB281" s="20">
        <f>VLOOKUP($B281,'Combine Yield'!$A:$J,MATCH(AB$1,'Combine Yield'!$A$1:$J$1,0),FALSE)</f>
        <v>44844.584398148145</v>
      </c>
      <c r="AC281">
        <f>VLOOKUP($B281,'Combine Yield'!$A:$J,MATCH(AC$1,'Combine Yield'!$A$1:$J$1,0),FALSE)</f>
        <v>3.39</v>
      </c>
      <c r="AD281">
        <f>VLOOKUP($B281,'Combine Yield'!$A:$J,MATCH(AD$1,'Combine Yield'!$A$1:$J$1,0),FALSE)</f>
        <v>12.7</v>
      </c>
      <c r="AE281">
        <f>VLOOKUP($B281,'Combine Yield'!$A:$J,MATCH(AE$1,'Combine Yield'!$A$1:$J$1,0),FALSE)</f>
        <v>61.7</v>
      </c>
      <c r="AF281">
        <f>VLOOKUP($B281,'Combine Yield'!$A:$J,MATCH(AF$1,'Combine Yield'!$A$1:$J$1,0),FALSE)</f>
        <v>516</v>
      </c>
    </row>
    <row r="282" spans="1:32" x14ac:dyDescent="0.3">
      <c r="A282" t="s">
        <v>502</v>
      </c>
      <c r="B282">
        <v>5229</v>
      </c>
      <c r="C282" t="s">
        <v>220</v>
      </c>
      <c r="D282" t="s">
        <v>221</v>
      </c>
      <c r="E282" t="s">
        <v>204</v>
      </c>
      <c r="F282" t="s">
        <v>222</v>
      </c>
      <c r="G282">
        <v>2</v>
      </c>
      <c r="H282">
        <v>19</v>
      </c>
      <c r="I282">
        <v>9</v>
      </c>
      <c r="J282" t="s">
        <v>126</v>
      </c>
      <c r="K282" s="26">
        <f>IF(VLOOKUP($B282,'Flowering Time'!$A:$H,MATCH(K$1,'Flowering Time'!$A$1:$H$1,0),FALSE)="","",VLOOKUP($B282,'Flowering Time'!$A:$H,MATCH(K$1,'Flowering Time'!$A$1:$H$1,0),FALSE))</f>
        <v>44763</v>
      </c>
      <c r="L282" t="str">
        <f>IF(VLOOKUP($B282,'Flowering Time'!$A:$H,MATCH(L$1,'Flowering Time'!$A$1:$H$1,0),FALSE)="","",VLOOKUP($B282,'Flowering Time'!$A:$H,MATCH(L$1,'Flowering Time'!$A$1:$H$1,0),FALSE))</f>
        <v>Isabel</v>
      </c>
      <c r="M282" s="26">
        <f>IF(VLOOKUP($B282,'Flowering Time'!$A:$H,MATCH(M$1,'Flowering Time'!$A$1:$H$1,0),FALSE)="","",VLOOKUP($B282,'Flowering Time'!$A:$H,MATCH(M$1,'Flowering Time'!$A$1:$H$1,0),FALSE))</f>
        <v>44765</v>
      </c>
      <c r="N282" t="str">
        <f>IF(VLOOKUP($B282,'Flowering Time'!$A:$H,MATCH(N$1,'Flowering Time'!$A$1:$H$1,0),FALSE)="","",VLOOKUP($B282,'Flowering Time'!$A:$H,MATCH(N$1,'Flowering Time'!$A$1:$H$1,0),FALSE))</f>
        <v>Deniz</v>
      </c>
      <c r="O282" t="str">
        <f>IF(VLOOKUP($B282,'Flowering Time'!$A:$H,MATCH(O$1,'Flowering Time'!$A$1:$H$1,0),FALSE)="","",VLOOKUP($B282,'Flowering Time'!$A:$H,MATCH(O$1,'Flowering Time'!$A$1:$H$1,0),FALSE))</f>
        <v/>
      </c>
      <c r="P282">
        <f>IF(VLOOKUP($B282,'Height and Leaf Dimensions'!$A:$O,MATCH(P$1,'Height and Leaf Dimensions'!$A$1:$O$1,0),FALSE)="","",VLOOKUP($B282,'Height and Leaf Dimensions'!$A:$O,MATCH(P$1,'Height and Leaf Dimensions'!$A$1:$O$1,0),FALSE))</f>
        <v>62</v>
      </c>
      <c r="Q282">
        <f>IF(VLOOKUP($B282,'Height and Leaf Dimensions'!$A:$O,MATCH(Q$1,'Height and Leaf Dimensions'!$A$1:$O$1,0),FALSE)="","",VLOOKUP($B282,'Height and Leaf Dimensions'!$A:$O,MATCH(Q$1,'Height and Leaf Dimensions'!$A$1:$O$1,0),FALSE))</f>
        <v>10.8</v>
      </c>
      <c r="R282">
        <f>IF(VLOOKUP($B282,'Height and Leaf Dimensions'!$A:$O,MATCH(R$1,'Height and Leaf Dimensions'!$A$1:$O$1,0),FALSE)="","",VLOOKUP($B282,'Height and Leaf Dimensions'!$A:$O,MATCH(R$1,'Height and Leaf Dimensions'!$A$1:$O$1,0),FALSE))</f>
        <v>62.7</v>
      </c>
      <c r="S282">
        <f>IF(VLOOKUP($B282,'Height and Leaf Dimensions'!$A:$O,MATCH(S$1,'Height and Leaf Dimensions'!$A$1:$O$1,0),FALSE)="","",VLOOKUP($B282,'Height and Leaf Dimensions'!$A:$O,MATCH(S$1,'Height and Leaf Dimensions'!$A$1:$O$1,0),FALSE))</f>
        <v>10.4</v>
      </c>
      <c r="T282">
        <f>IF(VLOOKUP($B282,'Height and Leaf Dimensions'!$A:$O,MATCH(T$1,'Height and Leaf Dimensions'!$A$1:$O$1,0),FALSE)="","",VLOOKUP($B282,'Height and Leaf Dimensions'!$A:$O,MATCH(T$1,'Height and Leaf Dimensions'!$A$1:$O$1,0),FALSE))</f>
        <v>60</v>
      </c>
      <c r="U282">
        <f>IF(VLOOKUP($B282,'Height and Leaf Dimensions'!$A:$O,MATCH(U$1,'Height and Leaf Dimensions'!$A$1:$O$1,0),FALSE)="","",VLOOKUP($B282,'Height and Leaf Dimensions'!$A:$O,MATCH(U$1,'Height and Leaf Dimensions'!$A$1:$O$1,0),FALSE))</f>
        <v>140</v>
      </c>
      <c r="V282">
        <f>IF(VLOOKUP($B282,'Height and Leaf Dimensions'!$A:$O,MATCH(V$1,'Height and Leaf Dimensions'!$A$1:$O$1,0),FALSE)="","",VLOOKUP($B282,'Height and Leaf Dimensions'!$A:$O,MATCH(V$1,'Height and Leaf Dimensions'!$A$1:$O$1,0),FALSE))</f>
        <v>190</v>
      </c>
      <c r="W282">
        <f>IF(VLOOKUP($B282,'Height and Leaf Dimensions'!$A:$O,MATCH(W$1,'Height and Leaf Dimensions'!$A$1:$O$1,0),FALSE)="","",VLOOKUP($B282,'Height and Leaf Dimensions'!$A:$O,MATCH(W$1,'Height and Leaf Dimensions'!$A$1:$O$1,0),FALSE))</f>
        <v>79</v>
      </c>
      <c r="X282">
        <f>IF(VLOOKUP($B282,'Height and Leaf Dimensions'!$A:$O,MATCH(X$1,'Height and Leaf Dimensions'!$A$1:$O$1,0),FALSE)="","",VLOOKUP($B282,'Height and Leaf Dimensions'!$A:$O,MATCH(X$1,'Height and Leaf Dimensions'!$A$1:$O$1,0),FALSE))</f>
        <v>148</v>
      </c>
      <c r="Y282">
        <f>IF(VLOOKUP($B282,'Height and Leaf Dimensions'!$A:$O,MATCH(Y$1,'Height and Leaf Dimensions'!$A$1:$O$1,0),FALSE)="","",VLOOKUP($B282,'Height and Leaf Dimensions'!$A:$O,MATCH(Y$1,'Height and Leaf Dimensions'!$A$1:$O$1,0),FALSE))</f>
        <v>191</v>
      </c>
      <c r="Z282" t="str">
        <f>IF(VLOOKUP($B282,'Height and Leaf Dimensions'!$A:$O,MATCH(Z$1,'Height and Leaf Dimensions'!$A$1:$O$1,0),FALSE)="","",VLOOKUP($B282,'Height and Leaf Dimensions'!$A:$O,MATCH(Z$1,'Height and Leaf Dimensions'!$A$1:$O$1,0),FALSE))</f>
        <v>Han/Lina</v>
      </c>
      <c r="AA282" s="26">
        <f>IF(VLOOKUP($B282,'Height and Leaf Dimensions'!$A:$O,MATCH(AA$1,'Height and Leaf Dimensions'!$A$1:$O$1,0),FALSE)="","",VLOOKUP($B282,'Height and Leaf Dimensions'!$A:$O,MATCH(AA$1,'Height and Leaf Dimensions'!$A$1:$O$1,0),FALSE))</f>
        <v>44776</v>
      </c>
      <c r="AB282" s="20">
        <f>VLOOKUP($B282,'Combine Yield'!$A:$J,MATCH(AB$1,'Combine Yield'!$A$1:$J$1,0),FALSE)</f>
        <v>44844.499918981484</v>
      </c>
      <c r="AC282">
        <f>VLOOKUP($B282,'Combine Yield'!$A:$J,MATCH(AC$1,'Combine Yield'!$A$1:$J$1,0),FALSE)</f>
        <v>6.37</v>
      </c>
      <c r="AD282">
        <f>VLOOKUP($B282,'Combine Yield'!$A:$J,MATCH(AD$1,'Combine Yield'!$A$1:$J$1,0),FALSE)</f>
        <v>14.6</v>
      </c>
      <c r="AE282">
        <f>VLOOKUP($B282,'Combine Yield'!$A:$J,MATCH(AE$1,'Combine Yield'!$A$1:$J$1,0),FALSE)</f>
        <v>60.7</v>
      </c>
      <c r="AF282">
        <f>VLOOKUP($B282,'Combine Yield'!$A:$J,MATCH(AF$1,'Combine Yield'!$A$1:$J$1,0),FALSE)</f>
        <v>287</v>
      </c>
    </row>
    <row r="283" spans="1:32" x14ac:dyDescent="0.3">
      <c r="A283" t="s">
        <v>503</v>
      </c>
      <c r="B283">
        <v>5230</v>
      </c>
      <c r="C283" t="s">
        <v>220</v>
      </c>
      <c r="D283" t="s">
        <v>221</v>
      </c>
      <c r="E283" t="s">
        <v>204</v>
      </c>
      <c r="F283" t="s">
        <v>222</v>
      </c>
      <c r="G283">
        <v>2</v>
      </c>
      <c r="H283">
        <v>19</v>
      </c>
      <c r="I283">
        <v>10</v>
      </c>
      <c r="J283" t="s">
        <v>156</v>
      </c>
      <c r="K283" s="26">
        <f>IF(VLOOKUP($B283,'Flowering Time'!$A:$H,MATCH(K$1,'Flowering Time'!$A$1:$H$1,0),FALSE)="","",VLOOKUP($B283,'Flowering Time'!$A:$H,MATCH(K$1,'Flowering Time'!$A$1:$H$1,0),FALSE))</f>
        <v>44762</v>
      </c>
      <c r="L283" t="str">
        <f>IF(VLOOKUP($B283,'Flowering Time'!$A:$H,MATCH(L$1,'Flowering Time'!$A$1:$H$1,0),FALSE)="","",VLOOKUP($B283,'Flowering Time'!$A:$H,MATCH(L$1,'Flowering Time'!$A$1:$H$1,0),FALSE))</f>
        <v>Isabel</v>
      </c>
      <c r="M283" s="26">
        <f>IF(VLOOKUP($B283,'Flowering Time'!$A:$H,MATCH(M$1,'Flowering Time'!$A$1:$H$1,0),FALSE)="","",VLOOKUP($B283,'Flowering Time'!$A:$H,MATCH(M$1,'Flowering Time'!$A$1:$H$1,0),FALSE))</f>
        <v>44763</v>
      </c>
      <c r="N283" t="str">
        <f>IF(VLOOKUP($B283,'Flowering Time'!$A:$H,MATCH(N$1,'Flowering Time'!$A$1:$H$1,0),FALSE)="","",VLOOKUP($B283,'Flowering Time'!$A:$H,MATCH(N$1,'Flowering Time'!$A$1:$H$1,0),FALSE))</f>
        <v>Isabel</v>
      </c>
      <c r="O283" t="str">
        <f>IF(VLOOKUP($B283,'Flowering Time'!$A:$H,MATCH(O$1,'Flowering Time'!$A$1:$H$1,0),FALSE)="","",VLOOKUP($B283,'Flowering Time'!$A:$H,MATCH(O$1,'Flowering Time'!$A$1:$H$1,0),FALSE))</f>
        <v/>
      </c>
      <c r="P283">
        <f>IF(VLOOKUP($B283,'Height and Leaf Dimensions'!$A:$O,MATCH(P$1,'Height and Leaf Dimensions'!$A$1:$O$1,0),FALSE)="","",VLOOKUP($B283,'Height and Leaf Dimensions'!$A:$O,MATCH(P$1,'Height and Leaf Dimensions'!$A$1:$O$1,0),FALSE))</f>
        <v>73.2</v>
      </c>
      <c r="Q283">
        <f>IF(VLOOKUP($B283,'Height and Leaf Dimensions'!$A:$O,MATCH(Q$1,'Height and Leaf Dimensions'!$A$1:$O$1,0),FALSE)="","",VLOOKUP($B283,'Height and Leaf Dimensions'!$A:$O,MATCH(Q$1,'Height and Leaf Dimensions'!$A$1:$O$1,0),FALSE))</f>
        <v>8.1</v>
      </c>
      <c r="R283">
        <f>IF(VLOOKUP($B283,'Height and Leaf Dimensions'!$A:$O,MATCH(R$1,'Height and Leaf Dimensions'!$A$1:$O$1,0),FALSE)="","",VLOOKUP($B283,'Height and Leaf Dimensions'!$A:$O,MATCH(R$1,'Height and Leaf Dimensions'!$A$1:$O$1,0),FALSE))</f>
        <v>78.400000000000006</v>
      </c>
      <c r="S283">
        <f>IF(VLOOKUP($B283,'Height and Leaf Dimensions'!$A:$O,MATCH(S$1,'Height and Leaf Dimensions'!$A$1:$O$1,0),FALSE)="","",VLOOKUP($B283,'Height and Leaf Dimensions'!$A:$O,MATCH(S$1,'Height and Leaf Dimensions'!$A$1:$O$1,0),FALSE))</f>
        <v>8.6999999999999993</v>
      </c>
      <c r="T283">
        <f>IF(VLOOKUP($B283,'Height and Leaf Dimensions'!$A:$O,MATCH(T$1,'Height and Leaf Dimensions'!$A$1:$O$1,0),FALSE)="","",VLOOKUP($B283,'Height and Leaf Dimensions'!$A:$O,MATCH(T$1,'Height and Leaf Dimensions'!$A$1:$O$1,0),FALSE))</f>
        <v>85</v>
      </c>
      <c r="U283">
        <f>IF(VLOOKUP($B283,'Height and Leaf Dimensions'!$A:$O,MATCH(U$1,'Height and Leaf Dimensions'!$A$1:$O$1,0),FALSE)="","",VLOOKUP($B283,'Height and Leaf Dimensions'!$A:$O,MATCH(U$1,'Height and Leaf Dimensions'!$A$1:$O$1,0),FALSE))</f>
        <v>170</v>
      </c>
      <c r="V283">
        <f>IF(VLOOKUP($B283,'Height and Leaf Dimensions'!$A:$O,MATCH(V$1,'Height and Leaf Dimensions'!$A$1:$O$1,0),FALSE)="","",VLOOKUP($B283,'Height and Leaf Dimensions'!$A:$O,MATCH(V$1,'Height and Leaf Dimensions'!$A$1:$O$1,0),FALSE))</f>
        <v>211</v>
      </c>
      <c r="W283">
        <f>IF(VLOOKUP($B283,'Height and Leaf Dimensions'!$A:$O,MATCH(W$1,'Height and Leaf Dimensions'!$A$1:$O$1,0),FALSE)="","",VLOOKUP($B283,'Height and Leaf Dimensions'!$A:$O,MATCH(W$1,'Height and Leaf Dimensions'!$A$1:$O$1,0),FALSE))</f>
        <v>66</v>
      </c>
      <c r="X283">
        <f>IF(VLOOKUP($B283,'Height and Leaf Dimensions'!$A:$O,MATCH(X$1,'Height and Leaf Dimensions'!$A$1:$O$1,0),FALSE)="","",VLOOKUP($B283,'Height and Leaf Dimensions'!$A:$O,MATCH(X$1,'Height and Leaf Dimensions'!$A$1:$O$1,0),FALSE))</f>
        <v>160</v>
      </c>
      <c r="Y283">
        <f>IF(VLOOKUP($B283,'Height and Leaf Dimensions'!$A:$O,MATCH(Y$1,'Height and Leaf Dimensions'!$A$1:$O$1,0),FALSE)="","",VLOOKUP($B283,'Height and Leaf Dimensions'!$A:$O,MATCH(Y$1,'Height and Leaf Dimensions'!$A$1:$O$1,0),FALSE))</f>
        <v>209</v>
      </c>
      <c r="Z283" t="str">
        <f>IF(VLOOKUP($B283,'Height and Leaf Dimensions'!$A:$O,MATCH(Z$1,'Height and Leaf Dimensions'!$A$1:$O$1,0),FALSE)="","",VLOOKUP($B283,'Height and Leaf Dimensions'!$A:$O,MATCH(Z$1,'Height and Leaf Dimensions'!$A$1:$O$1,0),FALSE))</f>
        <v>Han/Lina</v>
      </c>
      <c r="AA283" s="26">
        <f>IF(VLOOKUP($B283,'Height and Leaf Dimensions'!$A:$O,MATCH(AA$1,'Height and Leaf Dimensions'!$A$1:$O$1,0),FALSE)="","",VLOOKUP($B283,'Height and Leaf Dimensions'!$A:$O,MATCH(AA$1,'Height and Leaf Dimensions'!$A$1:$O$1,0),FALSE))</f>
        <v>44776</v>
      </c>
      <c r="AB283" s="20">
        <f>VLOOKUP($B283,'Combine Yield'!$A:$J,MATCH(AB$1,'Combine Yield'!$A$1:$J$1,0),FALSE)</f>
        <v>44844.509710648148</v>
      </c>
      <c r="AC283">
        <f>VLOOKUP($B283,'Combine Yield'!$A:$J,MATCH(AC$1,'Combine Yield'!$A$1:$J$1,0),FALSE)</f>
        <v>12.27</v>
      </c>
      <c r="AD283">
        <f>VLOOKUP($B283,'Combine Yield'!$A:$J,MATCH(AD$1,'Combine Yield'!$A$1:$J$1,0),FALSE)</f>
        <v>12.9</v>
      </c>
      <c r="AE283">
        <f>VLOOKUP($B283,'Combine Yield'!$A:$J,MATCH(AE$1,'Combine Yield'!$A$1:$J$1,0),FALSE)</f>
        <v>61.9</v>
      </c>
      <c r="AF283">
        <f>VLOOKUP($B283,'Combine Yield'!$A:$J,MATCH(AF$1,'Combine Yield'!$A$1:$J$1,0),FALSE)</f>
        <v>322</v>
      </c>
    </row>
    <row r="284" spans="1:32" x14ac:dyDescent="0.3">
      <c r="A284" t="s">
        <v>504</v>
      </c>
      <c r="B284">
        <v>5231</v>
      </c>
      <c r="C284" t="s">
        <v>220</v>
      </c>
      <c r="D284" t="s">
        <v>221</v>
      </c>
      <c r="E284" t="s">
        <v>204</v>
      </c>
      <c r="F284" t="s">
        <v>222</v>
      </c>
      <c r="G284">
        <v>2</v>
      </c>
      <c r="H284">
        <v>19</v>
      </c>
      <c r="I284">
        <v>11</v>
      </c>
      <c r="J284" t="s">
        <v>158</v>
      </c>
      <c r="K284" s="26">
        <f>IF(VLOOKUP($B284,'Flowering Time'!$A:$H,MATCH(K$1,'Flowering Time'!$A$1:$H$1,0),FALSE)="","",VLOOKUP($B284,'Flowering Time'!$A:$H,MATCH(K$1,'Flowering Time'!$A$1:$H$1,0),FALSE))</f>
        <v>44762</v>
      </c>
      <c r="L284" t="str">
        <f>IF(VLOOKUP($B284,'Flowering Time'!$A:$H,MATCH(L$1,'Flowering Time'!$A$1:$H$1,0),FALSE)="","",VLOOKUP($B284,'Flowering Time'!$A:$H,MATCH(L$1,'Flowering Time'!$A$1:$H$1,0),FALSE))</f>
        <v>Isabel</v>
      </c>
      <c r="M284" s="26">
        <f>IF(VLOOKUP($B284,'Flowering Time'!$A:$H,MATCH(M$1,'Flowering Time'!$A$1:$H$1,0),FALSE)="","",VLOOKUP($B284,'Flowering Time'!$A:$H,MATCH(M$1,'Flowering Time'!$A$1:$H$1,0),FALSE))</f>
        <v>44763</v>
      </c>
      <c r="N284" t="str">
        <f>IF(VLOOKUP($B284,'Flowering Time'!$A:$H,MATCH(N$1,'Flowering Time'!$A$1:$H$1,0),FALSE)="","",VLOOKUP($B284,'Flowering Time'!$A:$H,MATCH(N$1,'Flowering Time'!$A$1:$H$1,0),FALSE))</f>
        <v>Isabel</v>
      </c>
      <c r="O284" t="str">
        <f>IF(VLOOKUP($B284,'Flowering Time'!$A:$H,MATCH(O$1,'Flowering Time'!$A$1:$H$1,0),FALSE)="","",VLOOKUP($B284,'Flowering Time'!$A:$H,MATCH(O$1,'Flowering Time'!$A$1:$H$1,0),FALSE))</f>
        <v/>
      </c>
      <c r="P284">
        <f>IF(VLOOKUP($B284,'Height and Leaf Dimensions'!$A:$O,MATCH(P$1,'Height and Leaf Dimensions'!$A$1:$O$1,0),FALSE)="","",VLOOKUP($B284,'Height and Leaf Dimensions'!$A:$O,MATCH(P$1,'Height and Leaf Dimensions'!$A$1:$O$1,0),FALSE))</f>
        <v>75.5</v>
      </c>
      <c r="Q284">
        <f>IF(VLOOKUP($B284,'Height and Leaf Dimensions'!$A:$O,MATCH(Q$1,'Height and Leaf Dimensions'!$A$1:$O$1,0),FALSE)="","",VLOOKUP($B284,'Height and Leaf Dimensions'!$A:$O,MATCH(Q$1,'Height and Leaf Dimensions'!$A$1:$O$1,0),FALSE))</f>
        <v>8.5</v>
      </c>
      <c r="R284">
        <f>IF(VLOOKUP($B284,'Height and Leaf Dimensions'!$A:$O,MATCH(R$1,'Height and Leaf Dimensions'!$A$1:$O$1,0),FALSE)="","",VLOOKUP($B284,'Height and Leaf Dimensions'!$A:$O,MATCH(R$1,'Height and Leaf Dimensions'!$A$1:$O$1,0),FALSE))</f>
        <v>71.5</v>
      </c>
      <c r="S284">
        <f>IF(VLOOKUP($B284,'Height and Leaf Dimensions'!$A:$O,MATCH(S$1,'Height and Leaf Dimensions'!$A$1:$O$1,0),FALSE)="","",VLOOKUP($B284,'Height and Leaf Dimensions'!$A:$O,MATCH(S$1,'Height and Leaf Dimensions'!$A$1:$O$1,0),FALSE))</f>
        <v>8.1999999999999993</v>
      </c>
      <c r="T284">
        <f>IF(VLOOKUP($B284,'Height and Leaf Dimensions'!$A:$O,MATCH(T$1,'Height and Leaf Dimensions'!$A$1:$O$1,0),FALSE)="","",VLOOKUP($B284,'Height and Leaf Dimensions'!$A:$O,MATCH(T$1,'Height and Leaf Dimensions'!$A$1:$O$1,0),FALSE))</f>
        <v>58</v>
      </c>
      <c r="U284">
        <f>IF(VLOOKUP($B284,'Height and Leaf Dimensions'!$A:$O,MATCH(U$1,'Height and Leaf Dimensions'!$A$1:$O$1,0),FALSE)="","",VLOOKUP($B284,'Height and Leaf Dimensions'!$A:$O,MATCH(U$1,'Height and Leaf Dimensions'!$A$1:$O$1,0),FALSE))</f>
        <v>158</v>
      </c>
      <c r="V284">
        <f>IF(VLOOKUP($B284,'Height and Leaf Dimensions'!$A:$O,MATCH(V$1,'Height and Leaf Dimensions'!$A$1:$O$1,0),FALSE)="","",VLOOKUP($B284,'Height and Leaf Dimensions'!$A:$O,MATCH(V$1,'Height and Leaf Dimensions'!$A$1:$O$1,0),FALSE))</f>
        <v>210</v>
      </c>
      <c r="W284">
        <f>IF(VLOOKUP($B284,'Height and Leaf Dimensions'!$A:$O,MATCH(W$1,'Height and Leaf Dimensions'!$A$1:$O$1,0),FALSE)="","",VLOOKUP($B284,'Height and Leaf Dimensions'!$A:$O,MATCH(W$1,'Height and Leaf Dimensions'!$A$1:$O$1,0),FALSE))</f>
        <v>70</v>
      </c>
      <c r="X284">
        <f>IF(VLOOKUP($B284,'Height and Leaf Dimensions'!$A:$O,MATCH(X$1,'Height and Leaf Dimensions'!$A$1:$O$1,0),FALSE)="","",VLOOKUP($B284,'Height and Leaf Dimensions'!$A:$O,MATCH(X$1,'Height and Leaf Dimensions'!$A$1:$O$1,0),FALSE))</f>
        <v>160</v>
      </c>
      <c r="Y284">
        <f>IF(VLOOKUP($B284,'Height and Leaf Dimensions'!$A:$O,MATCH(Y$1,'Height and Leaf Dimensions'!$A$1:$O$1,0),FALSE)="","",VLOOKUP($B284,'Height and Leaf Dimensions'!$A:$O,MATCH(Y$1,'Height and Leaf Dimensions'!$A$1:$O$1,0),FALSE))</f>
        <v>211</v>
      </c>
      <c r="Z284" t="str">
        <f>IF(VLOOKUP($B284,'Height and Leaf Dimensions'!$A:$O,MATCH(Z$1,'Height and Leaf Dimensions'!$A$1:$O$1,0),FALSE)="","",VLOOKUP($B284,'Height and Leaf Dimensions'!$A:$O,MATCH(Z$1,'Height and Leaf Dimensions'!$A$1:$O$1,0),FALSE))</f>
        <v>Han/Lina</v>
      </c>
      <c r="AA284" s="26">
        <f>IF(VLOOKUP($B284,'Height and Leaf Dimensions'!$A:$O,MATCH(AA$1,'Height and Leaf Dimensions'!$A$1:$O$1,0),FALSE)="","",VLOOKUP($B284,'Height and Leaf Dimensions'!$A:$O,MATCH(AA$1,'Height and Leaf Dimensions'!$A$1:$O$1,0),FALSE))</f>
        <v>44776</v>
      </c>
      <c r="AB284" s="20">
        <f>VLOOKUP($B284,'Combine Yield'!$A:$J,MATCH(AB$1,'Combine Yield'!$A$1:$J$1,0),FALSE)</f>
        <v>44844.551215277781</v>
      </c>
      <c r="AC284">
        <f>VLOOKUP($B284,'Combine Yield'!$A:$J,MATCH(AC$1,'Combine Yield'!$A$1:$J$1,0),FALSE)</f>
        <v>2.95</v>
      </c>
      <c r="AD284">
        <f>VLOOKUP($B284,'Combine Yield'!$A:$J,MATCH(AD$1,'Combine Yield'!$A$1:$J$1,0),FALSE)</f>
        <v>12.2</v>
      </c>
      <c r="AE284">
        <f>VLOOKUP($B284,'Combine Yield'!$A:$J,MATCH(AE$1,'Combine Yield'!$A$1:$J$1,0),FALSE)</f>
        <v>62.4</v>
      </c>
      <c r="AF284">
        <f>VLOOKUP($B284,'Combine Yield'!$A:$J,MATCH(AF$1,'Combine Yield'!$A$1:$J$1,0),FALSE)</f>
        <v>363</v>
      </c>
    </row>
    <row r="285" spans="1:32" x14ac:dyDescent="0.3">
      <c r="A285" t="s">
        <v>505</v>
      </c>
      <c r="B285">
        <v>5232</v>
      </c>
      <c r="C285" t="s">
        <v>220</v>
      </c>
      <c r="D285" t="s">
        <v>221</v>
      </c>
      <c r="E285" t="s">
        <v>204</v>
      </c>
      <c r="F285" t="s">
        <v>222</v>
      </c>
      <c r="G285">
        <v>2</v>
      </c>
      <c r="H285">
        <v>19</v>
      </c>
      <c r="I285">
        <v>12</v>
      </c>
      <c r="J285" t="s">
        <v>165</v>
      </c>
      <c r="K285" s="26">
        <f>IF(VLOOKUP($B285,'Flowering Time'!$A:$H,MATCH(K$1,'Flowering Time'!$A$1:$H$1,0),FALSE)="","",VLOOKUP($B285,'Flowering Time'!$A:$H,MATCH(K$1,'Flowering Time'!$A$1:$H$1,0),FALSE))</f>
        <v>44767</v>
      </c>
      <c r="L285" t="str">
        <f>IF(VLOOKUP($B285,'Flowering Time'!$A:$H,MATCH(L$1,'Flowering Time'!$A$1:$H$1,0),FALSE)="","",VLOOKUP($B285,'Flowering Time'!$A:$H,MATCH(L$1,'Flowering Time'!$A$1:$H$1,0),FALSE))</f>
        <v>Tross</v>
      </c>
      <c r="M285" s="26">
        <f>IF(VLOOKUP($B285,'Flowering Time'!$A:$H,MATCH(M$1,'Flowering Time'!$A$1:$H$1,0),FALSE)="","",VLOOKUP($B285,'Flowering Time'!$A:$H,MATCH(M$1,'Flowering Time'!$A$1:$H$1,0),FALSE))</f>
        <v>44777</v>
      </c>
      <c r="N285" t="str">
        <f>IF(VLOOKUP($B285,'Flowering Time'!$A:$H,MATCH(N$1,'Flowering Time'!$A$1:$H$1,0),FALSE)="","",VLOOKUP($B285,'Flowering Time'!$A:$H,MATCH(N$1,'Flowering Time'!$A$1:$H$1,0),FALSE))</f>
        <v>Vla</v>
      </c>
      <c r="O285" t="str">
        <f>IF(VLOOKUP($B285,'Flowering Time'!$A:$H,MATCH(O$1,'Flowering Time'!$A$1:$H$1,0),FALSE)="","",VLOOKUP($B285,'Flowering Time'!$A:$H,MATCH(O$1,'Flowering Time'!$A$1:$H$1,0),FALSE))</f>
        <v>1/2 stuned</v>
      </c>
      <c r="P285">
        <f>IF(VLOOKUP($B285,'Height and Leaf Dimensions'!$A:$O,MATCH(P$1,'Height and Leaf Dimensions'!$A$1:$O$1,0),FALSE)="","",VLOOKUP($B285,'Height and Leaf Dimensions'!$A:$O,MATCH(P$1,'Height and Leaf Dimensions'!$A$1:$O$1,0),FALSE))</f>
        <v>77</v>
      </c>
      <c r="Q285">
        <f>IF(VLOOKUP($B285,'Height and Leaf Dimensions'!$A:$O,MATCH(Q$1,'Height and Leaf Dimensions'!$A$1:$O$1,0),FALSE)="","",VLOOKUP($B285,'Height and Leaf Dimensions'!$A:$O,MATCH(Q$1,'Height and Leaf Dimensions'!$A$1:$O$1,0),FALSE))</f>
        <v>10.199999999999999</v>
      </c>
      <c r="R285">
        <f>IF(VLOOKUP($B285,'Height and Leaf Dimensions'!$A:$O,MATCH(R$1,'Height and Leaf Dimensions'!$A$1:$O$1,0),FALSE)="","",VLOOKUP($B285,'Height and Leaf Dimensions'!$A:$O,MATCH(R$1,'Height and Leaf Dimensions'!$A$1:$O$1,0),FALSE))</f>
        <v>66</v>
      </c>
      <c r="S285">
        <f>IF(VLOOKUP($B285,'Height and Leaf Dimensions'!$A:$O,MATCH(S$1,'Height and Leaf Dimensions'!$A$1:$O$1,0),FALSE)="","",VLOOKUP($B285,'Height and Leaf Dimensions'!$A:$O,MATCH(S$1,'Height and Leaf Dimensions'!$A$1:$O$1,0),FALSE))</f>
        <v>7.1</v>
      </c>
      <c r="T285">
        <f>IF(VLOOKUP($B285,'Height and Leaf Dimensions'!$A:$O,MATCH(T$1,'Height and Leaf Dimensions'!$A$1:$O$1,0),FALSE)="","",VLOOKUP($B285,'Height and Leaf Dimensions'!$A:$O,MATCH(T$1,'Height and Leaf Dimensions'!$A$1:$O$1,0),FALSE))</f>
        <v>76</v>
      </c>
      <c r="U285">
        <f>IF(VLOOKUP($B285,'Height and Leaf Dimensions'!$A:$O,MATCH(U$1,'Height and Leaf Dimensions'!$A$1:$O$1,0),FALSE)="","",VLOOKUP($B285,'Height and Leaf Dimensions'!$A:$O,MATCH(U$1,'Height and Leaf Dimensions'!$A$1:$O$1,0),FALSE))</f>
        <v>151</v>
      </c>
      <c r="V285">
        <f>IF(VLOOKUP($B285,'Height and Leaf Dimensions'!$A:$O,MATCH(V$1,'Height and Leaf Dimensions'!$A$1:$O$1,0),FALSE)="","",VLOOKUP($B285,'Height and Leaf Dimensions'!$A:$O,MATCH(V$1,'Height and Leaf Dimensions'!$A$1:$O$1,0),FALSE))</f>
        <v>213</v>
      </c>
      <c r="W285">
        <f>IF(VLOOKUP($B285,'Height and Leaf Dimensions'!$A:$O,MATCH(W$1,'Height and Leaf Dimensions'!$A$1:$O$1,0),FALSE)="","",VLOOKUP($B285,'Height and Leaf Dimensions'!$A:$O,MATCH(W$1,'Height and Leaf Dimensions'!$A$1:$O$1,0),FALSE))</f>
        <v>73</v>
      </c>
      <c r="X285">
        <f>IF(VLOOKUP($B285,'Height and Leaf Dimensions'!$A:$O,MATCH(X$1,'Height and Leaf Dimensions'!$A$1:$O$1,0),FALSE)="","",VLOOKUP($B285,'Height and Leaf Dimensions'!$A:$O,MATCH(X$1,'Height and Leaf Dimensions'!$A$1:$O$1,0),FALSE))</f>
        <v>158</v>
      </c>
      <c r="Y285">
        <f>IF(VLOOKUP($B285,'Height and Leaf Dimensions'!$A:$O,MATCH(Y$1,'Height and Leaf Dimensions'!$A$1:$O$1,0),FALSE)="","",VLOOKUP($B285,'Height and Leaf Dimensions'!$A:$O,MATCH(Y$1,'Height and Leaf Dimensions'!$A$1:$O$1,0),FALSE))</f>
        <v>195</v>
      </c>
      <c r="Z285" t="str">
        <f>IF(VLOOKUP($B285,'Height and Leaf Dimensions'!$A:$O,MATCH(Z$1,'Height and Leaf Dimensions'!$A$1:$O$1,0),FALSE)="","",VLOOKUP($B285,'Height and Leaf Dimensions'!$A:$O,MATCH(Z$1,'Height and Leaf Dimensions'!$A$1:$O$1,0),FALSE))</f>
        <v>Han/Lina</v>
      </c>
      <c r="AA285" s="26">
        <f>IF(VLOOKUP($B285,'Height and Leaf Dimensions'!$A:$O,MATCH(AA$1,'Height and Leaf Dimensions'!$A$1:$O$1,0),FALSE)="","",VLOOKUP($B285,'Height and Leaf Dimensions'!$A:$O,MATCH(AA$1,'Height and Leaf Dimensions'!$A$1:$O$1,0),FALSE))</f>
        <v>44776</v>
      </c>
      <c r="AB285" s="20">
        <f>VLOOKUP($B285,'Combine Yield'!$A:$J,MATCH(AB$1,'Combine Yield'!$A$1:$J$1,0),FALSE)</f>
        <v>44844.559374999997</v>
      </c>
      <c r="AC285">
        <f>VLOOKUP($B285,'Combine Yield'!$A:$J,MATCH(AC$1,'Combine Yield'!$A$1:$J$1,0),FALSE)</f>
        <v>0.79</v>
      </c>
      <c r="AD285">
        <f>VLOOKUP($B285,'Combine Yield'!$A:$J,MATCH(AD$1,'Combine Yield'!$A$1:$J$1,0),FALSE)</f>
        <v>7.62</v>
      </c>
      <c r="AE285">
        <f>VLOOKUP($B285,'Combine Yield'!$A:$J,MATCH(AE$1,'Combine Yield'!$A$1:$J$1,0),FALSE)</f>
        <v>64.5</v>
      </c>
      <c r="AF285">
        <f>VLOOKUP($B285,'Combine Yield'!$A:$J,MATCH(AF$1,'Combine Yield'!$A$1:$J$1,0),FALSE)</f>
        <v>398</v>
      </c>
    </row>
    <row r="286" spans="1:32" x14ac:dyDescent="0.3">
      <c r="A286" t="s">
        <v>506</v>
      </c>
      <c r="B286">
        <v>5233</v>
      </c>
      <c r="C286" t="s">
        <v>220</v>
      </c>
      <c r="D286" t="s">
        <v>221</v>
      </c>
      <c r="E286" t="s">
        <v>204</v>
      </c>
      <c r="F286" t="s">
        <v>222</v>
      </c>
      <c r="G286">
        <v>2</v>
      </c>
      <c r="H286">
        <v>19</v>
      </c>
      <c r="I286">
        <v>13</v>
      </c>
      <c r="J286" t="s">
        <v>133</v>
      </c>
      <c r="K286" s="26">
        <f>IF(VLOOKUP($B286,'Flowering Time'!$A:$H,MATCH(K$1,'Flowering Time'!$A$1:$H$1,0),FALSE)="","",VLOOKUP($B286,'Flowering Time'!$A:$H,MATCH(K$1,'Flowering Time'!$A$1:$H$1,0),FALSE))</f>
        <v>44759</v>
      </c>
      <c r="L286" t="str">
        <f>IF(VLOOKUP($B286,'Flowering Time'!$A:$H,MATCH(L$1,'Flowering Time'!$A$1:$H$1,0),FALSE)="","",VLOOKUP($B286,'Flowering Time'!$A:$H,MATCH(L$1,'Flowering Time'!$A$1:$H$1,0),FALSE))</f>
        <v>Lina</v>
      </c>
      <c r="M286" s="26">
        <f>IF(VLOOKUP($B286,'Flowering Time'!$A:$H,MATCH(M$1,'Flowering Time'!$A$1:$H$1,0),FALSE)="","",VLOOKUP($B286,'Flowering Time'!$A:$H,MATCH(M$1,'Flowering Time'!$A$1:$H$1,0),FALSE))</f>
        <v>44761</v>
      </c>
      <c r="N286" t="str">
        <f>IF(VLOOKUP($B286,'Flowering Time'!$A:$H,MATCH(N$1,'Flowering Time'!$A$1:$H$1,0),FALSE)="","",VLOOKUP($B286,'Flowering Time'!$A:$H,MATCH(N$1,'Flowering Time'!$A$1:$H$1,0),FALSE))</f>
        <v>Lina</v>
      </c>
      <c r="O286" t="str">
        <f>IF(VLOOKUP($B286,'Flowering Time'!$A:$H,MATCH(O$1,'Flowering Time'!$A$1:$H$1,0),FALSE)="","",VLOOKUP($B286,'Flowering Time'!$A:$H,MATCH(O$1,'Flowering Time'!$A$1:$H$1,0),FALSE))</f>
        <v/>
      </c>
      <c r="P286">
        <f>IF(VLOOKUP($B286,'Height and Leaf Dimensions'!$A:$O,MATCH(P$1,'Height and Leaf Dimensions'!$A$1:$O$1,0),FALSE)="","",VLOOKUP($B286,'Height and Leaf Dimensions'!$A:$O,MATCH(P$1,'Height and Leaf Dimensions'!$A$1:$O$1,0),FALSE))</f>
        <v>75.7</v>
      </c>
      <c r="Q286">
        <f>IF(VLOOKUP($B286,'Height and Leaf Dimensions'!$A:$O,MATCH(Q$1,'Height and Leaf Dimensions'!$A$1:$O$1,0),FALSE)="","",VLOOKUP($B286,'Height and Leaf Dimensions'!$A:$O,MATCH(Q$1,'Height and Leaf Dimensions'!$A$1:$O$1,0),FALSE))</f>
        <v>6.7</v>
      </c>
      <c r="R286">
        <f>IF(VLOOKUP($B286,'Height and Leaf Dimensions'!$A:$O,MATCH(R$1,'Height and Leaf Dimensions'!$A$1:$O$1,0),FALSE)="","",VLOOKUP($B286,'Height and Leaf Dimensions'!$A:$O,MATCH(R$1,'Height and Leaf Dimensions'!$A$1:$O$1,0),FALSE))</f>
        <v>78.599999999999994</v>
      </c>
      <c r="S286">
        <f>IF(VLOOKUP($B286,'Height and Leaf Dimensions'!$A:$O,MATCH(S$1,'Height and Leaf Dimensions'!$A$1:$O$1,0),FALSE)="","",VLOOKUP($B286,'Height and Leaf Dimensions'!$A:$O,MATCH(S$1,'Height and Leaf Dimensions'!$A$1:$O$1,0),FALSE))</f>
        <v>7.5</v>
      </c>
      <c r="T286">
        <f>IF(VLOOKUP($B286,'Height and Leaf Dimensions'!$A:$O,MATCH(T$1,'Height and Leaf Dimensions'!$A$1:$O$1,0),FALSE)="","",VLOOKUP($B286,'Height and Leaf Dimensions'!$A:$O,MATCH(T$1,'Height and Leaf Dimensions'!$A$1:$O$1,0),FALSE))</f>
        <v>72</v>
      </c>
      <c r="U286">
        <f>IF(VLOOKUP($B286,'Height and Leaf Dimensions'!$A:$O,MATCH(U$1,'Height and Leaf Dimensions'!$A$1:$O$1,0),FALSE)="","",VLOOKUP($B286,'Height and Leaf Dimensions'!$A:$O,MATCH(U$1,'Height and Leaf Dimensions'!$A$1:$O$1,0),FALSE))</f>
        <v>149</v>
      </c>
      <c r="V286">
        <f>IF(VLOOKUP($B286,'Height and Leaf Dimensions'!$A:$O,MATCH(V$1,'Height and Leaf Dimensions'!$A$1:$O$1,0),FALSE)="","",VLOOKUP($B286,'Height and Leaf Dimensions'!$A:$O,MATCH(V$1,'Height and Leaf Dimensions'!$A$1:$O$1,0),FALSE))</f>
        <v>200</v>
      </c>
      <c r="W286">
        <f>IF(VLOOKUP($B286,'Height and Leaf Dimensions'!$A:$O,MATCH(W$1,'Height and Leaf Dimensions'!$A$1:$O$1,0),FALSE)="","",VLOOKUP($B286,'Height and Leaf Dimensions'!$A:$O,MATCH(W$1,'Height and Leaf Dimensions'!$A$1:$O$1,0),FALSE))</f>
        <v>60</v>
      </c>
      <c r="X286">
        <f>IF(VLOOKUP($B286,'Height and Leaf Dimensions'!$A:$O,MATCH(X$1,'Height and Leaf Dimensions'!$A$1:$O$1,0),FALSE)="","",VLOOKUP($B286,'Height and Leaf Dimensions'!$A:$O,MATCH(X$1,'Height and Leaf Dimensions'!$A$1:$O$1,0),FALSE))</f>
        <v>151</v>
      </c>
      <c r="Y286">
        <f>IF(VLOOKUP($B286,'Height and Leaf Dimensions'!$A:$O,MATCH(Y$1,'Height and Leaf Dimensions'!$A$1:$O$1,0),FALSE)="","",VLOOKUP($B286,'Height and Leaf Dimensions'!$A:$O,MATCH(Y$1,'Height and Leaf Dimensions'!$A$1:$O$1,0),FALSE))</f>
        <v>198</v>
      </c>
      <c r="Z286" t="str">
        <f>IF(VLOOKUP($B286,'Height and Leaf Dimensions'!$A:$O,MATCH(Z$1,'Height and Leaf Dimensions'!$A$1:$O$1,0),FALSE)="","",VLOOKUP($B286,'Height and Leaf Dimensions'!$A:$O,MATCH(Z$1,'Height and Leaf Dimensions'!$A$1:$O$1,0),FALSE))</f>
        <v>Han/Lina</v>
      </c>
      <c r="AA286" s="26">
        <f>IF(VLOOKUP($B286,'Height and Leaf Dimensions'!$A:$O,MATCH(AA$1,'Height and Leaf Dimensions'!$A$1:$O$1,0),FALSE)="","",VLOOKUP($B286,'Height and Leaf Dimensions'!$A:$O,MATCH(AA$1,'Height and Leaf Dimensions'!$A$1:$O$1,0),FALSE))</f>
        <v>44776</v>
      </c>
      <c r="AB286" s="20">
        <f>VLOOKUP($B286,'Combine Yield'!$A:$J,MATCH(AB$1,'Combine Yield'!$A$1:$J$1,0),FALSE)</f>
        <v>44844.568368055552</v>
      </c>
      <c r="AC286">
        <f>VLOOKUP($B286,'Combine Yield'!$A:$J,MATCH(AC$1,'Combine Yield'!$A$1:$J$1,0),FALSE)</f>
        <v>4.7300000000000004</v>
      </c>
      <c r="AD286">
        <f>VLOOKUP($B286,'Combine Yield'!$A:$J,MATCH(AD$1,'Combine Yield'!$A$1:$J$1,0),FALSE)</f>
        <v>12.5</v>
      </c>
      <c r="AE286">
        <f>VLOOKUP($B286,'Combine Yield'!$A:$J,MATCH(AE$1,'Combine Yield'!$A$1:$J$1,0),FALSE)</f>
        <v>62.2</v>
      </c>
      <c r="AF286">
        <f>VLOOKUP($B286,'Combine Yield'!$A:$J,MATCH(AF$1,'Combine Yield'!$A$1:$J$1,0),FALSE)</f>
        <v>439</v>
      </c>
    </row>
    <row r="287" spans="1:32" x14ac:dyDescent="0.3">
      <c r="A287" t="s">
        <v>507</v>
      </c>
      <c r="B287">
        <v>5234</v>
      </c>
      <c r="C287" t="s">
        <v>220</v>
      </c>
      <c r="D287" t="s">
        <v>221</v>
      </c>
      <c r="E287" t="s">
        <v>204</v>
      </c>
      <c r="F287" t="s">
        <v>222</v>
      </c>
      <c r="G287">
        <v>2</v>
      </c>
      <c r="H287">
        <v>19</v>
      </c>
      <c r="I287">
        <v>14</v>
      </c>
      <c r="J287" t="s">
        <v>143</v>
      </c>
      <c r="K287" s="26">
        <f>IF(VLOOKUP($B287,'Flowering Time'!$A:$H,MATCH(K$1,'Flowering Time'!$A$1:$H$1,0),FALSE)="","",VLOOKUP($B287,'Flowering Time'!$A:$H,MATCH(K$1,'Flowering Time'!$A$1:$H$1,0),FALSE))</f>
        <v>44762</v>
      </c>
      <c r="L287" t="str">
        <f>IF(VLOOKUP($B287,'Flowering Time'!$A:$H,MATCH(L$1,'Flowering Time'!$A$1:$H$1,0),FALSE)="","",VLOOKUP($B287,'Flowering Time'!$A:$H,MATCH(L$1,'Flowering Time'!$A$1:$H$1,0),FALSE))</f>
        <v>Isabel</v>
      </c>
      <c r="M287" s="26">
        <f>IF(VLOOKUP($B287,'Flowering Time'!$A:$H,MATCH(M$1,'Flowering Time'!$A$1:$H$1,0),FALSE)="","",VLOOKUP($B287,'Flowering Time'!$A:$H,MATCH(M$1,'Flowering Time'!$A$1:$H$1,0),FALSE))</f>
        <v>44765</v>
      </c>
      <c r="N287" t="str">
        <f>IF(VLOOKUP($B287,'Flowering Time'!$A:$H,MATCH(N$1,'Flowering Time'!$A$1:$H$1,0),FALSE)="","",VLOOKUP($B287,'Flowering Time'!$A:$H,MATCH(N$1,'Flowering Time'!$A$1:$H$1,0),FALSE))</f>
        <v>Deniz</v>
      </c>
      <c r="O287" t="str">
        <f>IF(VLOOKUP($B287,'Flowering Time'!$A:$H,MATCH(O$1,'Flowering Time'!$A$1:$H$1,0),FALSE)="","",VLOOKUP($B287,'Flowering Time'!$A:$H,MATCH(O$1,'Flowering Time'!$A$1:$H$1,0),FALSE))</f>
        <v/>
      </c>
      <c r="P287">
        <f>IF(VLOOKUP($B287,'Height and Leaf Dimensions'!$A:$O,MATCH(P$1,'Height and Leaf Dimensions'!$A$1:$O$1,0),FALSE)="","",VLOOKUP($B287,'Height and Leaf Dimensions'!$A:$O,MATCH(P$1,'Height and Leaf Dimensions'!$A$1:$O$1,0),FALSE))</f>
        <v>82</v>
      </c>
      <c r="Q287">
        <f>IF(VLOOKUP($B287,'Height and Leaf Dimensions'!$A:$O,MATCH(Q$1,'Height and Leaf Dimensions'!$A$1:$O$1,0),FALSE)="","",VLOOKUP($B287,'Height and Leaf Dimensions'!$A:$O,MATCH(Q$1,'Height and Leaf Dimensions'!$A$1:$O$1,0),FALSE))</f>
        <v>9.1999999999999993</v>
      </c>
      <c r="R287">
        <f>IF(VLOOKUP($B287,'Height and Leaf Dimensions'!$A:$O,MATCH(R$1,'Height and Leaf Dimensions'!$A$1:$O$1,0),FALSE)="","",VLOOKUP($B287,'Height and Leaf Dimensions'!$A:$O,MATCH(R$1,'Height and Leaf Dimensions'!$A$1:$O$1,0),FALSE))</f>
        <v>76</v>
      </c>
      <c r="S287">
        <f>IF(VLOOKUP($B287,'Height and Leaf Dimensions'!$A:$O,MATCH(S$1,'Height and Leaf Dimensions'!$A$1:$O$1,0),FALSE)="","",VLOOKUP($B287,'Height and Leaf Dimensions'!$A:$O,MATCH(S$1,'Height and Leaf Dimensions'!$A$1:$O$1,0),FALSE))</f>
        <v>8</v>
      </c>
      <c r="T287">
        <f>IF(VLOOKUP($B287,'Height and Leaf Dimensions'!$A:$O,MATCH(T$1,'Height and Leaf Dimensions'!$A$1:$O$1,0),FALSE)="","",VLOOKUP($B287,'Height and Leaf Dimensions'!$A:$O,MATCH(T$1,'Height and Leaf Dimensions'!$A$1:$O$1,0),FALSE))</f>
        <v>74</v>
      </c>
      <c r="U287">
        <f>IF(VLOOKUP($B287,'Height and Leaf Dimensions'!$A:$O,MATCH(U$1,'Height and Leaf Dimensions'!$A$1:$O$1,0),FALSE)="","",VLOOKUP($B287,'Height and Leaf Dimensions'!$A:$O,MATCH(U$1,'Height and Leaf Dimensions'!$A$1:$O$1,0),FALSE))</f>
        <v>146</v>
      </c>
      <c r="V287">
        <f>IF(VLOOKUP($B287,'Height and Leaf Dimensions'!$A:$O,MATCH(V$1,'Height and Leaf Dimensions'!$A$1:$O$1,0),FALSE)="","",VLOOKUP($B287,'Height and Leaf Dimensions'!$A:$O,MATCH(V$1,'Height and Leaf Dimensions'!$A$1:$O$1,0),FALSE))</f>
        <v>191</v>
      </c>
      <c r="W287">
        <f>IF(VLOOKUP($B287,'Height and Leaf Dimensions'!$A:$O,MATCH(W$1,'Height and Leaf Dimensions'!$A$1:$O$1,0),FALSE)="","",VLOOKUP($B287,'Height and Leaf Dimensions'!$A:$O,MATCH(W$1,'Height and Leaf Dimensions'!$A$1:$O$1,0),FALSE))</f>
        <v>65</v>
      </c>
      <c r="X287">
        <f>IF(VLOOKUP($B287,'Height and Leaf Dimensions'!$A:$O,MATCH(X$1,'Height and Leaf Dimensions'!$A$1:$O$1,0),FALSE)="","",VLOOKUP($B287,'Height and Leaf Dimensions'!$A:$O,MATCH(X$1,'Height and Leaf Dimensions'!$A$1:$O$1,0),FALSE))</f>
        <v>149</v>
      </c>
      <c r="Y287">
        <f>IF(VLOOKUP($B287,'Height and Leaf Dimensions'!$A:$O,MATCH(Y$1,'Height and Leaf Dimensions'!$A$1:$O$1,0),FALSE)="","",VLOOKUP($B287,'Height and Leaf Dimensions'!$A:$O,MATCH(Y$1,'Height and Leaf Dimensions'!$A$1:$O$1,0),FALSE))</f>
        <v>190</v>
      </c>
      <c r="Z287" t="str">
        <f>IF(VLOOKUP($B287,'Height and Leaf Dimensions'!$A:$O,MATCH(Z$1,'Height and Leaf Dimensions'!$A$1:$O$1,0),FALSE)="","",VLOOKUP($B287,'Height and Leaf Dimensions'!$A:$O,MATCH(Z$1,'Height and Leaf Dimensions'!$A$1:$O$1,0),FALSE))</f>
        <v>Han/Lina</v>
      </c>
      <c r="AA287" s="26">
        <f>IF(VLOOKUP($B287,'Height and Leaf Dimensions'!$A:$O,MATCH(AA$1,'Height and Leaf Dimensions'!$A$1:$O$1,0),FALSE)="","",VLOOKUP($B287,'Height and Leaf Dimensions'!$A:$O,MATCH(AA$1,'Height and Leaf Dimensions'!$A$1:$O$1,0),FALSE))</f>
        <v>44776</v>
      </c>
      <c r="AB287" s="20">
        <f>VLOOKUP($B287,'Combine Yield'!$A:$J,MATCH(AB$1,'Combine Yield'!$A$1:$J$1,0),FALSE)</f>
        <v>44844.576203703706</v>
      </c>
      <c r="AC287">
        <f>VLOOKUP($B287,'Combine Yield'!$A:$J,MATCH(AC$1,'Combine Yield'!$A$1:$J$1,0),FALSE)</f>
        <v>4.57</v>
      </c>
      <c r="AD287">
        <f>VLOOKUP($B287,'Combine Yield'!$A:$J,MATCH(AD$1,'Combine Yield'!$A$1:$J$1,0),FALSE)</f>
        <v>12.3</v>
      </c>
      <c r="AE287">
        <f>VLOOKUP($B287,'Combine Yield'!$A:$J,MATCH(AE$1,'Combine Yield'!$A$1:$J$1,0),FALSE)</f>
        <v>62.1</v>
      </c>
      <c r="AF287">
        <f>VLOOKUP($B287,'Combine Yield'!$A:$J,MATCH(AF$1,'Combine Yield'!$A$1:$J$1,0),FALSE)</f>
        <v>474</v>
      </c>
    </row>
    <row r="288" spans="1:32" x14ac:dyDescent="0.3">
      <c r="A288" t="s">
        <v>508</v>
      </c>
      <c r="B288">
        <v>5235</v>
      </c>
      <c r="C288" t="s">
        <v>220</v>
      </c>
      <c r="D288" t="s">
        <v>221</v>
      </c>
      <c r="E288" t="s">
        <v>204</v>
      </c>
      <c r="F288" t="s">
        <v>222</v>
      </c>
      <c r="G288">
        <v>2</v>
      </c>
      <c r="H288">
        <v>19</v>
      </c>
      <c r="I288">
        <v>15</v>
      </c>
      <c r="J288" t="s">
        <v>196</v>
      </c>
      <c r="K288" s="26">
        <f>IF(VLOOKUP($B288,'Flowering Time'!$A:$H,MATCH(K$1,'Flowering Time'!$A$1:$H$1,0),FALSE)="","",VLOOKUP($B288,'Flowering Time'!$A:$H,MATCH(K$1,'Flowering Time'!$A$1:$H$1,0),FALSE))</f>
        <v>44763</v>
      </c>
      <c r="L288" t="str">
        <f>IF(VLOOKUP($B288,'Flowering Time'!$A:$H,MATCH(L$1,'Flowering Time'!$A$1:$H$1,0),FALSE)="","",VLOOKUP($B288,'Flowering Time'!$A:$H,MATCH(L$1,'Flowering Time'!$A$1:$H$1,0),FALSE))</f>
        <v>Isabel</v>
      </c>
      <c r="M288" s="26">
        <f>IF(VLOOKUP($B288,'Flowering Time'!$A:$H,MATCH(M$1,'Flowering Time'!$A$1:$H$1,0),FALSE)="","",VLOOKUP($B288,'Flowering Time'!$A:$H,MATCH(M$1,'Flowering Time'!$A$1:$H$1,0),FALSE))</f>
        <v>44766</v>
      </c>
      <c r="N288" t="str">
        <f>IF(VLOOKUP($B288,'Flowering Time'!$A:$H,MATCH(N$1,'Flowering Time'!$A$1:$H$1,0),FALSE)="","",VLOOKUP($B288,'Flowering Time'!$A:$H,MATCH(N$1,'Flowering Time'!$A$1:$H$1,0),FALSE))</f>
        <v>Tross</v>
      </c>
      <c r="O288" t="str">
        <f>IF(VLOOKUP($B288,'Flowering Time'!$A:$H,MATCH(O$1,'Flowering Time'!$A$1:$H$1,0),FALSE)="","",VLOOKUP($B288,'Flowering Time'!$A:$H,MATCH(O$1,'Flowering Time'!$A$1:$H$1,0),FALSE))</f>
        <v/>
      </c>
      <c r="P288">
        <f>IF(VLOOKUP($B288,'Height and Leaf Dimensions'!$A:$O,MATCH(P$1,'Height and Leaf Dimensions'!$A$1:$O$1,0),FALSE)="","",VLOOKUP($B288,'Height and Leaf Dimensions'!$A:$O,MATCH(P$1,'Height and Leaf Dimensions'!$A$1:$O$1,0),FALSE))</f>
        <v>86</v>
      </c>
      <c r="Q288">
        <f>IF(VLOOKUP($B288,'Height and Leaf Dimensions'!$A:$O,MATCH(Q$1,'Height and Leaf Dimensions'!$A$1:$O$1,0),FALSE)="","",VLOOKUP($B288,'Height and Leaf Dimensions'!$A:$O,MATCH(Q$1,'Height and Leaf Dimensions'!$A$1:$O$1,0),FALSE))</f>
        <v>9.6999999999999993</v>
      </c>
      <c r="R288">
        <f>IF(VLOOKUP($B288,'Height and Leaf Dimensions'!$A:$O,MATCH(R$1,'Height and Leaf Dimensions'!$A$1:$O$1,0),FALSE)="","",VLOOKUP($B288,'Height and Leaf Dimensions'!$A:$O,MATCH(R$1,'Height and Leaf Dimensions'!$A$1:$O$1,0),FALSE))</f>
        <v>77</v>
      </c>
      <c r="S288">
        <f>IF(VLOOKUP($B288,'Height and Leaf Dimensions'!$A:$O,MATCH(S$1,'Height and Leaf Dimensions'!$A$1:$O$1,0),FALSE)="","",VLOOKUP($B288,'Height and Leaf Dimensions'!$A:$O,MATCH(S$1,'Height and Leaf Dimensions'!$A$1:$O$1,0),FALSE))</f>
        <v>9.4</v>
      </c>
      <c r="T288">
        <f>IF(VLOOKUP($B288,'Height and Leaf Dimensions'!$A:$O,MATCH(T$1,'Height and Leaf Dimensions'!$A$1:$O$1,0),FALSE)="","",VLOOKUP($B288,'Height and Leaf Dimensions'!$A:$O,MATCH(T$1,'Height and Leaf Dimensions'!$A$1:$O$1,0),FALSE))</f>
        <v>73</v>
      </c>
      <c r="U288">
        <f>IF(VLOOKUP($B288,'Height and Leaf Dimensions'!$A:$O,MATCH(U$1,'Height and Leaf Dimensions'!$A$1:$O$1,0),FALSE)="","",VLOOKUP($B288,'Height and Leaf Dimensions'!$A:$O,MATCH(U$1,'Height and Leaf Dimensions'!$A$1:$O$1,0),FALSE))</f>
        <v>161</v>
      </c>
      <c r="V288">
        <f>IF(VLOOKUP($B288,'Height and Leaf Dimensions'!$A:$O,MATCH(V$1,'Height and Leaf Dimensions'!$A$1:$O$1,0),FALSE)="","",VLOOKUP($B288,'Height and Leaf Dimensions'!$A:$O,MATCH(V$1,'Height and Leaf Dimensions'!$A$1:$O$1,0),FALSE))</f>
        <v>227</v>
      </c>
      <c r="W288">
        <f>IF(VLOOKUP($B288,'Height and Leaf Dimensions'!$A:$O,MATCH(W$1,'Height and Leaf Dimensions'!$A$1:$O$1,0),FALSE)="","",VLOOKUP($B288,'Height and Leaf Dimensions'!$A:$O,MATCH(W$1,'Height and Leaf Dimensions'!$A$1:$O$1,0),FALSE))</f>
        <v>69</v>
      </c>
      <c r="X288">
        <f>IF(VLOOKUP($B288,'Height and Leaf Dimensions'!$A:$O,MATCH(X$1,'Height and Leaf Dimensions'!$A$1:$O$1,0),FALSE)="","",VLOOKUP($B288,'Height and Leaf Dimensions'!$A:$O,MATCH(X$1,'Height and Leaf Dimensions'!$A$1:$O$1,0),FALSE))</f>
        <v>162</v>
      </c>
      <c r="Y288">
        <f>IF(VLOOKUP($B288,'Height and Leaf Dimensions'!$A:$O,MATCH(Y$1,'Height and Leaf Dimensions'!$A$1:$O$1,0),FALSE)="","",VLOOKUP($B288,'Height and Leaf Dimensions'!$A:$O,MATCH(Y$1,'Height and Leaf Dimensions'!$A$1:$O$1,0),FALSE))</f>
        <v>210</v>
      </c>
      <c r="Z288" t="str">
        <f>IF(VLOOKUP($B288,'Height and Leaf Dimensions'!$A:$O,MATCH(Z$1,'Height and Leaf Dimensions'!$A$1:$O$1,0),FALSE)="","",VLOOKUP($B288,'Height and Leaf Dimensions'!$A:$O,MATCH(Z$1,'Height and Leaf Dimensions'!$A$1:$O$1,0),FALSE))</f>
        <v>Han/Lina</v>
      </c>
      <c r="AA288" s="26">
        <f>IF(VLOOKUP($B288,'Height and Leaf Dimensions'!$A:$O,MATCH(AA$1,'Height and Leaf Dimensions'!$A$1:$O$1,0),FALSE)="","",VLOOKUP($B288,'Height and Leaf Dimensions'!$A:$O,MATCH(AA$1,'Height and Leaf Dimensions'!$A$1:$O$1,0),FALSE))</f>
        <v>44776</v>
      </c>
      <c r="AB288" s="20">
        <f>VLOOKUP($B288,'Combine Yield'!$A:$J,MATCH(AB$1,'Combine Yield'!$A$1:$J$1,0),FALSE)</f>
        <v>44844.584247685183</v>
      </c>
      <c r="AC288">
        <f>VLOOKUP($B288,'Combine Yield'!$A:$J,MATCH(AC$1,'Combine Yield'!$A$1:$J$1,0),FALSE)</f>
        <v>6.63</v>
      </c>
      <c r="AD288">
        <f>VLOOKUP($B288,'Combine Yield'!$A:$J,MATCH(AD$1,'Combine Yield'!$A$1:$J$1,0),FALSE)</f>
        <v>12.7</v>
      </c>
      <c r="AE288">
        <f>VLOOKUP($B288,'Combine Yield'!$A:$J,MATCH(AE$1,'Combine Yield'!$A$1:$J$1,0),FALSE)</f>
        <v>62.1</v>
      </c>
      <c r="AF288">
        <f>VLOOKUP($B288,'Combine Yield'!$A:$J,MATCH(AF$1,'Combine Yield'!$A$1:$J$1,0),FALSE)</f>
        <v>515</v>
      </c>
    </row>
    <row r="289" spans="1:32" x14ac:dyDescent="0.3">
      <c r="A289" t="s">
        <v>509</v>
      </c>
      <c r="B289">
        <v>5236</v>
      </c>
      <c r="C289" t="s">
        <v>220</v>
      </c>
      <c r="D289" t="s">
        <v>221</v>
      </c>
      <c r="E289" t="s">
        <v>204</v>
      </c>
      <c r="F289" t="s">
        <v>222</v>
      </c>
      <c r="G289">
        <v>2</v>
      </c>
      <c r="H289">
        <v>20</v>
      </c>
      <c r="I289">
        <v>9</v>
      </c>
      <c r="J289" t="s">
        <v>179</v>
      </c>
      <c r="K289" s="26">
        <f>IF(VLOOKUP($B289,'Flowering Time'!$A:$H,MATCH(K$1,'Flowering Time'!$A$1:$H$1,0),FALSE)="","",VLOOKUP($B289,'Flowering Time'!$A:$H,MATCH(K$1,'Flowering Time'!$A$1:$H$1,0),FALSE))</f>
        <v>44768</v>
      </c>
      <c r="L289" t="str">
        <f>IF(VLOOKUP($B289,'Flowering Time'!$A:$H,MATCH(L$1,'Flowering Time'!$A$1:$H$1,0),FALSE)="","",VLOOKUP($B289,'Flowering Time'!$A:$H,MATCH(L$1,'Flowering Time'!$A$1:$H$1,0),FALSE))</f>
        <v>Turkus</v>
      </c>
      <c r="M289" s="26">
        <f>IF(VLOOKUP($B289,'Flowering Time'!$A:$H,MATCH(M$1,'Flowering Time'!$A$1:$H$1,0),FALSE)="","",VLOOKUP($B289,'Flowering Time'!$A:$H,MATCH(M$1,'Flowering Time'!$A$1:$H$1,0),FALSE))</f>
        <v>44772</v>
      </c>
      <c r="N289" t="str">
        <f>IF(VLOOKUP($B289,'Flowering Time'!$A:$H,MATCH(N$1,'Flowering Time'!$A$1:$H$1,0),FALSE)="","",VLOOKUP($B289,'Flowering Time'!$A:$H,MATCH(N$1,'Flowering Time'!$A$1:$H$1,0),FALSE))</f>
        <v>Deniz</v>
      </c>
      <c r="O289" t="str">
        <f>IF(VLOOKUP($B289,'Flowering Time'!$A:$H,MATCH(O$1,'Flowering Time'!$A$1:$H$1,0),FALSE)="","",VLOOKUP($B289,'Flowering Time'!$A:$H,MATCH(O$1,'Flowering Time'!$A$1:$H$1,0),FALSE))</f>
        <v xml:space="preserve">Varied 50%  of plant were not tesselled ( Deniz 8/01) </v>
      </c>
      <c r="P289">
        <f>IF(VLOOKUP($B289,'Height and Leaf Dimensions'!$A:$O,MATCH(P$1,'Height and Leaf Dimensions'!$A$1:$O$1,0),FALSE)="","",VLOOKUP($B289,'Height and Leaf Dimensions'!$A:$O,MATCH(P$1,'Height and Leaf Dimensions'!$A$1:$O$1,0),FALSE))</f>
        <v>77.2</v>
      </c>
      <c r="Q289">
        <f>IF(VLOOKUP($B289,'Height and Leaf Dimensions'!$A:$O,MATCH(Q$1,'Height and Leaf Dimensions'!$A$1:$O$1,0),FALSE)="","",VLOOKUP($B289,'Height and Leaf Dimensions'!$A:$O,MATCH(Q$1,'Height and Leaf Dimensions'!$A$1:$O$1,0),FALSE))</f>
        <v>10.5</v>
      </c>
      <c r="R289">
        <f>IF(VLOOKUP($B289,'Height and Leaf Dimensions'!$A:$O,MATCH(R$1,'Height and Leaf Dimensions'!$A$1:$O$1,0),FALSE)="","",VLOOKUP($B289,'Height and Leaf Dimensions'!$A:$O,MATCH(R$1,'Height and Leaf Dimensions'!$A$1:$O$1,0),FALSE))</f>
        <v>78</v>
      </c>
      <c r="S289">
        <f>IF(VLOOKUP($B289,'Height and Leaf Dimensions'!$A:$O,MATCH(S$1,'Height and Leaf Dimensions'!$A$1:$O$1,0),FALSE)="","",VLOOKUP($B289,'Height and Leaf Dimensions'!$A:$O,MATCH(S$1,'Height and Leaf Dimensions'!$A$1:$O$1,0),FALSE))</f>
        <v>9.6</v>
      </c>
      <c r="T289">
        <f>IF(VLOOKUP($B289,'Height and Leaf Dimensions'!$A:$O,MATCH(T$1,'Height and Leaf Dimensions'!$A$1:$O$1,0),FALSE)="","",VLOOKUP($B289,'Height and Leaf Dimensions'!$A:$O,MATCH(T$1,'Height and Leaf Dimensions'!$A$1:$O$1,0),FALSE))</f>
        <v>90</v>
      </c>
      <c r="U289">
        <f>IF(VLOOKUP($B289,'Height and Leaf Dimensions'!$A:$O,MATCH(U$1,'Height and Leaf Dimensions'!$A$1:$O$1,0),FALSE)="","",VLOOKUP($B289,'Height and Leaf Dimensions'!$A:$O,MATCH(U$1,'Height and Leaf Dimensions'!$A$1:$O$1,0),FALSE))</f>
        <v>169</v>
      </c>
      <c r="V289">
        <f>IF(VLOOKUP($B289,'Height and Leaf Dimensions'!$A:$O,MATCH(V$1,'Height and Leaf Dimensions'!$A$1:$O$1,0),FALSE)="","",VLOOKUP($B289,'Height and Leaf Dimensions'!$A:$O,MATCH(V$1,'Height and Leaf Dimensions'!$A$1:$O$1,0),FALSE))</f>
        <v>221</v>
      </c>
      <c r="W289">
        <f>IF(VLOOKUP($B289,'Height and Leaf Dimensions'!$A:$O,MATCH(W$1,'Height and Leaf Dimensions'!$A$1:$O$1,0),FALSE)="","",VLOOKUP($B289,'Height and Leaf Dimensions'!$A:$O,MATCH(W$1,'Height and Leaf Dimensions'!$A$1:$O$1,0),FALSE))</f>
        <v>81</v>
      </c>
      <c r="X289">
        <f>IF(VLOOKUP($B289,'Height and Leaf Dimensions'!$A:$O,MATCH(X$1,'Height and Leaf Dimensions'!$A$1:$O$1,0),FALSE)="","",VLOOKUP($B289,'Height and Leaf Dimensions'!$A:$O,MATCH(X$1,'Height and Leaf Dimensions'!$A$1:$O$1,0),FALSE))</f>
        <v>162</v>
      </c>
      <c r="Y289">
        <f>IF(VLOOKUP($B289,'Height and Leaf Dimensions'!$A:$O,MATCH(Y$1,'Height and Leaf Dimensions'!$A$1:$O$1,0),FALSE)="","",VLOOKUP($B289,'Height and Leaf Dimensions'!$A:$O,MATCH(Y$1,'Height and Leaf Dimensions'!$A$1:$O$1,0),FALSE))</f>
        <v>211</v>
      </c>
      <c r="Z289" t="str">
        <f>IF(VLOOKUP($B289,'Height and Leaf Dimensions'!$A:$O,MATCH(Z$1,'Height and Leaf Dimensions'!$A$1:$O$1,0),FALSE)="","",VLOOKUP($B289,'Height and Leaf Dimensions'!$A:$O,MATCH(Z$1,'Height and Leaf Dimensions'!$A$1:$O$1,0),FALSE))</f>
        <v>Han/Lina</v>
      </c>
      <c r="AA289" s="26">
        <f>IF(VLOOKUP($B289,'Height and Leaf Dimensions'!$A:$O,MATCH(AA$1,'Height and Leaf Dimensions'!$A$1:$O$1,0),FALSE)="","",VLOOKUP($B289,'Height and Leaf Dimensions'!$A:$O,MATCH(AA$1,'Height and Leaf Dimensions'!$A$1:$O$1,0),FALSE))</f>
        <v>44776</v>
      </c>
      <c r="AB289" s="20">
        <f>VLOOKUP($B289,'Combine Yield'!$A:$J,MATCH(AB$1,'Combine Yield'!$A$1:$J$1,0),FALSE)</f>
        <v>44844.499675925923</v>
      </c>
      <c r="AC289">
        <f>VLOOKUP($B289,'Combine Yield'!$A:$J,MATCH(AC$1,'Combine Yield'!$A$1:$J$1,0),FALSE)</f>
        <v>3.34</v>
      </c>
      <c r="AD289">
        <f>VLOOKUP($B289,'Combine Yield'!$A:$J,MATCH(AD$1,'Combine Yield'!$A$1:$J$1,0),FALSE)</f>
        <v>16.100000000000001</v>
      </c>
      <c r="AE289">
        <f>VLOOKUP($B289,'Combine Yield'!$A:$J,MATCH(AE$1,'Combine Yield'!$A$1:$J$1,0),FALSE)</f>
        <v>59.7</v>
      </c>
      <c r="AF289">
        <f>VLOOKUP($B289,'Combine Yield'!$A:$J,MATCH(AF$1,'Combine Yield'!$A$1:$J$1,0),FALSE)</f>
        <v>286</v>
      </c>
    </row>
    <row r="290" spans="1:32" x14ac:dyDescent="0.3">
      <c r="A290" t="s">
        <v>510</v>
      </c>
      <c r="B290">
        <v>5237</v>
      </c>
      <c r="C290" t="s">
        <v>220</v>
      </c>
      <c r="D290" t="s">
        <v>221</v>
      </c>
      <c r="E290" t="s">
        <v>204</v>
      </c>
      <c r="F290" t="s">
        <v>222</v>
      </c>
      <c r="G290">
        <v>2</v>
      </c>
      <c r="H290">
        <v>20</v>
      </c>
      <c r="I290">
        <v>10</v>
      </c>
      <c r="J290" t="s">
        <v>168</v>
      </c>
      <c r="K290" s="26">
        <f>IF(VLOOKUP($B290,'Flowering Time'!$A:$H,MATCH(K$1,'Flowering Time'!$A$1:$H$1,0),FALSE)="","",VLOOKUP($B290,'Flowering Time'!$A:$H,MATCH(K$1,'Flowering Time'!$A$1:$H$1,0),FALSE))</f>
        <v>44765</v>
      </c>
      <c r="L290" t="str">
        <f>IF(VLOOKUP($B290,'Flowering Time'!$A:$H,MATCH(L$1,'Flowering Time'!$A$1:$H$1,0),FALSE)="","",VLOOKUP($B290,'Flowering Time'!$A:$H,MATCH(L$1,'Flowering Time'!$A$1:$H$1,0),FALSE))</f>
        <v>Deniz</v>
      </c>
      <c r="M290" s="26">
        <f>IF(VLOOKUP($B290,'Flowering Time'!$A:$H,MATCH(M$1,'Flowering Time'!$A$1:$H$1,0),FALSE)="","",VLOOKUP($B290,'Flowering Time'!$A:$H,MATCH(M$1,'Flowering Time'!$A$1:$H$1,0),FALSE))</f>
        <v>44769</v>
      </c>
      <c r="N290" t="str">
        <f>IF(VLOOKUP($B290,'Flowering Time'!$A:$H,MATCH(N$1,'Flowering Time'!$A$1:$H$1,0),FALSE)="","",VLOOKUP($B290,'Flowering Time'!$A:$H,MATCH(N$1,'Flowering Time'!$A$1:$H$1,0),FALSE))</f>
        <v>Turkus</v>
      </c>
      <c r="O290" t="str">
        <f>IF(VLOOKUP($B290,'Flowering Time'!$A:$H,MATCH(O$1,'Flowering Time'!$A$1:$H$1,0),FALSE)="","",VLOOKUP($B290,'Flowering Time'!$A:$H,MATCH(O$1,'Flowering Time'!$A$1:$H$1,0),FALSE))</f>
        <v/>
      </c>
      <c r="P290">
        <f>IF(VLOOKUP($B290,'Height and Leaf Dimensions'!$A:$O,MATCH(P$1,'Height and Leaf Dimensions'!$A$1:$O$1,0),FALSE)="","",VLOOKUP($B290,'Height and Leaf Dimensions'!$A:$O,MATCH(P$1,'Height and Leaf Dimensions'!$A$1:$O$1,0),FALSE))</f>
        <v>79.5</v>
      </c>
      <c r="Q290">
        <f>IF(VLOOKUP($B290,'Height and Leaf Dimensions'!$A:$O,MATCH(Q$1,'Height and Leaf Dimensions'!$A$1:$O$1,0),FALSE)="","",VLOOKUP($B290,'Height and Leaf Dimensions'!$A:$O,MATCH(Q$1,'Height and Leaf Dimensions'!$A$1:$O$1,0),FALSE))</f>
        <v>8.5</v>
      </c>
      <c r="R290">
        <f>IF(VLOOKUP($B290,'Height and Leaf Dimensions'!$A:$O,MATCH(R$1,'Height and Leaf Dimensions'!$A$1:$O$1,0),FALSE)="","",VLOOKUP($B290,'Height and Leaf Dimensions'!$A:$O,MATCH(R$1,'Height and Leaf Dimensions'!$A$1:$O$1,0),FALSE))</f>
        <v>76</v>
      </c>
      <c r="S290">
        <f>IF(VLOOKUP($B290,'Height and Leaf Dimensions'!$A:$O,MATCH(S$1,'Height and Leaf Dimensions'!$A$1:$O$1,0),FALSE)="","",VLOOKUP($B290,'Height and Leaf Dimensions'!$A:$O,MATCH(S$1,'Height and Leaf Dimensions'!$A$1:$O$1,0),FALSE))</f>
        <v>8.6999999999999993</v>
      </c>
      <c r="T290">
        <f>IF(VLOOKUP($B290,'Height and Leaf Dimensions'!$A:$O,MATCH(T$1,'Height and Leaf Dimensions'!$A$1:$O$1,0),FALSE)="","",VLOOKUP($B290,'Height and Leaf Dimensions'!$A:$O,MATCH(T$1,'Height and Leaf Dimensions'!$A$1:$O$1,0),FALSE))</f>
        <v>97</v>
      </c>
      <c r="U290">
        <f>IF(VLOOKUP($B290,'Height and Leaf Dimensions'!$A:$O,MATCH(U$1,'Height and Leaf Dimensions'!$A$1:$O$1,0),FALSE)="","",VLOOKUP($B290,'Height and Leaf Dimensions'!$A:$O,MATCH(U$1,'Height and Leaf Dimensions'!$A$1:$O$1,0),FALSE))</f>
        <v>176</v>
      </c>
      <c r="V290">
        <f>IF(VLOOKUP($B290,'Height and Leaf Dimensions'!$A:$O,MATCH(V$1,'Height and Leaf Dimensions'!$A$1:$O$1,0),FALSE)="","",VLOOKUP($B290,'Height and Leaf Dimensions'!$A:$O,MATCH(V$1,'Height and Leaf Dimensions'!$A$1:$O$1,0),FALSE))</f>
        <v>214</v>
      </c>
      <c r="W290">
        <f>IF(VLOOKUP($B290,'Height and Leaf Dimensions'!$A:$O,MATCH(W$1,'Height and Leaf Dimensions'!$A$1:$O$1,0),FALSE)="","",VLOOKUP($B290,'Height and Leaf Dimensions'!$A:$O,MATCH(W$1,'Height and Leaf Dimensions'!$A$1:$O$1,0),FALSE))</f>
        <v>93</v>
      </c>
      <c r="X290">
        <f>IF(VLOOKUP($B290,'Height and Leaf Dimensions'!$A:$O,MATCH(X$1,'Height and Leaf Dimensions'!$A$1:$O$1,0),FALSE)="","",VLOOKUP($B290,'Height and Leaf Dimensions'!$A:$O,MATCH(X$1,'Height and Leaf Dimensions'!$A$1:$O$1,0),FALSE))</f>
        <v>172</v>
      </c>
      <c r="Y290">
        <f>IF(VLOOKUP($B290,'Height and Leaf Dimensions'!$A:$O,MATCH(Y$1,'Height and Leaf Dimensions'!$A$1:$O$1,0),FALSE)="","",VLOOKUP($B290,'Height and Leaf Dimensions'!$A:$O,MATCH(Y$1,'Height and Leaf Dimensions'!$A$1:$O$1,0),FALSE))</f>
        <v>200</v>
      </c>
      <c r="Z290" t="str">
        <f>IF(VLOOKUP($B290,'Height and Leaf Dimensions'!$A:$O,MATCH(Z$1,'Height and Leaf Dimensions'!$A$1:$O$1,0),FALSE)="","",VLOOKUP($B290,'Height and Leaf Dimensions'!$A:$O,MATCH(Z$1,'Height and Leaf Dimensions'!$A$1:$O$1,0),FALSE))</f>
        <v>Han/Lina</v>
      </c>
      <c r="AA290" s="26">
        <f>IF(VLOOKUP($B290,'Height and Leaf Dimensions'!$A:$O,MATCH(AA$1,'Height and Leaf Dimensions'!$A$1:$O$1,0),FALSE)="","",VLOOKUP($B290,'Height and Leaf Dimensions'!$A:$O,MATCH(AA$1,'Height and Leaf Dimensions'!$A$1:$O$1,0),FALSE))</f>
        <v>44776</v>
      </c>
      <c r="AB290" s="20">
        <f>VLOOKUP($B290,'Combine Yield'!$A:$J,MATCH(AB$1,'Combine Yield'!$A$1:$J$1,0),FALSE)</f>
        <v>44844.509930555556</v>
      </c>
      <c r="AC290">
        <f>VLOOKUP($B290,'Combine Yield'!$A:$J,MATCH(AC$1,'Combine Yield'!$A$1:$J$1,0),FALSE)</f>
        <v>5.67</v>
      </c>
      <c r="AD290">
        <f>VLOOKUP($B290,'Combine Yield'!$A:$J,MATCH(AD$1,'Combine Yield'!$A$1:$J$1,0),FALSE)</f>
        <v>12.6</v>
      </c>
      <c r="AE290">
        <f>VLOOKUP($B290,'Combine Yield'!$A:$J,MATCH(AE$1,'Combine Yield'!$A$1:$J$1,0),FALSE)</f>
        <v>62.1</v>
      </c>
      <c r="AF290">
        <f>VLOOKUP($B290,'Combine Yield'!$A:$J,MATCH(AF$1,'Combine Yield'!$A$1:$J$1,0),FALSE)</f>
        <v>323</v>
      </c>
    </row>
    <row r="291" spans="1:32" x14ac:dyDescent="0.3">
      <c r="A291" t="s">
        <v>511</v>
      </c>
      <c r="B291">
        <v>5238</v>
      </c>
      <c r="C291" t="s">
        <v>220</v>
      </c>
      <c r="D291" t="s">
        <v>221</v>
      </c>
      <c r="E291" t="s">
        <v>204</v>
      </c>
      <c r="F291" t="s">
        <v>222</v>
      </c>
      <c r="G291">
        <v>2</v>
      </c>
      <c r="H291">
        <v>20</v>
      </c>
      <c r="I291">
        <v>11</v>
      </c>
      <c r="J291" t="s">
        <v>161</v>
      </c>
      <c r="K291" s="26">
        <f>IF(VLOOKUP($B291,'Flowering Time'!$A:$H,MATCH(K$1,'Flowering Time'!$A$1:$H$1,0),FALSE)="","",VLOOKUP($B291,'Flowering Time'!$A:$H,MATCH(K$1,'Flowering Time'!$A$1:$H$1,0),FALSE))</f>
        <v>44765</v>
      </c>
      <c r="L291" t="str">
        <f>IF(VLOOKUP($B291,'Flowering Time'!$A:$H,MATCH(L$1,'Flowering Time'!$A$1:$H$1,0),FALSE)="","",VLOOKUP($B291,'Flowering Time'!$A:$H,MATCH(L$1,'Flowering Time'!$A$1:$H$1,0),FALSE))</f>
        <v>Deniz</v>
      </c>
      <c r="M291" s="26">
        <f>IF(VLOOKUP($B291,'Flowering Time'!$A:$H,MATCH(M$1,'Flowering Time'!$A$1:$H$1,0),FALSE)="","",VLOOKUP($B291,'Flowering Time'!$A:$H,MATCH(M$1,'Flowering Time'!$A$1:$H$1,0),FALSE))</f>
        <v>44771</v>
      </c>
      <c r="N291" t="str">
        <f>IF(VLOOKUP($B291,'Flowering Time'!$A:$H,MATCH(N$1,'Flowering Time'!$A$1:$H$1,0),FALSE)="","",VLOOKUP($B291,'Flowering Time'!$A:$H,MATCH(N$1,'Flowering Time'!$A$1:$H$1,0),FALSE))</f>
        <v>Isabel</v>
      </c>
      <c r="O291" t="str">
        <f>IF(VLOOKUP($B291,'Flowering Time'!$A:$H,MATCH(O$1,'Flowering Time'!$A$1:$H$1,0),FALSE)="","",VLOOKUP($B291,'Flowering Time'!$A:$H,MATCH(O$1,'Flowering Time'!$A$1:$H$1,0),FALSE))</f>
        <v/>
      </c>
      <c r="P291">
        <f>IF(VLOOKUP($B291,'Height and Leaf Dimensions'!$A:$O,MATCH(P$1,'Height and Leaf Dimensions'!$A$1:$O$1,0),FALSE)="","",VLOOKUP($B291,'Height and Leaf Dimensions'!$A:$O,MATCH(P$1,'Height and Leaf Dimensions'!$A$1:$O$1,0),FALSE))</f>
        <v>82</v>
      </c>
      <c r="Q291">
        <f>IF(VLOOKUP($B291,'Height and Leaf Dimensions'!$A:$O,MATCH(Q$1,'Height and Leaf Dimensions'!$A$1:$O$1,0),FALSE)="","",VLOOKUP($B291,'Height and Leaf Dimensions'!$A:$O,MATCH(Q$1,'Height and Leaf Dimensions'!$A$1:$O$1,0),FALSE))</f>
        <v>9.1</v>
      </c>
      <c r="R291">
        <f>IF(VLOOKUP($B291,'Height and Leaf Dimensions'!$A:$O,MATCH(R$1,'Height and Leaf Dimensions'!$A$1:$O$1,0),FALSE)="","",VLOOKUP($B291,'Height and Leaf Dimensions'!$A:$O,MATCH(R$1,'Height and Leaf Dimensions'!$A$1:$O$1,0),FALSE))</f>
        <v>84</v>
      </c>
      <c r="S291">
        <f>IF(VLOOKUP($B291,'Height and Leaf Dimensions'!$A:$O,MATCH(S$1,'Height and Leaf Dimensions'!$A$1:$O$1,0),FALSE)="","",VLOOKUP($B291,'Height and Leaf Dimensions'!$A:$O,MATCH(S$1,'Height and Leaf Dimensions'!$A$1:$O$1,0),FALSE))</f>
        <v>10</v>
      </c>
      <c r="T291">
        <f>IF(VLOOKUP($B291,'Height and Leaf Dimensions'!$A:$O,MATCH(T$1,'Height and Leaf Dimensions'!$A$1:$O$1,0),FALSE)="","",VLOOKUP($B291,'Height and Leaf Dimensions'!$A:$O,MATCH(T$1,'Height and Leaf Dimensions'!$A$1:$O$1,0),FALSE))</f>
        <v>85</v>
      </c>
      <c r="U291">
        <f>IF(VLOOKUP($B291,'Height and Leaf Dimensions'!$A:$O,MATCH(U$1,'Height and Leaf Dimensions'!$A$1:$O$1,0),FALSE)="","",VLOOKUP($B291,'Height and Leaf Dimensions'!$A:$O,MATCH(U$1,'Height and Leaf Dimensions'!$A$1:$O$1,0),FALSE))</f>
        <v>158</v>
      </c>
      <c r="V291">
        <f>IF(VLOOKUP($B291,'Height and Leaf Dimensions'!$A:$O,MATCH(V$1,'Height and Leaf Dimensions'!$A$1:$O$1,0),FALSE)="","",VLOOKUP($B291,'Height and Leaf Dimensions'!$A:$O,MATCH(V$1,'Height and Leaf Dimensions'!$A$1:$O$1,0),FALSE))</f>
        <v>190</v>
      </c>
      <c r="W291">
        <f>IF(VLOOKUP($B291,'Height and Leaf Dimensions'!$A:$O,MATCH(W$1,'Height and Leaf Dimensions'!$A$1:$O$1,0),FALSE)="","",VLOOKUP($B291,'Height and Leaf Dimensions'!$A:$O,MATCH(W$1,'Height and Leaf Dimensions'!$A$1:$O$1,0),FALSE))</f>
        <v>82</v>
      </c>
      <c r="X291">
        <f>IF(VLOOKUP($B291,'Height and Leaf Dimensions'!$A:$O,MATCH(X$1,'Height and Leaf Dimensions'!$A$1:$O$1,0),FALSE)="","",VLOOKUP($B291,'Height and Leaf Dimensions'!$A:$O,MATCH(X$1,'Height and Leaf Dimensions'!$A$1:$O$1,0),FALSE))</f>
        <v>166</v>
      </c>
      <c r="Y291">
        <f>IF(VLOOKUP($B291,'Height and Leaf Dimensions'!$A:$O,MATCH(Y$1,'Height and Leaf Dimensions'!$A$1:$O$1,0),FALSE)="","",VLOOKUP($B291,'Height and Leaf Dimensions'!$A:$O,MATCH(Y$1,'Height and Leaf Dimensions'!$A$1:$O$1,0),FALSE))</f>
        <v>202</v>
      </c>
      <c r="Z291" t="str">
        <f>IF(VLOOKUP($B291,'Height and Leaf Dimensions'!$A:$O,MATCH(Z$1,'Height and Leaf Dimensions'!$A$1:$O$1,0),FALSE)="","",VLOOKUP($B291,'Height and Leaf Dimensions'!$A:$O,MATCH(Z$1,'Height and Leaf Dimensions'!$A$1:$O$1,0),FALSE))</f>
        <v>Han/Lina</v>
      </c>
      <c r="AA291" s="26">
        <f>IF(VLOOKUP($B291,'Height and Leaf Dimensions'!$A:$O,MATCH(AA$1,'Height and Leaf Dimensions'!$A$1:$O$1,0),FALSE)="","",VLOOKUP($B291,'Height and Leaf Dimensions'!$A:$O,MATCH(AA$1,'Height and Leaf Dimensions'!$A$1:$O$1,0),FALSE))</f>
        <v>44776</v>
      </c>
      <c r="AB291" s="20">
        <f>VLOOKUP($B291,'Combine Yield'!$A:$J,MATCH(AB$1,'Combine Yield'!$A$1:$J$1,0),FALSE)</f>
        <v>44844.551006944443</v>
      </c>
      <c r="AC291">
        <f>VLOOKUP($B291,'Combine Yield'!$A:$J,MATCH(AC$1,'Combine Yield'!$A$1:$J$1,0),FALSE)</f>
        <v>2.25</v>
      </c>
      <c r="AD291">
        <f>VLOOKUP($B291,'Combine Yield'!$A:$J,MATCH(AD$1,'Combine Yield'!$A$1:$J$1,0),FALSE)</f>
        <v>12.1</v>
      </c>
      <c r="AE291">
        <f>VLOOKUP($B291,'Combine Yield'!$A:$J,MATCH(AE$1,'Combine Yield'!$A$1:$J$1,0),FALSE)</f>
        <v>62.6</v>
      </c>
      <c r="AF291">
        <f>VLOOKUP($B291,'Combine Yield'!$A:$J,MATCH(AF$1,'Combine Yield'!$A$1:$J$1,0),FALSE)</f>
        <v>362</v>
      </c>
    </row>
    <row r="292" spans="1:32" x14ac:dyDescent="0.3">
      <c r="A292" t="s">
        <v>512</v>
      </c>
      <c r="B292">
        <v>5239</v>
      </c>
      <c r="C292" t="s">
        <v>220</v>
      </c>
      <c r="D292" t="s">
        <v>221</v>
      </c>
      <c r="E292" t="s">
        <v>204</v>
      </c>
      <c r="F292" t="s">
        <v>222</v>
      </c>
      <c r="G292">
        <v>2</v>
      </c>
      <c r="H292">
        <v>20</v>
      </c>
      <c r="I292">
        <v>12</v>
      </c>
      <c r="J292" t="s">
        <v>113</v>
      </c>
      <c r="K292" s="26">
        <f>IF(VLOOKUP($B292,'Flowering Time'!$A:$H,MATCH(K$1,'Flowering Time'!$A$1:$H$1,0),FALSE)="","",VLOOKUP($B292,'Flowering Time'!$A:$H,MATCH(K$1,'Flowering Time'!$A$1:$H$1,0),FALSE))</f>
        <v>44764</v>
      </c>
      <c r="L292" t="str">
        <f>IF(VLOOKUP($B292,'Flowering Time'!$A:$H,MATCH(L$1,'Flowering Time'!$A$1:$H$1,0),FALSE)="","",VLOOKUP($B292,'Flowering Time'!$A:$H,MATCH(L$1,'Flowering Time'!$A$1:$H$1,0),FALSE))</f>
        <v>Deniz</v>
      </c>
      <c r="M292" s="26">
        <f>IF(VLOOKUP($B292,'Flowering Time'!$A:$H,MATCH(M$1,'Flowering Time'!$A$1:$H$1,0),FALSE)="","",VLOOKUP($B292,'Flowering Time'!$A:$H,MATCH(M$1,'Flowering Time'!$A$1:$H$1,0),FALSE))</f>
        <v>44769</v>
      </c>
      <c r="N292" t="str">
        <f>IF(VLOOKUP($B292,'Flowering Time'!$A:$H,MATCH(N$1,'Flowering Time'!$A$1:$H$1,0),FALSE)="","",VLOOKUP($B292,'Flowering Time'!$A:$H,MATCH(N$1,'Flowering Time'!$A$1:$H$1,0),FALSE))</f>
        <v>Isabel</v>
      </c>
      <c r="O292" t="str">
        <f>IF(VLOOKUP($B292,'Flowering Time'!$A:$H,MATCH(O$1,'Flowering Time'!$A$1:$H$1,0),FALSE)="","",VLOOKUP($B292,'Flowering Time'!$A:$H,MATCH(O$1,'Flowering Time'!$A$1:$H$1,0),FALSE))</f>
        <v/>
      </c>
      <c r="P292">
        <f>IF(VLOOKUP($B292,'Height and Leaf Dimensions'!$A:$O,MATCH(P$1,'Height and Leaf Dimensions'!$A$1:$O$1,0),FALSE)="","",VLOOKUP($B292,'Height and Leaf Dimensions'!$A:$O,MATCH(P$1,'Height and Leaf Dimensions'!$A$1:$O$1,0),FALSE))</f>
        <v>62.2</v>
      </c>
      <c r="Q292">
        <f>IF(VLOOKUP($B292,'Height and Leaf Dimensions'!$A:$O,MATCH(Q$1,'Height and Leaf Dimensions'!$A$1:$O$1,0),FALSE)="","",VLOOKUP($B292,'Height and Leaf Dimensions'!$A:$O,MATCH(Q$1,'Height and Leaf Dimensions'!$A$1:$O$1,0),FALSE))</f>
        <v>10.6</v>
      </c>
      <c r="R292">
        <f>IF(VLOOKUP($B292,'Height and Leaf Dimensions'!$A:$O,MATCH(R$1,'Height and Leaf Dimensions'!$A$1:$O$1,0),FALSE)="","",VLOOKUP($B292,'Height and Leaf Dimensions'!$A:$O,MATCH(R$1,'Height and Leaf Dimensions'!$A$1:$O$1,0),FALSE))</f>
        <v>64.5</v>
      </c>
      <c r="S292">
        <f>IF(VLOOKUP($B292,'Height and Leaf Dimensions'!$A:$O,MATCH(S$1,'Height and Leaf Dimensions'!$A$1:$O$1,0),FALSE)="","",VLOOKUP($B292,'Height and Leaf Dimensions'!$A:$O,MATCH(S$1,'Height and Leaf Dimensions'!$A$1:$O$1,0),FALSE))</f>
        <v>10</v>
      </c>
      <c r="T292">
        <f>IF(VLOOKUP($B292,'Height and Leaf Dimensions'!$A:$O,MATCH(T$1,'Height and Leaf Dimensions'!$A$1:$O$1,0),FALSE)="","",VLOOKUP($B292,'Height and Leaf Dimensions'!$A:$O,MATCH(T$1,'Height and Leaf Dimensions'!$A$1:$O$1,0),FALSE))</f>
        <v>93</v>
      </c>
      <c r="U292">
        <f>IF(VLOOKUP($B292,'Height and Leaf Dimensions'!$A:$O,MATCH(U$1,'Height and Leaf Dimensions'!$A$1:$O$1,0),FALSE)="","",VLOOKUP($B292,'Height and Leaf Dimensions'!$A:$O,MATCH(U$1,'Height and Leaf Dimensions'!$A$1:$O$1,0),FALSE))</f>
        <v>163</v>
      </c>
      <c r="V292">
        <f>IF(VLOOKUP($B292,'Height and Leaf Dimensions'!$A:$O,MATCH(V$1,'Height and Leaf Dimensions'!$A$1:$O$1,0),FALSE)="","",VLOOKUP($B292,'Height and Leaf Dimensions'!$A:$O,MATCH(V$1,'Height and Leaf Dimensions'!$A$1:$O$1,0),FALSE))</f>
        <v>205</v>
      </c>
      <c r="W292">
        <f>IF(VLOOKUP($B292,'Height and Leaf Dimensions'!$A:$O,MATCH(W$1,'Height and Leaf Dimensions'!$A$1:$O$1,0),FALSE)="","",VLOOKUP($B292,'Height and Leaf Dimensions'!$A:$O,MATCH(W$1,'Height and Leaf Dimensions'!$A$1:$O$1,0),FALSE))</f>
        <v>70</v>
      </c>
      <c r="X292">
        <f>IF(VLOOKUP($B292,'Height and Leaf Dimensions'!$A:$O,MATCH(X$1,'Height and Leaf Dimensions'!$A$1:$O$1,0),FALSE)="","",VLOOKUP($B292,'Height and Leaf Dimensions'!$A:$O,MATCH(X$1,'Height and Leaf Dimensions'!$A$1:$O$1,0),FALSE))</f>
        <v>152</v>
      </c>
      <c r="Y292">
        <f>IF(VLOOKUP($B292,'Height and Leaf Dimensions'!$A:$O,MATCH(Y$1,'Height and Leaf Dimensions'!$A$1:$O$1,0),FALSE)="","",VLOOKUP($B292,'Height and Leaf Dimensions'!$A:$O,MATCH(Y$1,'Height and Leaf Dimensions'!$A$1:$O$1,0),FALSE))</f>
        <v>210</v>
      </c>
      <c r="Z292" t="str">
        <f>IF(VLOOKUP($B292,'Height and Leaf Dimensions'!$A:$O,MATCH(Z$1,'Height and Leaf Dimensions'!$A$1:$O$1,0),FALSE)="","",VLOOKUP($B292,'Height and Leaf Dimensions'!$A:$O,MATCH(Z$1,'Height and Leaf Dimensions'!$A$1:$O$1,0),FALSE))</f>
        <v>Han/Lina</v>
      </c>
      <c r="AA292" s="26">
        <f>IF(VLOOKUP($B292,'Height and Leaf Dimensions'!$A:$O,MATCH(AA$1,'Height and Leaf Dimensions'!$A$1:$O$1,0),FALSE)="","",VLOOKUP($B292,'Height and Leaf Dimensions'!$A:$O,MATCH(AA$1,'Height and Leaf Dimensions'!$A$1:$O$1,0),FALSE))</f>
        <v>44776</v>
      </c>
      <c r="AB292" s="20">
        <f>VLOOKUP($B292,'Combine Yield'!$A:$J,MATCH(AB$1,'Combine Yield'!$A$1:$J$1,0),FALSE)</f>
        <v>44844.559594907405</v>
      </c>
      <c r="AC292">
        <f>VLOOKUP($B292,'Combine Yield'!$A:$J,MATCH(AC$1,'Combine Yield'!$A$1:$J$1,0),FALSE)</f>
        <v>2.2999999999999998</v>
      </c>
      <c r="AD292">
        <f>VLOOKUP($B292,'Combine Yield'!$A:$J,MATCH(AD$1,'Combine Yield'!$A$1:$J$1,0),FALSE)</f>
        <v>12</v>
      </c>
      <c r="AE292">
        <f>VLOOKUP($B292,'Combine Yield'!$A:$J,MATCH(AE$1,'Combine Yield'!$A$1:$J$1,0),FALSE)</f>
        <v>62.6</v>
      </c>
      <c r="AF292">
        <f>VLOOKUP($B292,'Combine Yield'!$A:$J,MATCH(AF$1,'Combine Yield'!$A$1:$J$1,0),FALSE)</f>
        <v>399</v>
      </c>
    </row>
    <row r="293" spans="1:32" x14ac:dyDescent="0.3">
      <c r="A293" t="s">
        <v>513</v>
      </c>
      <c r="B293">
        <v>5240</v>
      </c>
      <c r="C293" t="s">
        <v>220</v>
      </c>
      <c r="D293" t="s">
        <v>221</v>
      </c>
      <c r="E293" t="s">
        <v>204</v>
      </c>
      <c r="F293" t="s">
        <v>222</v>
      </c>
      <c r="G293">
        <v>2</v>
      </c>
      <c r="H293">
        <v>20</v>
      </c>
      <c r="I293">
        <v>13</v>
      </c>
      <c r="J293" t="s">
        <v>152</v>
      </c>
      <c r="K293" s="26">
        <f>IF(VLOOKUP($B293,'Flowering Time'!$A:$H,MATCH(K$1,'Flowering Time'!$A$1:$H$1,0),FALSE)="","",VLOOKUP($B293,'Flowering Time'!$A:$H,MATCH(K$1,'Flowering Time'!$A$1:$H$1,0),FALSE))</f>
        <v>44761</v>
      </c>
      <c r="L293" t="str">
        <f>IF(VLOOKUP($B293,'Flowering Time'!$A:$H,MATCH(L$1,'Flowering Time'!$A$1:$H$1,0),FALSE)="","",VLOOKUP($B293,'Flowering Time'!$A:$H,MATCH(L$1,'Flowering Time'!$A$1:$H$1,0),FALSE))</f>
        <v>Lina</v>
      </c>
      <c r="M293" s="26">
        <f>IF(VLOOKUP($B293,'Flowering Time'!$A:$H,MATCH(M$1,'Flowering Time'!$A$1:$H$1,0),FALSE)="","",VLOOKUP($B293,'Flowering Time'!$A:$H,MATCH(M$1,'Flowering Time'!$A$1:$H$1,0),FALSE))</f>
        <v>44763</v>
      </c>
      <c r="N293" t="str">
        <f>IF(VLOOKUP($B293,'Flowering Time'!$A:$H,MATCH(N$1,'Flowering Time'!$A$1:$H$1,0),FALSE)="","",VLOOKUP($B293,'Flowering Time'!$A:$H,MATCH(N$1,'Flowering Time'!$A$1:$H$1,0),FALSE))</f>
        <v>Isabel</v>
      </c>
      <c r="O293" t="str">
        <f>IF(VLOOKUP($B293,'Flowering Time'!$A:$H,MATCH(O$1,'Flowering Time'!$A$1:$H$1,0),FALSE)="","",VLOOKUP($B293,'Flowering Time'!$A:$H,MATCH(O$1,'Flowering Time'!$A$1:$H$1,0),FALSE))</f>
        <v xml:space="preserve">can't read </v>
      </c>
      <c r="P293">
        <f>IF(VLOOKUP($B293,'Height and Leaf Dimensions'!$A:$O,MATCH(P$1,'Height and Leaf Dimensions'!$A$1:$O$1,0),FALSE)="","",VLOOKUP($B293,'Height and Leaf Dimensions'!$A:$O,MATCH(P$1,'Height and Leaf Dimensions'!$A$1:$O$1,0),FALSE))</f>
        <v>74.5</v>
      </c>
      <c r="Q293">
        <f>IF(VLOOKUP($B293,'Height and Leaf Dimensions'!$A:$O,MATCH(Q$1,'Height and Leaf Dimensions'!$A$1:$O$1,0),FALSE)="","",VLOOKUP($B293,'Height and Leaf Dimensions'!$A:$O,MATCH(Q$1,'Height and Leaf Dimensions'!$A$1:$O$1,0),FALSE))</f>
        <v>9.1999999999999993</v>
      </c>
      <c r="R293">
        <f>IF(VLOOKUP($B293,'Height and Leaf Dimensions'!$A:$O,MATCH(R$1,'Height and Leaf Dimensions'!$A$1:$O$1,0),FALSE)="","",VLOOKUP($B293,'Height and Leaf Dimensions'!$A:$O,MATCH(R$1,'Height and Leaf Dimensions'!$A$1:$O$1,0),FALSE))</f>
        <v>76.5</v>
      </c>
      <c r="S293">
        <f>IF(VLOOKUP($B293,'Height and Leaf Dimensions'!$A:$O,MATCH(S$1,'Height and Leaf Dimensions'!$A$1:$O$1,0),FALSE)="","",VLOOKUP($B293,'Height and Leaf Dimensions'!$A:$O,MATCH(S$1,'Height and Leaf Dimensions'!$A$1:$O$1,0),FALSE))</f>
        <v>8.3000000000000007</v>
      </c>
      <c r="T293">
        <f>IF(VLOOKUP($B293,'Height and Leaf Dimensions'!$A:$O,MATCH(T$1,'Height and Leaf Dimensions'!$A$1:$O$1,0),FALSE)="","",VLOOKUP($B293,'Height and Leaf Dimensions'!$A:$O,MATCH(T$1,'Height and Leaf Dimensions'!$A$1:$O$1,0),FALSE))</f>
        <v>78</v>
      </c>
      <c r="U293">
        <f>IF(VLOOKUP($B293,'Height and Leaf Dimensions'!$A:$O,MATCH(U$1,'Height and Leaf Dimensions'!$A$1:$O$1,0),FALSE)="","",VLOOKUP($B293,'Height and Leaf Dimensions'!$A:$O,MATCH(U$1,'Height and Leaf Dimensions'!$A$1:$O$1,0),FALSE))</f>
        <v>149</v>
      </c>
      <c r="V293">
        <f>IF(VLOOKUP($B293,'Height and Leaf Dimensions'!$A:$O,MATCH(V$1,'Height and Leaf Dimensions'!$A$1:$O$1,0),FALSE)="","",VLOOKUP($B293,'Height and Leaf Dimensions'!$A:$O,MATCH(V$1,'Height and Leaf Dimensions'!$A$1:$O$1,0),FALSE))</f>
        <v>194</v>
      </c>
      <c r="W293">
        <f>IF(VLOOKUP($B293,'Height and Leaf Dimensions'!$A:$O,MATCH(W$1,'Height and Leaf Dimensions'!$A$1:$O$1,0),FALSE)="","",VLOOKUP($B293,'Height and Leaf Dimensions'!$A:$O,MATCH(W$1,'Height and Leaf Dimensions'!$A$1:$O$1,0),FALSE))</f>
        <v>66</v>
      </c>
      <c r="X293">
        <f>IF(VLOOKUP($B293,'Height and Leaf Dimensions'!$A:$O,MATCH(X$1,'Height and Leaf Dimensions'!$A$1:$O$1,0),FALSE)="","",VLOOKUP($B293,'Height and Leaf Dimensions'!$A:$O,MATCH(X$1,'Height and Leaf Dimensions'!$A$1:$O$1,0),FALSE))</f>
        <v>140</v>
      </c>
      <c r="Y293">
        <f>IF(VLOOKUP($B293,'Height and Leaf Dimensions'!$A:$O,MATCH(Y$1,'Height and Leaf Dimensions'!$A$1:$O$1,0),FALSE)="","",VLOOKUP($B293,'Height and Leaf Dimensions'!$A:$O,MATCH(Y$1,'Height and Leaf Dimensions'!$A$1:$O$1,0),FALSE))</f>
        <v>200</v>
      </c>
      <c r="Z293" t="str">
        <f>IF(VLOOKUP($B293,'Height and Leaf Dimensions'!$A:$O,MATCH(Z$1,'Height and Leaf Dimensions'!$A$1:$O$1,0),FALSE)="","",VLOOKUP($B293,'Height and Leaf Dimensions'!$A:$O,MATCH(Z$1,'Height and Leaf Dimensions'!$A$1:$O$1,0),FALSE))</f>
        <v>Han/Lina</v>
      </c>
      <c r="AA293" s="26">
        <f>IF(VLOOKUP($B293,'Height and Leaf Dimensions'!$A:$O,MATCH(AA$1,'Height and Leaf Dimensions'!$A$1:$O$1,0),FALSE)="","",VLOOKUP($B293,'Height and Leaf Dimensions'!$A:$O,MATCH(AA$1,'Height and Leaf Dimensions'!$A$1:$O$1,0),FALSE))</f>
        <v>44776</v>
      </c>
      <c r="AB293" s="20">
        <f>VLOOKUP($B293,'Combine Yield'!$A:$J,MATCH(AB$1,'Combine Yield'!$A$1:$J$1,0),FALSE)</f>
        <v>44844.568159722221</v>
      </c>
      <c r="AC293">
        <f>VLOOKUP($B293,'Combine Yield'!$A:$J,MATCH(AC$1,'Combine Yield'!$A$1:$J$1,0),FALSE)</f>
        <v>2.2999999999999998</v>
      </c>
      <c r="AD293">
        <f>VLOOKUP($B293,'Combine Yield'!$A:$J,MATCH(AD$1,'Combine Yield'!$A$1:$J$1,0),FALSE)</f>
        <v>11.9</v>
      </c>
      <c r="AE293">
        <f>VLOOKUP($B293,'Combine Yield'!$A:$J,MATCH(AE$1,'Combine Yield'!$A$1:$J$1,0),FALSE)</f>
        <v>62.6</v>
      </c>
      <c r="AF293">
        <f>VLOOKUP($B293,'Combine Yield'!$A:$J,MATCH(AF$1,'Combine Yield'!$A$1:$J$1,0),FALSE)</f>
        <v>438</v>
      </c>
    </row>
    <row r="294" spans="1:32" x14ac:dyDescent="0.3">
      <c r="A294" t="s">
        <v>514</v>
      </c>
      <c r="B294">
        <v>5241</v>
      </c>
      <c r="C294" t="s">
        <v>220</v>
      </c>
      <c r="D294" t="s">
        <v>221</v>
      </c>
      <c r="E294" t="s">
        <v>204</v>
      </c>
      <c r="F294" t="s">
        <v>222</v>
      </c>
      <c r="G294">
        <v>2</v>
      </c>
      <c r="H294">
        <v>20</v>
      </c>
      <c r="I294">
        <v>14</v>
      </c>
      <c r="J294" t="s">
        <v>124</v>
      </c>
      <c r="K294" s="26">
        <f>IF(VLOOKUP($B294,'Flowering Time'!$A:$H,MATCH(K$1,'Flowering Time'!$A$1:$H$1,0),FALSE)="","",VLOOKUP($B294,'Flowering Time'!$A:$H,MATCH(K$1,'Flowering Time'!$A$1:$H$1,0),FALSE))</f>
        <v>44765</v>
      </c>
      <c r="L294" t="str">
        <f>IF(VLOOKUP($B294,'Flowering Time'!$A:$H,MATCH(L$1,'Flowering Time'!$A$1:$H$1,0),FALSE)="","",VLOOKUP($B294,'Flowering Time'!$A:$H,MATCH(L$1,'Flowering Time'!$A$1:$H$1,0),FALSE))</f>
        <v>Lina</v>
      </c>
      <c r="M294" s="26">
        <f>IF(VLOOKUP($B294,'Flowering Time'!$A:$H,MATCH(M$1,'Flowering Time'!$A$1:$H$1,0),FALSE)="","",VLOOKUP($B294,'Flowering Time'!$A:$H,MATCH(M$1,'Flowering Time'!$A$1:$H$1,0),FALSE))</f>
        <v>44763</v>
      </c>
      <c r="N294" t="str">
        <f>IF(VLOOKUP($B294,'Flowering Time'!$A:$H,MATCH(N$1,'Flowering Time'!$A$1:$H$1,0),FALSE)="","",VLOOKUP($B294,'Flowering Time'!$A:$H,MATCH(N$1,'Flowering Time'!$A$1:$H$1,0),FALSE))</f>
        <v>Isabel</v>
      </c>
      <c r="O294" t="str">
        <f>IF(VLOOKUP($B294,'Flowering Time'!$A:$H,MATCH(O$1,'Flowering Time'!$A$1:$H$1,0),FALSE)="","",VLOOKUP($B294,'Flowering Time'!$A:$H,MATCH(O$1,'Flowering Time'!$A$1:$H$1,0),FALSE))</f>
        <v xml:space="preserve">1/2 stunted </v>
      </c>
      <c r="P294">
        <f>IF(VLOOKUP($B294,'Height and Leaf Dimensions'!$A:$O,MATCH(P$1,'Height and Leaf Dimensions'!$A$1:$O$1,0),FALSE)="","",VLOOKUP($B294,'Height and Leaf Dimensions'!$A:$O,MATCH(P$1,'Height and Leaf Dimensions'!$A$1:$O$1,0),FALSE))</f>
        <v>80</v>
      </c>
      <c r="Q294">
        <f>IF(VLOOKUP($B294,'Height and Leaf Dimensions'!$A:$O,MATCH(Q$1,'Height and Leaf Dimensions'!$A$1:$O$1,0),FALSE)="","",VLOOKUP($B294,'Height and Leaf Dimensions'!$A:$O,MATCH(Q$1,'Height and Leaf Dimensions'!$A$1:$O$1,0),FALSE))</f>
        <v>9</v>
      </c>
      <c r="R294">
        <f>IF(VLOOKUP($B294,'Height and Leaf Dimensions'!$A:$O,MATCH(R$1,'Height and Leaf Dimensions'!$A$1:$O$1,0),FALSE)="","",VLOOKUP($B294,'Height and Leaf Dimensions'!$A:$O,MATCH(R$1,'Height and Leaf Dimensions'!$A$1:$O$1,0),FALSE))</f>
        <v>82</v>
      </c>
      <c r="S294">
        <f>IF(VLOOKUP($B294,'Height and Leaf Dimensions'!$A:$O,MATCH(S$1,'Height and Leaf Dimensions'!$A$1:$O$1,0),FALSE)="","",VLOOKUP($B294,'Height and Leaf Dimensions'!$A:$O,MATCH(S$1,'Height and Leaf Dimensions'!$A$1:$O$1,0),FALSE))</f>
        <v>8.3000000000000007</v>
      </c>
      <c r="T294">
        <f>IF(VLOOKUP($B294,'Height and Leaf Dimensions'!$A:$O,MATCH(T$1,'Height and Leaf Dimensions'!$A$1:$O$1,0),FALSE)="","",VLOOKUP($B294,'Height and Leaf Dimensions'!$A:$O,MATCH(T$1,'Height and Leaf Dimensions'!$A$1:$O$1,0),FALSE))</f>
        <v>78</v>
      </c>
      <c r="U294">
        <f>IF(VLOOKUP($B294,'Height and Leaf Dimensions'!$A:$O,MATCH(U$1,'Height and Leaf Dimensions'!$A$1:$O$1,0),FALSE)="","",VLOOKUP($B294,'Height and Leaf Dimensions'!$A:$O,MATCH(U$1,'Height and Leaf Dimensions'!$A$1:$O$1,0),FALSE))</f>
        <v>175</v>
      </c>
      <c r="V294">
        <f>IF(VLOOKUP($B294,'Height and Leaf Dimensions'!$A:$O,MATCH(V$1,'Height and Leaf Dimensions'!$A$1:$O$1,0),FALSE)="","",VLOOKUP($B294,'Height and Leaf Dimensions'!$A:$O,MATCH(V$1,'Height and Leaf Dimensions'!$A$1:$O$1,0),FALSE))</f>
        <v>223</v>
      </c>
      <c r="W294">
        <f>IF(VLOOKUP($B294,'Height and Leaf Dimensions'!$A:$O,MATCH(W$1,'Height and Leaf Dimensions'!$A$1:$O$1,0),FALSE)="","",VLOOKUP($B294,'Height and Leaf Dimensions'!$A:$O,MATCH(W$1,'Height and Leaf Dimensions'!$A$1:$O$1,0),FALSE))</f>
        <v>81</v>
      </c>
      <c r="X294">
        <f>IF(VLOOKUP($B294,'Height and Leaf Dimensions'!$A:$O,MATCH(X$1,'Height and Leaf Dimensions'!$A$1:$O$1,0),FALSE)="","",VLOOKUP($B294,'Height and Leaf Dimensions'!$A:$O,MATCH(X$1,'Height and Leaf Dimensions'!$A$1:$O$1,0),FALSE))</f>
        <v>163</v>
      </c>
      <c r="Y294">
        <f>IF(VLOOKUP($B294,'Height and Leaf Dimensions'!$A:$O,MATCH(Y$1,'Height and Leaf Dimensions'!$A$1:$O$1,0),FALSE)="","",VLOOKUP($B294,'Height and Leaf Dimensions'!$A:$O,MATCH(Y$1,'Height and Leaf Dimensions'!$A$1:$O$1,0),FALSE))</f>
        <v>216</v>
      </c>
      <c r="Z294" t="str">
        <f>IF(VLOOKUP($B294,'Height and Leaf Dimensions'!$A:$O,MATCH(Z$1,'Height and Leaf Dimensions'!$A$1:$O$1,0),FALSE)="","",VLOOKUP($B294,'Height and Leaf Dimensions'!$A:$O,MATCH(Z$1,'Height and Leaf Dimensions'!$A$1:$O$1,0),FALSE))</f>
        <v>Han/Lina</v>
      </c>
      <c r="AA294" s="26">
        <f>IF(VLOOKUP($B294,'Height and Leaf Dimensions'!$A:$O,MATCH(AA$1,'Height and Leaf Dimensions'!$A$1:$O$1,0),FALSE)="","",VLOOKUP($B294,'Height and Leaf Dimensions'!$A:$O,MATCH(AA$1,'Height and Leaf Dimensions'!$A$1:$O$1,0),FALSE))</f>
        <v>44776</v>
      </c>
      <c r="AB294" s="20">
        <f>VLOOKUP($B294,'Combine Yield'!$A:$J,MATCH(AB$1,'Combine Yield'!$A$1:$J$1,0),FALSE)</f>
        <v>44844.576423611114</v>
      </c>
      <c r="AC294">
        <f>VLOOKUP($B294,'Combine Yield'!$A:$J,MATCH(AC$1,'Combine Yield'!$A$1:$J$1,0),FALSE)</f>
        <v>1.28</v>
      </c>
      <c r="AD294">
        <f>VLOOKUP($B294,'Combine Yield'!$A:$J,MATCH(AD$1,'Combine Yield'!$A$1:$J$1,0),FALSE)</f>
        <v>9.25</v>
      </c>
      <c r="AE294">
        <f>VLOOKUP($B294,'Combine Yield'!$A:$J,MATCH(AE$1,'Combine Yield'!$A$1:$J$1,0),FALSE)</f>
        <v>63.9</v>
      </c>
      <c r="AF294">
        <f>VLOOKUP($B294,'Combine Yield'!$A:$J,MATCH(AF$1,'Combine Yield'!$A$1:$J$1,0),FALSE)</f>
        <v>475</v>
      </c>
    </row>
    <row r="295" spans="1:32" x14ac:dyDescent="0.3">
      <c r="A295" t="s">
        <v>515</v>
      </c>
      <c r="B295">
        <v>5242</v>
      </c>
      <c r="C295" t="s">
        <v>220</v>
      </c>
      <c r="D295" t="s">
        <v>221</v>
      </c>
      <c r="E295" t="s">
        <v>204</v>
      </c>
      <c r="F295" t="s">
        <v>222</v>
      </c>
      <c r="G295">
        <v>2</v>
      </c>
      <c r="H295">
        <v>20</v>
      </c>
      <c r="I295">
        <v>15</v>
      </c>
      <c r="J295" t="s">
        <v>192</v>
      </c>
      <c r="K295" s="26">
        <f>IF(VLOOKUP($B295,'Flowering Time'!$A:$H,MATCH(K$1,'Flowering Time'!$A$1:$H$1,0),FALSE)="","",VLOOKUP($B295,'Flowering Time'!$A:$H,MATCH(K$1,'Flowering Time'!$A$1:$H$1,0),FALSE))</f>
        <v>44763</v>
      </c>
      <c r="L295" t="str">
        <f>IF(VLOOKUP($B295,'Flowering Time'!$A:$H,MATCH(L$1,'Flowering Time'!$A$1:$H$1,0),FALSE)="","",VLOOKUP($B295,'Flowering Time'!$A:$H,MATCH(L$1,'Flowering Time'!$A$1:$H$1,0),FALSE))</f>
        <v>Isabel</v>
      </c>
      <c r="M295" s="26">
        <f>IF(VLOOKUP($B295,'Flowering Time'!$A:$H,MATCH(M$1,'Flowering Time'!$A$1:$H$1,0),FALSE)="","",VLOOKUP($B295,'Flowering Time'!$A:$H,MATCH(M$1,'Flowering Time'!$A$1:$H$1,0),FALSE))</f>
        <v>44768</v>
      </c>
      <c r="N295" t="str">
        <f>IF(VLOOKUP($B295,'Flowering Time'!$A:$H,MATCH(N$1,'Flowering Time'!$A$1:$H$1,0),FALSE)="","",VLOOKUP($B295,'Flowering Time'!$A:$H,MATCH(N$1,'Flowering Time'!$A$1:$H$1,0),FALSE))</f>
        <v>Turkus</v>
      </c>
      <c r="O295" t="str">
        <f>IF(VLOOKUP($B295,'Flowering Time'!$A:$H,MATCH(O$1,'Flowering Time'!$A$1:$H$1,0),FALSE)="","",VLOOKUP($B295,'Flowering Time'!$A:$H,MATCH(O$1,'Flowering Time'!$A$1:$H$1,0),FALSE))</f>
        <v/>
      </c>
      <c r="P295">
        <f>IF(VLOOKUP($B295,'Height and Leaf Dimensions'!$A:$O,MATCH(P$1,'Height and Leaf Dimensions'!$A$1:$O$1,0),FALSE)="","",VLOOKUP($B295,'Height and Leaf Dimensions'!$A:$O,MATCH(P$1,'Height and Leaf Dimensions'!$A$1:$O$1,0),FALSE))</f>
        <v>62.5</v>
      </c>
      <c r="Q295">
        <f>IF(VLOOKUP($B295,'Height and Leaf Dimensions'!$A:$O,MATCH(Q$1,'Height and Leaf Dimensions'!$A$1:$O$1,0),FALSE)="","",VLOOKUP($B295,'Height and Leaf Dimensions'!$A:$O,MATCH(Q$1,'Height and Leaf Dimensions'!$A$1:$O$1,0),FALSE))</f>
        <v>8.6999999999999993</v>
      </c>
      <c r="R295">
        <f>IF(VLOOKUP($B295,'Height and Leaf Dimensions'!$A:$O,MATCH(R$1,'Height and Leaf Dimensions'!$A$1:$O$1,0),FALSE)="","",VLOOKUP($B295,'Height and Leaf Dimensions'!$A:$O,MATCH(R$1,'Height and Leaf Dimensions'!$A$1:$O$1,0),FALSE))</f>
        <v>63</v>
      </c>
      <c r="S295">
        <f>IF(VLOOKUP($B295,'Height and Leaf Dimensions'!$A:$O,MATCH(S$1,'Height and Leaf Dimensions'!$A$1:$O$1,0),FALSE)="","",VLOOKUP($B295,'Height and Leaf Dimensions'!$A:$O,MATCH(S$1,'Height and Leaf Dimensions'!$A$1:$O$1,0),FALSE))</f>
        <v>8</v>
      </c>
      <c r="T295">
        <f>IF(VLOOKUP($B295,'Height and Leaf Dimensions'!$A:$O,MATCH(T$1,'Height and Leaf Dimensions'!$A$1:$O$1,0),FALSE)="","",VLOOKUP($B295,'Height and Leaf Dimensions'!$A:$O,MATCH(T$1,'Height and Leaf Dimensions'!$A$1:$O$1,0),FALSE))</f>
        <v>71</v>
      </c>
      <c r="U295">
        <f>IF(VLOOKUP($B295,'Height and Leaf Dimensions'!$A:$O,MATCH(U$1,'Height and Leaf Dimensions'!$A$1:$O$1,0),FALSE)="","",VLOOKUP($B295,'Height and Leaf Dimensions'!$A:$O,MATCH(U$1,'Height and Leaf Dimensions'!$A$1:$O$1,0),FALSE))</f>
        <v>140</v>
      </c>
      <c r="V295">
        <f>IF(VLOOKUP($B295,'Height and Leaf Dimensions'!$A:$O,MATCH(V$1,'Height and Leaf Dimensions'!$A$1:$O$1,0),FALSE)="","",VLOOKUP($B295,'Height and Leaf Dimensions'!$A:$O,MATCH(V$1,'Height and Leaf Dimensions'!$A$1:$O$1,0),FALSE))</f>
        <v>208</v>
      </c>
      <c r="W295">
        <f>IF(VLOOKUP($B295,'Height and Leaf Dimensions'!$A:$O,MATCH(W$1,'Height and Leaf Dimensions'!$A$1:$O$1,0),FALSE)="","",VLOOKUP($B295,'Height and Leaf Dimensions'!$A:$O,MATCH(W$1,'Height and Leaf Dimensions'!$A$1:$O$1,0),FALSE))</f>
        <v>63</v>
      </c>
      <c r="X295">
        <f>IF(VLOOKUP($B295,'Height and Leaf Dimensions'!$A:$O,MATCH(X$1,'Height and Leaf Dimensions'!$A$1:$O$1,0),FALSE)="","",VLOOKUP($B295,'Height and Leaf Dimensions'!$A:$O,MATCH(X$1,'Height and Leaf Dimensions'!$A$1:$O$1,0),FALSE))</f>
        <v>140</v>
      </c>
      <c r="Y295">
        <f>IF(VLOOKUP($B295,'Height and Leaf Dimensions'!$A:$O,MATCH(Y$1,'Height and Leaf Dimensions'!$A$1:$O$1,0),FALSE)="","",VLOOKUP($B295,'Height and Leaf Dimensions'!$A:$O,MATCH(Y$1,'Height and Leaf Dimensions'!$A$1:$O$1,0),FALSE))</f>
        <v>182</v>
      </c>
      <c r="Z295" t="str">
        <f>IF(VLOOKUP($B295,'Height and Leaf Dimensions'!$A:$O,MATCH(Z$1,'Height and Leaf Dimensions'!$A$1:$O$1,0),FALSE)="","",VLOOKUP($B295,'Height and Leaf Dimensions'!$A:$O,MATCH(Z$1,'Height and Leaf Dimensions'!$A$1:$O$1,0),FALSE))</f>
        <v>Han/Lina</v>
      </c>
      <c r="AA295" s="26">
        <f>IF(VLOOKUP($B295,'Height and Leaf Dimensions'!$A:$O,MATCH(AA$1,'Height and Leaf Dimensions'!$A$1:$O$1,0),FALSE)="","",VLOOKUP($B295,'Height and Leaf Dimensions'!$A:$O,MATCH(AA$1,'Height and Leaf Dimensions'!$A$1:$O$1,0),FALSE))</f>
        <v>44776</v>
      </c>
      <c r="AB295" s="20">
        <f>VLOOKUP($B295,'Combine Yield'!$A:$J,MATCH(AB$1,'Combine Yield'!$A$1:$J$1,0),FALSE)</f>
        <v>44844.584074074075</v>
      </c>
      <c r="AC295">
        <f>VLOOKUP($B295,'Combine Yield'!$A:$J,MATCH(AC$1,'Combine Yield'!$A$1:$J$1,0),FALSE)</f>
        <v>2.36</v>
      </c>
      <c r="AD295">
        <f>VLOOKUP($B295,'Combine Yield'!$A:$J,MATCH(AD$1,'Combine Yield'!$A$1:$J$1,0),FALSE)</f>
        <v>11.4</v>
      </c>
      <c r="AE295">
        <f>VLOOKUP($B295,'Combine Yield'!$A:$J,MATCH(AE$1,'Combine Yield'!$A$1:$J$1,0),FALSE)</f>
        <v>62.8</v>
      </c>
      <c r="AF295">
        <f>VLOOKUP($B295,'Combine Yield'!$A:$J,MATCH(AF$1,'Combine Yield'!$A$1:$J$1,0),FALSE)</f>
        <v>514</v>
      </c>
    </row>
    <row r="296" spans="1:32" x14ac:dyDescent="0.3">
      <c r="A296" t="s">
        <v>516</v>
      </c>
      <c r="B296">
        <v>5243</v>
      </c>
      <c r="C296" t="s">
        <v>220</v>
      </c>
      <c r="D296" t="s">
        <v>221</v>
      </c>
      <c r="E296" t="s">
        <v>204</v>
      </c>
      <c r="F296" t="s">
        <v>222</v>
      </c>
      <c r="G296">
        <v>2</v>
      </c>
      <c r="H296">
        <v>21</v>
      </c>
      <c r="I296">
        <v>9</v>
      </c>
      <c r="J296" t="s">
        <v>138</v>
      </c>
      <c r="K296" s="26">
        <f>IF(VLOOKUP($B296,'Flowering Time'!$A:$H,MATCH(K$1,'Flowering Time'!$A$1:$H$1,0),FALSE)="","",VLOOKUP($B296,'Flowering Time'!$A:$H,MATCH(K$1,'Flowering Time'!$A$1:$H$1,0),FALSE))</f>
        <v>44761</v>
      </c>
      <c r="L296" t="str">
        <f>IF(VLOOKUP($B296,'Flowering Time'!$A:$H,MATCH(L$1,'Flowering Time'!$A$1:$H$1,0),FALSE)="","",VLOOKUP($B296,'Flowering Time'!$A:$H,MATCH(L$1,'Flowering Time'!$A$1:$H$1,0),FALSE))</f>
        <v xml:space="preserve">Lina </v>
      </c>
      <c r="M296" s="26">
        <f>IF(VLOOKUP($B296,'Flowering Time'!$A:$H,MATCH(M$1,'Flowering Time'!$A$1:$H$1,0),FALSE)="","",VLOOKUP($B296,'Flowering Time'!$A:$H,MATCH(M$1,'Flowering Time'!$A$1:$H$1,0),FALSE))</f>
        <v>44765</v>
      </c>
      <c r="N296" t="str">
        <f>IF(VLOOKUP($B296,'Flowering Time'!$A:$H,MATCH(N$1,'Flowering Time'!$A$1:$H$1,0),FALSE)="","",VLOOKUP($B296,'Flowering Time'!$A:$H,MATCH(N$1,'Flowering Time'!$A$1:$H$1,0),FALSE))</f>
        <v>Deniz</v>
      </c>
      <c r="O296" t="str">
        <f>IF(VLOOKUP($B296,'Flowering Time'!$A:$H,MATCH(O$1,'Flowering Time'!$A$1:$H$1,0),FALSE)="","",VLOOKUP($B296,'Flowering Time'!$A:$H,MATCH(O$1,'Flowering Time'!$A$1:$H$1,0),FALSE))</f>
        <v/>
      </c>
      <c r="P296">
        <f>IF(VLOOKUP($B296,'Height and Leaf Dimensions'!$A:$O,MATCH(P$1,'Height and Leaf Dimensions'!$A$1:$O$1,0),FALSE)="","",VLOOKUP($B296,'Height and Leaf Dimensions'!$A:$O,MATCH(P$1,'Height and Leaf Dimensions'!$A$1:$O$1,0),FALSE))</f>
        <v>78.5</v>
      </c>
      <c r="Q296">
        <f>IF(VLOOKUP($B296,'Height and Leaf Dimensions'!$A:$O,MATCH(Q$1,'Height and Leaf Dimensions'!$A$1:$O$1,0),FALSE)="","",VLOOKUP($B296,'Height and Leaf Dimensions'!$A:$O,MATCH(Q$1,'Height and Leaf Dimensions'!$A$1:$O$1,0),FALSE))</f>
        <v>9</v>
      </c>
      <c r="R296">
        <f>IF(VLOOKUP($B296,'Height and Leaf Dimensions'!$A:$O,MATCH(R$1,'Height and Leaf Dimensions'!$A$1:$O$1,0),FALSE)="","",VLOOKUP($B296,'Height and Leaf Dimensions'!$A:$O,MATCH(R$1,'Height and Leaf Dimensions'!$A$1:$O$1,0),FALSE))</f>
        <v>81</v>
      </c>
      <c r="S296">
        <f>IF(VLOOKUP($B296,'Height and Leaf Dimensions'!$A:$O,MATCH(S$1,'Height and Leaf Dimensions'!$A$1:$O$1,0),FALSE)="","",VLOOKUP($B296,'Height and Leaf Dimensions'!$A:$O,MATCH(S$1,'Height and Leaf Dimensions'!$A$1:$O$1,0),FALSE))</f>
        <v>7.6</v>
      </c>
      <c r="T296">
        <f>IF(VLOOKUP($B296,'Height and Leaf Dimensions'!$A:$O,MATCH(T$1,'Height and Leaf Dimensions'!$A$1:$O$1,0),FALSE)="","",VLOOKUP($B296,'Height and Leaf Dimensions'!$A:$O,MATCH(T$1,'Height and Leaf Dimensions'!$A$1:$O$1,0),FALSE))</f>
        <v>87</v>
      </c>
      <c r="U296">
        <f>IF(VLOOKUP($B296,'Height and Leaf Dimensions'!$A:$O,MATCH(U$1,'Height and Leaf Dimensions'!$A$1:$O$1,0),FALSE)="","",VLOOKUP($B296,'Height and Leaf Dimensions'!$A:$O,MATCH(U$1,'Height and Leaf Dimensions'!$A$1:$O$1,0),FALSE))</f>
        <v>179</v>
      </c>
      <c r="V296">
        <f>IF(VLOOKUP($B296,'Height and Leaf Dimensions'!$A:$O,MATCH(V$1,'Height and Leaf Dimensions'!$A$1:$O$1,0),FALSE)="","",VLOOKUP($B296,'Height and Leaf Dimensions'!$A:$O,MATCH(V$1,'Height and Leaf Dimensions'!$A$1:$O$1,0),FALSE))</f>
        <v>220</v>
      </c>
      <c r="W296">
        <f>IF(VLOOKUP($B296,'Height and Leaf Dimensions'!$A:$O,MATCH(W$1,'Height and Leaf Dimensions'!$A$1:$O$1,0),FALSE)="","",VLOOKUP($B296,'Height and Leaf Dimensions'!$A:$O,MATCH(W$1,'Height and Leaf Dimensions'!$A$1:$O$1,0),FALSE))</f>
        <v>78</v>
      </c>
      <c r="X296">
        <f>IF(VLOOKUP($B296,'Height and Leaf Dimensions'!$A:$O,MATCH(X$1,'Height and Leaf Dimensions'!$A$1:$O$1,0),FALSE)="","",VLOOKUP($B296,'Height and Leaf Dimensions'!$A:$O,MATCH(X$1,'Height and Leaf Dimensions'!$A$1:$O$1,0),FALSE))</f>
        <v>160</v>
      </c>
      <c r="Y296">
        <f>IF(VLOOKUP($B296,'Height and Leaf Dimensions'!$A:$O,MATCH(Y$1,'Height and Leaf Dimensions'!$A$1:$O$1,0),FALSE)="","",VLOOKUP($B296,'Height and Leaf Dimensions'!$A:$O,MATCH(Y$1,'Height and Leaf Dimensions'!$A$1:$O$1,0),FALSE))</f>
        <v>206</v>
      </c>
      <c r="Z296" t="str">
        <f>IF(VLOOKUP($B296,'Height and Leaf Dimensions'!$A:$O,MATCH(Z$1,'Height and Leaf Dimensions'!$A$1:$O$1,0),FALSE)="","",VLOOKUP($B296,'Height and Leaf Dimensions'!$A:$O,MATCH(Z$1,'Height and Leaf Dimensions'!$A$1:$O$1,0),FALSE))</f>
        <v>Han/Lina</v>
      </c>
      <c r="AA296" s="26">
        <f>IF(VLOOKUP($B296,'Height and Leaf Dimensions'!$A:$O,MATCH(AA$1,'Height and Leaf Dimensions'!$A$1:$O$1,0),FALSE)="","",VLOOKUP($B296,'Height and Leaf Dimensions'!$A:$O,MATCH(AA$1,'Height and Leaf Dimensions'!$A$1:$O$1,0),FALSE))</f>
        <v>44776</v>
      </c>
      <c r="AB296" s="20">
        <f>VLOOKUP($B296,'Combine Yield'!$A:$J,MATCH(AB$1,'Combine Yield'!$A$1:$J$1,0),FALSE)</f>
        <v>44844.499456018515</v>
      </c>
      <c r="AC296">
        <f>VLOOKUP($B296,'Combine Yield'!$A:$J,MATCH(AC$1,'Combine Yield'!$A$1:$J$1,0),FALSE)</f>
        <v>6.52</v>
      </c>
      <c r="AD296">
        <f>VLOOKUP($B296,'Combine Yield'!$A:$J,MATCH(AD$1,'Combine Yield'!$A$1:$J$1,0),FALSE)</f>
        <v>13.2</v>
      </c>
      <c r="AE296">
        <f>VLOOKUP($B296,'Combine Yield'!$A:$J,MATCH(AE$1,'Combine Yield'!$A$1:$J$1,0),FALSE)</f>
        <v>62.2</v>
      </c>
      <c r="AF296">
        <f>VLOOKUP($B296,'Combine Yield'!$A:$J,MATCH(AF$1,'Combine Yield'!$A$1:$J$1,0),FALSE)</f>
        <v>285</v>
      </c>
    </row>
    <row r="297" spans="1:32" x14ac:dyDescent="0.3">
      <c r="A297" t="s">
        <v>517</v>
      </c>
      <c r="B297">
        <v>5244</v>
      </c>
      <c r="C297" t="s">
        <v>220</v>
      </c>
      <c r="D297" t="s">
        <v>221</v>
      </c>
      <c r="E297" t="s">
        <v>204</v>
      </c>
      <c r="F297" t="s">
        <v>222</v>
      </c>
      <c r="G297">
        <v>2</v>
      </c>
      <c r="H297">
        <v>21</v>
      </c>
      <c r="I297">
        <v>10</v>
      </c>
      <c r="J297" t="s">
        <v>188</v>
      </c>
      <c r="K297" s="26">
        <f>IF(VLOOKUP($B297,'Flowering Time'!$A:$H,MATCH(K$1,'Flowering Time'!$A$1:$H$1,0),FALSE)="","",VLOOKUP($B297,'Flowering Time'!$A:$H,MATCH(K$1,'Flowering Time'!$A$1:$H$1,0),FALSE))</f>
        <v>44761</v>
      </c>
      <c r="L297" t="str">
        <f>IF(VLOOKUP($B297,'Flowering Time'!$A:$H,MATCH(L$1,'Flowering Time'!$A$1:$H$1,0),FALSE)="","",VLOOKUP($B297,'Flowering Time'!$A:$H,MATCH(L$1,'Flowering Time'!$A$1:$H$1,0),FALSE))</f>
        <v xml:space="preserve">Lina </v>
      </c>
      <c r="M297" s="26">
        <f>IF(VLOOKUP($B297,'Flowering Time'!$A:$H,MATCH(M$1,'Flowering Time'!$A$1:$H$1,0),FALSE)="","",VLOOKUP($B297,'Flowering Time'!$A:$H,MATCH(M$1,'Flowering Time'!$A$1:$H$1,0),FALSE))</f>
        <v>44767</v>
      </c>
      <c r="N297" t="str">
        <f>IF(VLOOKUP($B297,'Flowering Time'!$A:$H,MATCH(N$1,'Flowering Time'!$A$1:$H$1,0),FALSE)="","",VLOOKUP($B297,'Flowering Time'!$A:$H,MATCH(N$1,'Flowering Time'!$A$1:$H$1,0),FALSE))</f>
        <v>Turkus</v>
      </c>
      <c r="O297" t="str">
        <f>IF(VLOOKUP($B297,'Flowering Time'!$A:$H,MATCH(O$1,'Flowering Time'!$A$1:$H$1,0),FALSE)="","",VLOOKUP($B297,'Flowering Time'!$A:$H,MATCH(O$1,'Flowering Time'!$A$1:$H$1,0),FALSE))</f>
        <v/>
      </c>
      <c r="P297">
        <f>IF(VLOOKUP($B297,'Height and Leaf Dimensions'!$A:$O,MATCH(P$1,'Height and Leaf Dimensions'!$A$1:$O$1,0),FALSE)="","",VLOOKUP($B297,'Height and Leaf Dimensions'!$A:$O,MATCH(P$1,'Height and Leaf Dimensions'!$A$1:$O$1,0),FALSE))</f>
        <v>71.599999999999994</v>
      </c>
      <c r="Q297">
        <f>IF(VLOOKUP($B297,'Height and Leaf Dimensions'!$A:$O,MATCH(Q$1,'Height and Leaf Dimensions'!$A$1:$O$1,0),FALSE)="","",VLOOKUP($B297,'Height and Leaf Dimensions'!$A:$O,MATCH(Q$1,'Height and Leaf Dimensions'!$A$1:$O$1,0),FALSE))</f>
        <v>8.6999999999999993</v>
      </c>
      <c r="R297">
        <f>IF(VLOOKUP($B297,'Height and Leaf Dimensions'!$A:$O,MATCH(R$1,'Height and Leaf Dimensions'!$A$1:$O$1,0),FALSE)="","",VLOOKUP($B297,'Height and Leaf Dimensions'!$A:$O,MATCH(R$1,'Height and Leaf Dimensions'!$A$1:$O$1,0),FALSE))</f>
        <v>82</v>
      </c>
      <c r="S297">
        <f>IF(VLOOKUP($B297,'Height and Leaf Dimensions'!$A:$O,MATCH(S$1,'Height and Leaf Dimensions'!$A$1:$O$1,0),FALSE)="","",VLOOKUP($B297,'Height and Leaf Dimensions'!$A:$O,MATCH(S$1,'Height and Leaf Dimensions'!$A$1:$O$1,0),FALSE))</f>
        <v>9.1</v>
      </c>
      <c r="T297">
        <f>IF(VLOOKUP($B297,'Height and Leaf Dimensions'!$A:$O,MATCH(T$1,'Height and Leaf Dimensions'!$A$1:$O$1,0),FALSE)="","",VLOOKUP($B297,'Height and Leaf Dimensions'!$A:$O,MATCH(T$1,'Height and Leaf Dimensions'!$A$1:$O$1,0),FALSE))</f>
        <v>7</v>
      </c>
      <c r="U297">
        <f>IF(VLOOKUP($B297,'Height and Leaf Dimensions'!$A:$O,MATCH(U$1,'Height and Leaf Dimensions'!$A$1:$O$1,0),FALSE)="","",VLOOKUP($B297,'Height and Leaf Dimensions'!$A:$O,MATCH(U$1,'Height and Leaf Dimensions'!$A$1:$O$1,0),FALSE))</f>
        <v>168</v>
      </c>
      <c r="V297">
        <f>IF(VLOOKUP($B297,'Height and Leaf Dimensions'!$A:$O,MATCH(V$1,'Height and Leaf Dimensions'!$A$1:$O$1,0),FALSE)="","",VLOOKUP($B297,'Height and Leaf Dimensions'!$A:$O,MATCH(V$1,'Height and Leaf Dimensions'!$A$1:$O$1,0),FALSE))</f>
        <v>210</v>
      </c>
      <c r="W297">
        <f>IF(VLOOKUP($B297,'Height and Leaf Dimensions'!$A:$O,MATCH(W$1,'Height and Leaf Dimensions'!$A$1:$O$1,0),FALSE)="","",VLOOKUP($B297,'Height and Leaf Dimensions'!$A:$O,MATCH(W$1,'Height and Leaf Dimensions'!$A$1:$O$1,0),FALSE))</f>
        <v>85</v>
      </c>
      <c r="X297">
        <f>IF(VLOOKUP($B297,'Height and Leaf Dimensions'!$A:$O,MATCH(X$1,'Height and Leaf Dimensions'!$A$1:$O$1,0),FALSE)="","",VLOOKUP($B297,'Height and Leaf Dimensions'!$A:$O,MATCH(X$1,'Height and Leaf Dimensions'!$A$1:$O$1,0),FALSE))</f>
        <v>171</v>
      </c>
      <c r="Y297">
        <f>IF(VLOOKUP($B297,'Height and Leaf Dimensions'!$A:$O,MATCH(Y$1,'Height and Leaf Dimensions'!$A$1:$O$1,0),FALSE)="","",VLOOKUP($B297,'Height and Leaf Dimensions'!$A:$O,MATCH(Y$1,'Height and Leaf Dimensions'!$A$1:$O$1,0),FALSE))</f>
        <v>220</v>
      </c>
      <c r="Z297" t="str">
        <f>IF(VLOOKUP($B297,'Height and Leaf Dimensions'!$A:$O,MATCH(Z$1,'Height and Leaf Dimensions'!$A$1:$O$1,0),FALSE)="","",VLOOKUP($B297,'Height and Leaf Dimensions'!$A:$O,MATCH(Z$1,'Height and Leaf Dimensions'!$A$1:$O$1,0),FALSE))</f>
        <v>Han/Lina</v>
      </c>
      <c r="AA297" s="26">
        <f>IF(VLOOKUP($B297,'Height and Leaf Dimensions'!$A:$O,MATCH(AA$1,'Height and Leaf Dimensions'!$A$1:$O$1,0),FALSE)="","",VLOOKUP($B297,'Height and Leaf Dimensions'!$A:$O,MATCH(AA$1,'Height and Leaf Dimensions'!$A$1:$O$1,0),FALSE))</f>
        <v>44776</v>
      </c>
      <c r="AB297" s="20">
        <f>VLOOKUP($B297,'Combine Yield'!$A:$J,MATCH(AB$1,'Combine Yield'!$A$1:$J$1,0),FALSE)</f>
        <v>44844.510150462964</v>
      </c>
      <c r="AC297">
        <f>VLOOKUP($B297,'Combine Yield'!$A:$J,MATCH(AC$1,'Combine Yield'!$A$1:$J$1,0),FALSE)</f>
        <v>7.19</v>
      </c>
      <c r="AD297">
        <f>VLOOKUP($B297,'Combine Yield'!$A:$J,MATCH(AD$1,'Combine Yield'!$A$1:$J$1,0),FALSE)</f>
        <v>12.7</v>
      </c>
      <c r="AE297">
        <f>VLOOKUP($B297,'Combine Yield'!$A:$J,MATCH(AE$1,'Combine Yield'!$A$1:$J$1,0),FALSE)</f>
        <v>62.1</v>
      </c>
      <c r="AF297">
        <f>VLOOKUP($B297,'Combine Yield'!$A:$J,MATCH(AF$1,'Combine Yield'!$A$1:$J$1,0),FALSE)</f>
        <v>324</v>
      </c>
    </row>
    <row r="298" spans="1:32" x14ac:dyDescent="0.3">
      <c r="A298" t="s">
        <v>518</v>
      </c>
      <c r="B298">
        <v>5245</v>
      </c>
      <c r="C298" t="s">
        <v>220</v>
      </c>
      <c r="D298" t="s">
        <v>221</v>
      </c>
      <c r="E298" t="s">
        <v>204</v>
      </c>
      <c r="F298" t="s">
        <v>222</v>
      </c>
      <c r="G298">
        <v>2</v>
      </c>
      <c r="H298">
        <v>21</v>
      </c>
      <c r="I298">
        <v>11</v>
      </c>
      <c r="J298" t="s">
        <v>116</v>
      </c>
      <c r="K298" s="26">
        <f>IF(VLOOKUP($B298,'Flowering Time'!$A:$H,MATCH(K$1,'Flowering Time'!$A$1:$H$1,0),FALSE)="","",VLOOKUP($B298,'Flowering Time'!$A:$H,MATCH(K$1,'Flowering Time'!$A$1:$H$1,0),FALSE))</f>
        <v>44765</v>
      </c>
      <c r="L298" t="str">
        <f>IF(VLOOKUP($B298,'Flowering Time'!$A:$H,MATCH(L$1,'Flowering Time'!$A$1:$H$1,0),FALSE)="","",VLOOKUP($B298,'Flowering Time'!$A:$H,MATCH(L$1,'Flowering Time'!$A$1:$H$1,0),FALSE))</f>
        <v>Deniz</v>
      </c>
      <c r="M298" s="26">
        <f>IF(VLOOKUP($B298,'Flowering Time'!$A:$H,MATCH(M$1,'Flowering Time'!$A$1:$H$1,0),FALSE)="","",VLOOKUP($B298,'Flowering Time'!$A:$H,MATCH(M$1,'Flowering Time'!$A$1:$H$1,0),FALSE))</f>
        <v>44771</v>
      </c>
      <c r="N298" t="str">
        <f>IF(VLOOKUP($B298,'Flowering Time'!$A:$H,MATCH(N$1,'Flowering Time'!$A$1:$H$1,0),FALSE)="","",VLOOKUP($B298,'Flowering Time'!$A:$H,MATCH(N$1,'Flowering Time'!$A$1:$H$1,0),FALSE))</f>
        <v>TJS</v>
      </c>
      <c r="O298" t="str">
        <f>IF(VLOOKUP($B298,'Flowering Time'!$A:$H,MATCH(O$1,'Flowering Time'!$A$1:$H$1,0),FALSE)="","",VLOOKUP($B298,'Flowering Time'!$A:$H,MATCH(O$1,'Flowering Time'!$A$1:$H$1,0),FALSE))</f>
        <v/>
      </c>
      <c r="P298">
        <f>IF(VLOOKUP($B298,'Height and Leaf Dimensions'!$A:$O,MATCH(P$1,'Height and Leaf Dimensions'!$A$1:$O$1,0),FALSE)="","",VLOOKUP($B298,'Height and Leaf Dimensions'!$A:$O,MATCH(P$1,'Height and Leaf Dimensions'!$A$1:$O$1,0),FALSE))</f>
        <v>54</v>
      </c>
      <c r="Q298">
        <f>IF(VLOOKUP($B298,'Height and Leaf Dimensions'!$A:$O,MATCH(Q$1,'Height and Leaf Dimensions'!$A$1:$O$1,0),FALSE)="","",VLOOKUP($B298,'Height and Leaf Dimensions'!$A:$O,MATCH(Q$1,'Height and Leaf Dimensions'!$A$1:$O$1,0),FALSE))</f>
        <v>9.5</v>
      </c>
      <c r="R298">
        <f>IF(VLOOKUP($B298,'Height and Leaf Dimensions'!$A:$O,MATCH(R$1,'Height and Leaf Dimensions'!$A$1:$O$1,0),FALSE)="","",VLOOKUP($B298,'Height and Leaf Dimensions'!$A:$O,MATCH(R$1,'Height and Leaf Dimensions'!$A$1:$O$1,0),FALSE))</f>
        <v>81.2</v>
      </c>
      <c r="S298">
        <f>IF(VLOOKUP($B298,'Height and Leaf Dimensions'!$A:$O,MATCH(S$1,'Height and Leaf Dimensions'!$A$1:$O$1,0),FALSE)="","",VLOOKUP($B298,'Height and Leaf Dimensions'!$A:$O,MATCH(S$1,'Height and Leaf Dimensions'!$A$1:$O$1,0),FALSE))</f>
        <v>7.5</v>
      </c>
      <c r="T298">
        <f>IF(VLOOKUP($B298,'Height and Leaf Dimensions'!$A:$O,MATCH(T$1,'Height and Leaf Dimensions'!$A$1:$O$1,0),FALSE)="","",VLOOKUP($B298,'Height and Leaf Dimensions'!$A:$O,MATCH(T$1,'Height and Leaf Dimensions'!$A$1:$O$1,0),FALSE))</f>
        <v>100</v>
      </c>
      <c r="U298">
        <f>IF(VLOOKUP($B298,'Height and Leaf Dimensions'!$A:$O,MATCH(U$1,'Height and Leaf Dimensions'!$A$1:$O$1,0),FALSE)="","",VLOOKUP($B298,'Height and Leaf Dimensions'!$A:$O,MATCH(U$1,'Height and Leaf Dimensions'!$A$1:$O$1,0),FALSE))</f>
        <v>188</v>
      </c>
      <c r="V298">
        <f>IF(VLOOKUP($B298,'Height and Leaf Dimensions'!$A:$O,MATCH(V$1,'Height and Leaf Dimensions'!$A$1:$O$1,0),FALSE)="","",VLOOKUP($B298,'Height and Leaf Dimensions'!$A:$O,MATCH(V$1,'Height and Leaf Dimensions'!$A$1:$O$1,0),FALSE))</f>
        <v>233</v>
      </c>
      <c r="W298">
        <f>IF(VLOOKUP($B298,'Height and Leaf Dimensions'!$A:$O,MATCH(W$1,'Height and Leaf Dimensions'!$A$1:$O$1,0),FALSE)="","",VLOOKUP($B298,'Height and Leaf Dimensions'!$A:$O,MATCH(W$1,'Height and Leaf Dimensions'!$A$1:$O$1,0),FALSE))</f>
        <v>105</v>
      </c>
      <c r="X298">
        <f>IF(VLOOKUP($B298,'Height and Leaf Dimensions'!$A:$O,MATCH(X$1,'Height and Leaf Dimensions'!$A$1:$O$1,0),FALSE)="","",VLOOKUP($B298,'Height and Leaf Dimensions'!$A:$O,MATCH(X$1,'Height and Leaf Dimensions'!$A$1:$O$1,0),FALSE))</f>
        <v>192</v>
      </c>
      <c r="Y298">
        <f>IF(VLOOKUP($B298,'Height and Leaf Dimensions'!$A:$O,MATCH(Y$1,'Height and Leaf Dimensions'!$A$1:$O$1,0),FALSE)="","",VLOOKUP($B298,'Height and Leaf Dimensions'!$A:$O,MATCH(Y$1,'Height and Leaf Dimensions'!$A$1:$O$1,0),FALSE))</f>
        <v>243</v>
      </c>
      <c r="Z298" t="str">
        <f>IF(VLOOKUP($B298,'Height and Leaf Dimensions'!$A:$O,MATCH(Z$1,'Height and Leaf Dimensions'!$A$1:$O$1,0),FALSE)="","",VLOOKUP($B298,'Height and Leaf Dimensions'!$A:$O,MATCH(Z$1,'Height and Leaf Dimensions'!$A$1:$O$1,0),FALSE))</f>
        <v>Han/Lina</v>
      </c>
      <c r="AA298" s="26">
        <f>IF(VLOOKUP($B298,'Height and Leaf Dimensions'!$A:$O,MATCH(AA$1,'Height and Leaf Dimensions'!$A$1:$O$1,0),FALSE)="","",VLOOKUP($B298,'Height and Leaf Dimensions'!$A:$O,MATCH(AA$1,'Height and Leaf Dimensions'!$A$1:$O$1,0),FALSE))</f>
        <v>44776</v>
      </c>
      <c r="AB298" s="20">
        <f>VLOOKUP($B298,'Combine Yield'!$A:$J,MATCH(AB$1,'Combine Yield'!$A$1:$J$1,0),FALSE)</f>
        <v>44844.550787037035</v>
      </c>
      <c r="AC298">
        <f>VLOOKUP($B298,'Combine Yield'!$A:$J,MATCH(AC$1,'Combine Yield'!$A$1:$J$1,0),FALSE)</f>
        <v>3.07</v>
      </c>
      <c r="AD298">
        <f>VLOOKUP($B298,'Combine Yield'!$A:$J,MATCH(AD$1,'Combine Yield'!$A$1:$J$1,0),FALSE)</f>
        <v>12.6</v>
      </c>
      <c r="AE298">
        <f>VLOOKUP($B298,'Combine Yield'!$A:$J,MATCH(AE$1,'Combine Yield'!$A$1:$J$1,0),FALSE)</f>
        <v>62.2</v>
      </c>
      <c r="AF298">
        <f>VLOOKUP($B298,'Combine Yield'!$A:$J,MATCH(AF$1,'Combine Yield'!$A$1:$J$1,0),FALSE)</f>
        <v>361</v>
      </c>
    </row>
    <row r="299" spans="1:32" x14ac:dyDescent="0.3">
      <c r="A299" t="s">
        <v>519</v>
      </c>
      <c r="B299">
        <v>5246</v>
      </c>
      <c r="C299" t="s">
        <v>220</v>
      </c>
      <c r="D299" t="s">
        <v>221</v>
      </c>
      <c r="E299" t="s">
        <v>204</v>
      </c>
      <c r="F299" t="s">
        <v>222</v>
      </c>
      <c r="G299">
        <v>2</v>
      </c>
      <c r="H299">
        <v>21</v>
      </c>
      <c r="I299">
        <v>12</v>
      </c>
      <c r="J299" t="s">
        <v>150</v>
      </c>
      <c r="K299" s="26">
        <f>IF(VLOOKUP($B299,'Flowering Time'!$A:$H,MATCH(K$1,'Flowering Time'!$A$1:$H$1,0),FALSE)="","",VLOOKUP($B299,'Flowering Time'!$A:$H,MATCH(K$1,'Flowering Time'!$A$1:$H$1,0),FALSE))</f>
        <v>44761</v>
      </c>
      <c r="L299" t="str">
        <f>IF(VLOOKUP($B299,'Flowering Time'!$A:$H,MATCH(L$1,'Flowering Time'!$A$1:$H$1,0),FALSE)="","",VLOOKUP($B299,'Flowering Time'!$A:$H,MATCH(L$1,'Flowering Time'!$A$1:$H$1,0),FALSE))</f>
        <v xml:space="preserve">Lina </v>
      </c>
      <c r="M299" s="26">
        <f>IF(VLOOKUP($B299,'Flowering Time'!$A:$H,MATCH(M$1,'Flowering Time'!$A$1:$H$1,0),FALSE)="","",VLOOKUP($B299,'Flowering Time'!$A:$H,MATCH(M$1,'Flowering Time'!$A$1:$H$1,0),FALSE))</f>
        <v>44767</v>
      </c>
      <c r="N299" t="str">
        <f>IF(VLOOKUP($B299,'Flowering Time'!$A:$H,MATCH(N$1,'Flowering Time'!$A$1:$H$1,0),FALSE)="","",VLOOKUP($B299,'Flowering Time'!$A:$H,MATCH(N$1,'Flowering Time'!$A$1:$H$1,0),FALSE))</f>
        <v>Turkus</v>
      </c>
      <c r="O299" t="str">
        <f>IF(VLOOKUP($B299,'Flowering Time'!$A:$H,MATCH(O$1,'Flowering Time'!$A$1:$H$1,0),FALSE)="","",VLOOKUP($B299,'Flowering Time'!$A:$H,MATCH(O$1,'Flowering Time'!$A$1:$H$1,0),FALSE))</f>
        <v/>
      </c>
      <c r="P299">
        <f>IF(VLOOKUP($B299,'Height and Leaf Dimensions'!$A:$O,MATCH(P$1,'Height and Leaf Dimensions'!$A$1:$O$1,0),FALSE)="","",VLOOKUP($B299,'Height and Leaf Dimensions'!$A:$O,MATCH(P$1,'Height and Leaf Dimensions'!$A$1:$O$1,0),FALSE))</f>
        <v>68.5</v>
      </c>
      <c r="Q299">
        <f>IF(VLOOKUP($B299,'Height and Leaf Dimensions'!$A:$O,MATCH(Q$1,'Height and Leaf Dimensions'!$A$1:$O$1,0),FALSE)="","",VLOOKUP($B299,'Height and Leaf Dimensions'!$A:$O,MATCH(Q$1,'Height and Leaf Dimensions'!$A$1:$O$1,0),FALSE))</f>
        <v>7.6</v>
      </c>
      <c r="R299">
        <f>IF(VLOOKUP($B299,'Height and Leaf Dimensions'!$A:$O,MATCH(R$1,'Height and Leaf Dimensions'!$A$1:$O$1,0),FALSE)="","",VLOOKUP($B299,'Height and Leaf Dimensions'!$A:$O,MATCH(R$1,'Height and Leaf Dimensions'!$A$1:$O$1,0),FALSE))</f>
        <v>71</v>
      </c>
      <c r="S299">
        <f>IF(VLOOKUP($B299,'Height and Leaf Dimensions'!$A:$O,MATCH(S$1,'Height and Leaf Dimensions'!$A$1:$O$1,0),FALSE)="","",VLOOKUP($B299,'Height and Leaf Dimensions'!$A:$O,MATCH(S$1,'Height and Leaf Dimensions'!$A$1:$O$1,0),FALSE))</f>
        <v>9.5</v>
      </c>
      <c r="T299">
        <f>IF(VLOOKUP($B299,'Height and Leaf Dimensions'!$A:$O,MATCH(T$1,'Height and Leaf Dimensions'!$A$1:$O$1,0),FALSE)="","",VLOOKUP($B299,'Height and Leaf Dimensions'!$A:$O,MATCH(T$1,'Height and Leaf Dimensions'!$A$1:$O$1,0),FALSE))</f>
        <v>78</v>
      </c>
      <c r="U299">
        <f>IF(VLOOKUP($B299,'Height and Leaf Dimensions'!$A:$O,MATCH(U$1,'Height and Leaf Dimensions'!$A$1:$O$1,0),FALSE)="","",VLOOKUP($B299,'Height and Leaf Dimensions'!$A:$O,MATCH(U$1,'Height and Leaf Dimensions'!$A$1:$O$1,0),FALSE))</f>
        <v>168</v>
      </c>
      <c r="V299">
        <f>IF(VLOOKUP($B299,'Height and Leaf Dimensions'!$A:$O,MATCH(V$1,'Height and Leaf Dimensions'!$A$1:$O$1,0),FALSE)="","",VLOOKUP($B299,'Height and Leaf Dimensions'!$A:$O,MATCH(V$1,'Height and Leaf Dimensions'!$A$1:$O$1,0),FALSE))</f>
        <v>210</v>
      </c>
      <c r="W299">
        <f>IF(VLOOKUP($B299,'Height and Leaf Dimensions'!$A:$O,MATCH(W$1,'Height and Leaf Dimensions'!$A$1:$O$1,0),FALSE)="","",VLOOKUP($B299,'Height and Leaf Dimensions'!$A:$O,MATCH(W$1,'Height and Leaf Dimensions'!$A$1:$O$1,0),FALSE))</f>
        <v>85</v>
      </c>
      <c r="X299">
        <f>IF(VLOOKUP($B299,'Height and Leaf Dimensions'!$A:$O,MATCH(X$1,'Height and Leaf Dimensions'!$A$1:$O$1,0),FALSE)="","",VLOOKUP($B299,'Height and Leaf Dimensions'!$A:$O,MATCH(X$1,'Height and Leaf Dimensions'!$A$1:$O$1,0),FALSE))</f>
        <v>180</v>
      </c>
      <c r="Y299">
        <f>IF(VLOOKUP($B299,'Height and Leaf Dimensions'!$A:$O,MATCH(Y$1,'Height and Leaf Dimensions'!$A$1:$O$1,0),FALSE)="","",VLOOKUP($B299,'Height and Leaf Dimensions'!$A:$O,MATCH(Y$1,'Height and Leaf Dimensions'!$A$1:$O$1,0),FALSE))</f>
        <v>220</v>
      </c>
      <c r="Z299" t="str">
        <f>IF(VLOOKUP($B299,'Height and Leaf Dimensions'!$A:$O,MATCH(Z$1,'Height and Leaf Dimensions'!$A$1:$O$1,0),FALSE)="","",VLOOKUP($B299,'Height and Leaf Dimensions'!$A:$O,MATCH(Z$1,'Height and Leaf Dimensions'!$A$1:$O$1,0),FALSE))</f>
        <v>Han/Lina</v>
      </c>
      <c r="AA299" s="26">
        <f>IF(VLOOKUP($B299,'Height and Leaf Dimensions'!$A:$O,MATCH(AA$1,'Height and Leaf Dimensions'!$A$1:$O$1,0),FALSE)="","",VLOOKUP($B299,'Height and Leaf Dimensions'!$A:$O,MATCH(AA$1,'Height and Leaf Dimensions'!$A$1:$O$1,0),FALSE))</f>
        <v>44776</v>
      </c>
      <c r="AB299" s="20">
        <f>VLOOKUP($B299,'Combine Yield'!$A:$J,MATCH(AB$1,'Combine Yield'!$A$1:$J$1,0),FALSE)</f>
        <v>44844.55978009259</v>
      </c>
      <c r="AC299">
        <f>VLOOKUP($B299,'Combine Yield'!$A:$J,MATCH(AC$1,'Combine Yield'!$A$1:$J$1,0),FALSE)</f>
        <v>4.6500000000000004</v>
      </c>
      <c r="AD299">
        <f>VLOOKUP($B299,'Combine Yield'!$A:$J,MATCH(AD$1,'Combine Yield'!$A$1:$J$1,0),FALSE)</f>
        <v>12.3</v>
      </c>
      <c r="AE299">
        <f>VLOOKUP($B299,'Combine Yield'!$A:$J,MATCH(AE$1,'Combine Yield'!$A$1:$J$1,0),FALSE)</f>
        <v>62.5</v>
      </c>
      <c r="AF299">
        <f>VLOOKUP($B299,'Combine Yield'!$A:$J,MATCH(AF$1,'Combine Yield'!$A$1:$J$1,0),FALSE)</f>
        <v>400</v>
      </c>
    </row>
    <row r="300" spans="1:32" x14ac:dyDescent="0.3">
      <c r="A300" t="s">
        <v>520</v>
      </c>
      <c r="B300">
        <v>5247</v>
      </c>
      <c r="C300" t="s">
        <v>220</v>
      </c>
      <c r="D300" t="s">
        <v>221</v>
      </c>
      <c r="E300" t="s">
        <v>204</v>
      </c>
      <c r="F300" t="s">
        <v>222</v>
      </c>
      <c r="G300">
        <v>2</v>
      </c>
      <c r="H300">
        <v>21</v>
      </c>
      <c r="I300">
        <v>13</v>
      </c>
      <c r="J300" t="s">
        <v>136</v>
      </c>
      <c r="K300" s="26">
        <f>IF(VLOOKUP($B300,'Flowering Time'!$A:$H,MATCH(K$1,'Flowering Time'!$A$1:$H$1,0),FALSE)="","",VLOOKUP($B300,'Flowering Time'!$A:$H,MATCH(K$1,'Flowering Time'!$A$1:$H$1,0),FALSE))</f>
        <v>44757</v>
      </c>
      <c r="L300" t="str">
        <f>IF(VLOOKUP($B300,'Flowering Time'!$A:$H,MATCH(L$1,'Flowering Time'!$A$1:$H$1,0),FALSE)="","",VLOOKUP($B300,'Flowering Time'!$A:$H,MATCH(L$1,'Flowering Time'!$A$1:$H$1,0),FALSE))</f>
        <v>Ravi</v>
      </c>
      <c r="M300" s="26">
        <f>IF(VLOOKUP($B300,'Flowering Time'!$A:$H,MATCH(M$1,'Flowering Time'!$A$1:$H$1,0),FALSE)="","",VLOOKUP($B300,'Flowering Time'!$A:$H,MATCH(M$1,'Flowering Time'!$A$1:$H$1,0),FALSE))</f>
        <v>44758</v>
      </c>
      <c r="N300" t="str">
        <f>IF(VLOOKUP($B300,'Flowering Time'!$A:$H,MATCH(N$1,'Flowering Time'!$A$1:$H$1,0),FALSE)="","",VLOOKUP($B300,'Flowering Time'!$A:$H,MATCH(N$1,'Flowering Time'!$A$1:$H$1,0),FALSE))</f>
        <v>Ravi</v>
      </c>
      <c r="O300" t="str">
        <f>IF(VLOOKUP($B300,'Flowering Time'!$A:$H,MATCH(O$1,'Flowering Time'!$A$1:$H$1,0),FALSE)="","",VLOOKUP($B300,'Flowering Time'!$A:$H,MATCH(O$1,'Flowering Time'!$A$1:$H$1,0),FALSE))</f>
        <v/>
      </c>
      <c r="P300">
        <f>IF(VLOOKUP($B300,'Height and Leaf Dimensions'!$A:$O,MATCH(P$1,'Height and Leaf Dimensions'!$A$1:$O$1,0),FALSE)="","",VLOOKUP($B300,'Height and Leaf Dimensions'!$A:$O,MATCH(P$1,'Height and Leaf Dimensions'!$A$1:$O$1,0),FALSE))</f>
        <v>75</v>
      </c>
      <c r="Q300">
        <f>IF(VLOOKUP($B300,'Height and Leaf Dimensions'!$A:$O,MATCH(Q$1,'Height and Leaf Dimensions'!$A$1:$O$1,0),FALSE)="","",VLOOKUP($B300,'Height and Leaf Dimensions'!$A:$O,MATCH(Q$1,'Height and Leaf Dimensions'!$A$1:$O$1,0),FALSE))</f>
        <v>9.8000000000000007</v>
      </c>
      <c r="R300">
        <f>IF(VLOOKUP($B300,'Height and Leaf Dimensions'!$A:$O,MATCH(R$1,'Height and Leaf Dimensions'!$A$1:$O$1,0),FALSE)="","",VLOOKUP($B300,'Height and Leaf Dimensions'!$A:$O,MATCH(R$1,'Height and Leaf Dimensions'!$A$1:$O$1,0),FALSE))</f>
        <v>81</v>
      </c>
      <c r="S300">
        <f>IF(VLOOKUP($B300,'Height and Leaf Dimensions'!$A:$O,MATCH(S$1,'Height and Leaf Dimensions'!$A$1:$O$1,0),FALSE)="","",VLOOKUP($B300,'Height and Leaf Dimensions'!$A:$O,MATCH(S$1,'Height and Leaf Dimensions'!$A$1:$O$1,0),FALSE))</f>
        <v>9.3000000000000007</v>
      </c>
      <c r="T300">
        <f>IF(VLOOKUP($B300,'Height and Leaf Dimensions'!$A:$O,MATCH(T$1,'Height and Leaf Dimensions'!$A$1:$O$1,0),FALSE)="","",VLOOKUP($B300,'Height and Leaf Dimensions'!$A:$O,MATCH(T$1,'Height and Leaf Dimensions'!$A$1:$O$1,0),FALSE))</f>
        <v>78</v>
      </c>
      <c r="U300">
        <f>IF(VLOOKUP($B300,'Height and Leaf Dimensions'!$A:$O,MATCH(U$1,'Height and Leaf Dimensions'!$A$1:$O$1,0),FALSE)="","",VLOOKUP($B300,'Height and Leaf Dimensions'!$A:$O,MATCH(U$1,'Height and Leaf Dimensions'!$A$1:$O$1,0),FALSE))</f>
        <v>150</v>
      </c>
      <c r="V300">
        <f>IF(VLOOKUP($B300,'Height and Leaf Dimensions'!$A:$O,MATCH(V$1,'Height and Leaf Dimensions'!$A$1:$O$1,0),FALSE)="","",VLOOKUP($B300,'Height and Leaf Dimensions'!$A:$O,MATCH(V$1,'Height and Leaf Dimensions'!$A$1:$O$1,0),FALSE))</f>
        <v>188</v>
      </c>
      <c r="W300">
        <f>IF(VLOOKUP($B300,'Height and Leaf Dimensions'!$A:$O,MATCH(W$1,'Height and Leaf Dimensions'!$A$1:$O$1,0),FALSE)="","",VLOOKUP($B300,'Height and Leaf Dimensions'!$A:$O,MATCH(W$1,'Height and Leaf Dimensions'!$A$1:$O$1,0),FALSE))</f>
        <v>80</v>
      </c>
      <c r="X300">
        <f>IF(VLOOKUP($B300,'Height and Leaf Dimensions'!$A:$O,MATCH(X$1,'Height and Leaf Dimensions'!$A$1:$O$1,0),FALSE)="","",VLOOKUP($B300,'Height and Leaf Dimensions'!$A:$O,MATCH(X$1,'Height and Leaf Dimensions'!$A$1:$O$1,0),FALSE))</f>
        <v>159</v>
      </c>
      <c r="Y300">
        <f>IF(VLOOKUP($B300,'Height and Leaf Dimensions'!$A:$O,MATCH(Y$1,'Height and Leaf Dimensions'!$A$1:$O$1,0),FALSE)="","",VLOOKUP($B300,'Height and Leaf Dimensions'!$A:$O,MATCH(Y$1,'Height and Leaf Dimensions'!$A$1:$O$1,0),FALSE))</f>
        <v>199</v>
      </c>
      <c r="Z300" t="str">
        <f>IF(VLOOKUP($B300,'Height and Leaf Dimensions'!$A:$O,MATCH(Z$1,'Height and Leaf Dimensions'!$A$1:$O$1,0),FALSE)="","",VLOOKUP($B300,'Height and Leaf Dimensions'!$A:$O,MATCH(Z$1,'Height and Leaf Dimensions'!$A$1:$O$1,0),FALSE))</f>
        <v>Han/Lina</v>
      </c>
      <c r="AA300" s="26">
        <f>IF(VLOOKUP($B300,'Height and Leaf Dimensions'!$A:$O,MATCH(AA$1,'Height and Leaf Dimensions'!$A$1:$O$1,0),FALSE)="","",VLOOKUP($B300,'Height and Leaf Dimensions'!$A:$O,MATCH(AA$1,'Height and Leaf Dimensions'!$A$1:$O$1,0),FALSE))</f>
        <v>44776</v>
      </c>
      <c r="AB300" s="20">
        <f>VLOOKUP($B300,'Combine Yield'!$A:$J,MATCH(AB$1,'Combine Yield'!$A$1:$J$1,0),FALSE)</f>
        <v>44844.567962962959</v>
      </c>
      <c r="AC300">
        <f>VLOOKUP($B300,'Combine Yield'!$A:$J,MATCH(AC$1,'Combine Yield'!$A$1:$J$1,0),FALSE)</f>
        <v>7.49</v>
      </c>
      <c r="AD300">
        <f>VLOOKUP($B300,'Combine Yield'!$A:$J,MATCH(AD$1,'Combine Yield'!$A$1:$J$1,0),FALSE)</f>
        <v>12.1</v>
      </c>
      <c r="AE300">
        <f>VLOOKUP($B300,'Combine Yield'!$A:$J,MATCH(AE$1,'Combine Yield'!$A$1:$J$1,0),FALSE)</f>
        <v>62.5</v>
      </c>
      <c r="AF300">
        <f>VLOOKUP($B300,'Combine Yield'!$A:$J,MATCH(AF$1,'Combine Yield'!$A$1:$J$1,0),FALSE)</f>
        <v>437</v>
      </c>
    </row>
    <row r="301" spans="1:32" x14ac:dyDescent="0.3">
      <c r="A301" t="s">
        <v>521</v>
      </c>
      <c r="B301">
        <v>5248</v>
      </c>
      <c r="C301" t="s">
        <v>220</v>
      </c>
      <c r="D301" t="s">
        <v>221</v>
      </c>
      <c r="E301" t="s">
        <v>204</v>
      </c>
      <c r="F301" t="s">
        <v>222</v>
      </c>
      <c r="G301">
        <v>2</v>
      </c>
      <c r="H301">
        <v>21</v>
      </c>
      <c r="I301">
        <v>14</v>
      </c>
      <c r="J301" t="s">
        <v>144</v>
      </c>
      <c r="K301" s="26">
        <f>IF(VLOOKUP($B301,'Flowering Time'!$A:$H,MATCH(K$1,'Flowering Time'!$A$1:$H$1,0),FALSE)="","",VLOOKUP($B301,'Flowering Time'!$A:$H,MATCH(K$1,'Flowering Time'!$A$1:$H$1,0),FALSE))</f>
        <v>44763</v>
      </c>
      <c r="L301" t="str">
        <f>IF(VLOOKUP($B301,'Flowering Time'!$A:$H,MATCH(L$1,'Flowering Time'!$A$1:$H$1,0),FALSE)="","",VLOOKUP($B301,'Flowering Time'!$A:$H,MATCH(L$1,'Flowering Time'!$A$1:$H$1,0),FALSE))</f>
        <v xml:space="preserve">Isabel </v>
      </c>
      <c r="M301" s="26">
        <f>IF(VLOOKUP($B301,'Flowering Time'!$A:$H,MATCH(M$1,'Flowering Time'!$A$1:$H$1,0),FALSE)="","",VLOOKUP($B301,'Flowering Time'!$A:$H,MATCH(M$1,'Flowering Time'!$A$1:$H$1,0),FALSE))</f>
        <v>44770</v>
      </c>
      <c r="N301" t="str">
        <f>IF(VLOOKUP($B301,'Flowering Time'!$A:$H,MATCH(N$1,'Flowering Time'!$A$1:$H$1,0),FALSE)="","",VLOOKUP($B301,'Flowering Time'!$A:$H,MATCH(N$1,'Flowering Time'!$A$1:$H$1,0),FALSE))</f>
        <v xml:space="preserve">Isabel </v>
      </c>
      <c r="O301" t="str">
        <f>IF(VLOOKUP($B301,'Flowering Time'!$A:$H,MATCH(O$1,'Flowering Time'!$A$1:$H$1,0),FALSE)="","",VLOOKUP($B301,'Flowering Time'!$A:$H,MATCH(O$1,'Flowering Time'!$A$1:$H$1,0),FALSE))</f>
        <v/>
      </c>
      <c r="P301">
        <f>IF(VLOOKUP($B301,'Height and Leaf Dimensions'!$A:$O,MATCH(P$1,'Height and Leaf Dimensions'!$A$1:$O$1,0),FALSE)="","",VLOOKUP($B301,'Height and Leaf Dimensions'!$A:$O,MATCH(P$1,'Height and Leaf Dimensions'!$A$1:$O$1,0),FALSE))</f>
        <v>78</v>
      </c>
      <c r="Q301">
        <f>IF(VLOOKUP($B301,'Height and Leaf Dimensions'!$A:$O,MATCH(Q$1,'Height and Leaf Dimensions'!$A$1:$O$1,0),FALSE)="","",VLOOKUP($B301,'Height and Leaf Dimensions'!$A:$O,MATCH(Q$1,'Height and Leaf Dimensions'!$A$1:$O$1,0),FALSE))</f>
        <v>10.1</v>
      </c>
      <c r="R301">
        <f>IF(VLOOKUP($B301,'Height and Leaf Dimensions'!$A:$O,MATCH(R$1,'Height and Leaf Dimensions'!$A$1:$O$1,0),FALSE)="","",VLOOKUP($B301,'Height and Leaf Dimensions'!$A:$O,MATCH(R$1,'Height and Leaf Dimensions'!$A$1:$O$1,0),FALSE))</f>
        <v>69</v>
      </c>
      <c r="S301">
        <f>IF(VLOOKUP($B301,'Height and Leaf Dimensions'!$A:$O,MATCH(S$1,'Height and Leaf Dimensions'!$A$1:$O$1,0),FALSE)="","",VLOOKUP($B301,'Height and Leaf Dimensions'!$A:$O,MATCH(S$1,'Height and Leaf Dimensions'!$A$1:$O$1,0),FALSE))</f>
        <v>8.5</v>
      </c>
      <c r="T301">
        <f>IF(VLOOKUP($B301,'Height and Leaf Dimensions'!$A:$O,MATCH(T$1,'Height and Leaf Dimensions'!$A$1:$O$1,0),FALSE)="","",VLOOKUP($B301,'Height and Leaf Dimensions'!$A:$O,MATCH(T$1,'Height and Leaf Dimensions'!$A$1:$O$1,0),FALSE))</f>
        <v>82</v>
      </c>
      <c r="U301">
        <f>IF(VLOOKUP($B301,'Height and Leaf Dimensions'!$A:$O,MATCH(U$1,'Height and Leaf Dimensions'!$A$1:$O$1,0),FALSE)="","",VLOOKUP($B301,'Height and Leaf Dimensions'!$A:$O,MATCH(U$1,'Height and Leaf Dimensions'!$A$1:$O$1,0),FALSE))</f>
        <v>161</v>
      </c>
      <c r="V301">
        <f>IF(VLOOKUP($B301,'Height and Leaf Dimensions'!$A:$O,MATCH(V$1,'Height and Leaf Dimensions'!$A$1:$O$1,0),FALSE)="","",VLOOKUP($B301,'Height and Leaf Dimensions'!$A:$O,MATCH(V$1,'Height and Leaf Dimensions'!$A$1:$O$1,0),FALSE))</f>
        <v>202</v>
      </c>
      <c r="W301">
        <f>IF(VLOOKUP($B301,'Height and Leaf Dimensions'!$A:$O,MATCH(W$1,'Height and Leaf Dimensions'!$A$1:$O$1,0),FALSE)="","",VLOOKUP($B301,'Height and Leaf Dimensions'!$A:$O,MATCH(W$1,'Height and Leaf Dimensions'!$A$1:$O$1,0),FALSE))</f>
        <v>89</v>
      </c>
      <c r="X301">
        <f>IF(VLOOKUP($B301,'Height and Leaf Dimensions'!$A:$O,MATCH(X$1,'Height and Leaf Dimensions'!$A$1:$O$1,0),FALSE)="","",VLOOKUP($B301,'Height and Leaf Dimensions'!$A:$O,MATCH(X$1,'Height and Leaf Dimensions'!$A$1:$O$1,0),FALSE))</f>
        <v>163</v>
      </c>
      <c r="Y301">
        <f>IF(VLOOKUP($B301,'Height and Leaf Dimensions'!$A:$O,MATCH(Y$1,'Height and Leaf Dimensions'!$A$1:$O$1,0),FALSE)="","",VLOOKUP($B301,'Height and Leaf Dimensions'!$A:$O,MATCH(Y$1,'Height and Leaf Dimensions'!$A$1:$O$1,0),FALSE))</f>
        <v>202</v>
      </c>
      <c r="Z301" t="str">
        <f>IF(VLOOKUP($B301,'Height and Leaf Dimensions'!$A:$O,MATCH(Z$1,'Height and Leaf Dimensions'!$A$1:$O$1,0),FALSE)="","",VLOOKUP($B301,'Height and Leaf Dimensions'!$A:$O,MATCH(Z$1,'Height and Leaf Dimensions'!$A$1:$O$1,0),FALSE))</f>
        <v>Han/Lina</v>
      </c>
      <c r="AA301" s="26">
        <f>IF(VLOOKUP($B301,'Height and Leaf Dimensions'!$A:$O,MATCH(AA$1,'Height and Leaf Dimensions'!$A$1:$O$1,0),FALSE)="","",VLOOKUP($B301,'Height and Leaf Dimensions'!$A:$O,MATCH(AA$1,'Height and Leaf Dimensions'!$A$1:$O$1,0),FALSE))</f>
        <v>44776</v>
      </c>
      <c r="AB301" s="20">
        <f>VLOOKUP($B301,'Combine Yield'!$A:$J,MATCH(AB$1,'Combine Yield'!$A$1:$J$1,0),FALSE)</f>
        <v>44844.576620370368</v>
      </c>
      <c r="AC301">
        <f>VLOOKUP($B301,'Combine Yield'!$A:$J,MATCH(AC$1,'Combine Yield'!$A$1:$J$1,0),FALSE)</f>
        <v>2.23</v>
      </c>
      <c r="AD301">
        <f>VLOOKUP($B301,'Combine Yield'!$A:$J,MATCH(AD$1,'Combine Yield'!$A$1:$J$1,0),FALSE)</f>
        <v>13.5</v>
      </c>
      <c r="AE301">
        <f>VLOOKUP($B301,'Combine Yield'!$A:$J,MATCH(AE$1,'Combine Yield'!$A$1:$J$1,0),FALSE)</f>
        <v>60.9</v>
      </c>
      <c r="AF301">
        <f>VLOOKUP($B301,'Combine Yield'!$A:$J,MATCH(AF$1,'Combine Yield'!$A$1:$J$1,0),FALSE)</f>
        <v>476</v>
      </c>
    </row>
    <row r="302" spans="1:32" x14ac:dyDescent="0.3">
      <c r="A302" t="s">
        <v>522</v>
      </c>
      <c r="B302">
        <v>5249</v>
      </c>
      <c r="C302" t="s">
        <v>220</v>
      </c>
      <c r="D302" t="s">
        <v>221</v>
      </c>
      <c r="E302" t="s">
        <v>204</v>
      </c>
      <c r="F302" t="s">
        <v>222</v>
      </c>
      <c r="G302">
        <v>2</v>
      </c>
      <c r="H302">
        <v>21</v>
      </c>
      <c r="I302">
        <v>15</v>
      </c>
      <c r="J302" t="s">
        <v>130</v>
      </c>
      <c r="K302" s="26" t="str">
        <f>IF(VLOOKUP($B302,'Flowering Time'!$A:$H,MATCH(K$1,'Flowering Time'!$A$1:$H$1,0),FALSE)="","",VLOOKUP($B302,'Flowering Time'!$A:$H,MATCH(K$1,'Flowering Time'!$A$1:$H$1,0),FALSE))</f>
        <v/>
      </c>
      <c r="L302" t="str">
        <f>IF(VLOOKUP($B302,'Flowering Time'!$A:$H,MATCH(L$1,'Flowering Time'!$A$1:$H$1,0),FALSE)="","",VLOOKUP($B302,'Flowering Time'!$A:$H,MATCH(L$1,'Flowering Time'!$A$1:$H$1,0),FALSE))</f>
        <v/>
      </c>
      <c r="M302" s="26" t="str">
        <f>IF(VLOOKUP($B302,'Flowering Time'!$A:$H,MATCH(M$1,'Flowering Time'!$A$1:$H$1,0),FALSE)="","",VLOOKUP($B302,'Flowering Time'!$A:$H,MATCH(M$1,'Flowering Time'!$A$1:$H$1,0),FALSE))</f>
        <v/>
      </c>
      <c r="N302" t="str">
        <f>IF(VLOOKUP($B302,'Flowering Time'!$A:$H,MATCH(N$1,'Flowering Time'!$A$1:$H$1,0),FALSE)="","",VLOOKUP($B302,'Flowering Time'!$A:$H,MATCH(N$1,'Flowering Time'!$A$1:$H$1,0),FALSE))</f>
        <v/>
      </c>
      <c r="O302" t="str">
        <f>IF(VLOOKUP($B302,'Flowering Time'!$A:$H,MATCH(O$1,'Flowering Time'!$A$1:$H$1,0),FALSE)="","",VLOOKUP($B302,'Flowering Time'!$A:$H,MATCH(O$1,'Flowering Time'!$A$1:$H$1,0),FALSE))</f>
        <v xml:space="preserve">Mostly Grass and stunted </v>
      </c>
      <c r="P302" t="str">
        <f>IF(VLOOKUP($B302,'Height and Leaf Dimensions'!$A:$O,MATCH(P$1,'Height and Leaf Dimensions'!$A$1:$O$1,0),FALSE)="","",VLOOKUP($B302,'Height and Leaf Dimensions'!$A:$O,MATCH(P$1,'Height and Leaf Dimensions'!$A$1:$O$1,0),FALSE))</f>
        <v>Stunting</v>
      </c>
      <c r="Q302" t="str">
        <f>IF(VLOOKUP($B302,'Height and Leaf Dimensions'!$A:$O,MATCH(Q$1,'Height and Leaf Dimensions'!$A$1:$O$1,0),FALSE)="","",VLOOKUP($B302,'Height and Leaf Dimensions'!$A:$O,MATCH(Q$1,'Height and Leaf Dimensions'!$A$1:$O$1,0),FALSE))</f>
        <v>Stunting</v>
      </c>
      <c r="R302" t="str">
        <f>IF(VLOOKUP($B302,'Height and Leaf Dimensions'!$A:$O,MATCH(R$1,'Height and Leaf Dimensions'!$A$1:$O$1,0),FALSE)="","",VLOOKUP($B302,'Height and Leaf Dimensions'!$A:$O,MATCH(R$1,'Height and Leaf Dimensions'!$A$1:$O$1,0),FALSE))</f>
        <v>Stunting</v>
      </c>
      <c r="S302" t="str">
        <f>IF(VLOOKUP($B302,'Height and Leaf Dimensions'!$A:$O,MATCH(S$1,'Height and Leaf Dimensions'!$A$1:$O$1,0),FALSE)="","",VLOOKUP($B302,'Height and Leaf Dimensions'!$A:$O,MATCH(S$1,'Height and Leaf Dimensions'!$A$1:$O$1,0),FALSE))</f>
        <v>Stunting</v>
      </c>
      <c r="T302" t="str">
        <f>IF(VLOOKUP($B302,'Height and Leaf Dimensions'!$A:$O,MATCH(T$1,'Height and Leaf Dimensions'!$A$1:$O$1,0),FALSE)="","",VLOOKUP($B302,'Height and Leaf Dimensions'!$A:$O,MATCH(T$1,'Height and Leaf Dimensions'!$A$1:$O$1,0),FALSE))</f>
        <v>Stunting</v>
      </c>
      <c r="U302" t="str">
        <f>IF(VLOOKUP($B302,'Height and Leaf Dimensions'!$A:$O,MATCH(U$1,'Height and Leaf Dimensions'!$A$1:$O$1,0),FALSE)="","",VLOOKUP($B302,'Height and Leaf Dimensions'!$A:$O,MATCH(U$1,'Height and Leaf Dimensions'!$A$1:$O$1,0),FALSE))</f>
        <v>Stunting</v>
      </c>
      <c r="V302" t="str">
        <f>IF(VLOOKUP($B302,'Height and Leaf Dimensions'!$A:$O,MATCH(V$1,'Height and Leaf Dimensions'!$A$1:$O$1,0),FALSE)="","",VLOOKUP($B302,'Height and Leaf Dimensions'!$A:$O,MATCH(V$1,'Height and Leaf Dimensions'!$A$1:$O$1,0),FALSE))</f>
        <v>Stunting</v>
      </c>
      <c r="W302" t="str">
        <f>IF(VLOOKUP($B302,'Height and Leaf Dimensions'!$A:$O,MATCH(W$1,'Height and Leaf Dimensions'!$A$1:$O$1,0),FALSE)="","",VLOOKUP($B302,'Height and Leaf Dimensions'!$A:$O,MATCH(W$1,'Height and Leaf Dimensions'!$A$1:$O$1,0),FALSE))</f>
        <v>Stunting</v>
      </c>
      <c r="X302" t="str">
        <f>IF(VLOOKUP($B302,'Height and Leaf Dimensions'!$A:$O,MATCH(X$1,'Height and Leaf Dimensions'!$A$1:$O$1,0),FALSE)="","",VLOOKUP($B302,'Height and Leaf Dimensions'!$A:$O,MATCH(X$1,'Height and Leaf Dimensions'!$A$1:$O$1,0),FALSE))</f>
        <v>Stunting</v>
      </c>
      <c r="Y302" t="str">
        <f>IF(VLOOKUP($B302,'Height and Leaf Dimensions'!$A:$O,MATCH(Y$1,'Height and Leaf Dimensions'!$A$1:$O$1,0),FALSE)="","",VLOOKUP($B302,'Height and Leaf Dimensions'!$A:$O,MATCH(Y$1,'Height and Leaf Dimensions'!$A$1:$O$1,0),FALSE))</f>
        <v>Stunting</v>
      </c>
      <c r="Z302" t="str">
        <f>IF(VLOOKUP($B302,'Height and Leaf Dimensions'!$A:$O,MATCH(Z$1,'Height and Leaf Dimensions'!$A$1:$O$1,0),FALSE)="","",VLOOKUP($B302,'Height and Leaf Dimensions'!$A:$O,MATCH(Z$1,'Height and Leaf Dimensions'!$A$1:$O$1,0),FALSE))</f>
        <v>Han/Lina</v>
      </c>
      <c r="AA302" s="26">
        <f>IF(VLOOKUP($B302,'Height and Leaf Dimensions'!$A:$O,MATCH(AA$1,'Height and Leaf Dimensions'!$A$1:$O$1,0),FALSE)="","",VLOOKUP($B302,'Height and Leaf Dimensions'!$A:$O,MATCH(AA$1,'Height and Leaf Dimensions'!$A$1:$O$1,0),FALSE))</f>
        <v>44776</v>
      </c>
      <c r="AB302" s="20">
        <f>VLOOKUP($B302,'Combine Yield'!$A:$J,MATCH(AB$1,'Combine Yield'!$A$1:$J$1,0),FALSE)</f>
        <v>44844.583877314813</v>
      </c>
      <c r="AC302">
        <f>VLOOKUP($B302,'Combine Yield'!$A:$J,MATCH(AC$1,'Combine Yield'!$A$1:$J$1,0),FALSE)</f>
        <v>0.3</v>
      </c>
      <c r="AD302">
        <f>VLOOKUP($B302,'Combine Yield'!$A:$J,MATCH(AD$1,'Combine Yield'!$A$1:$J$1,0),FALSE)</f>
        <v>0.02</v>
      </c>
      <c r="AE302">
        <f>VLOOKUP($B302,'Combine Yield'!$A:$J,MATCH(AE$1,'Combine Yield'!$A$1:$J$1,0),FALSE)</f>
        <v>0</v>
      </c>
      <c r="AF302">
        <f>VLOOKUP($B302,'Combine Yield'!$A:$J,MATCH(AF$1,'Combine Yield'!$A$1:$J$1,0),FALSE)</f>
        <v>513</v>
      </c>
    </row>
    <row r="303" spans="1:32" x14ac:dyDescent="0.3">
      <c r="A303" t="s">
        <v>523</v>
      </c>
      <c r="B303">
        <v>5250</v>
      </c>
      <c r="C303" t="s">
        <v>220</v>
      </c>
      <c r="D303" t="s">
        <v>221</v>
      </c>
      <c r="E303" t="s">
        <v>204</v>
      </c>
      <c r="F303" t="s">
        <v>222</v>
      </c>
      <c r="G303">
        <v>2</v>
      </c>
      <c r="H303">
        <v>22</v>
      </c>
      <c r="I303">
        <v>9</v>
      </c>
      <c r="J303" t="s">
        <v>183</v>
      </c>
      <c r="K303" s="26">
        <f>IF(VLOOKUP($B303,'Flowering Time'!$A:$H,MATCH(K$1,'Flowering Time'!$A$1:$H$1,0),FALSE)="","",VLOOKUP($B303,'Flowering Time'!$A:$H,MATCH(K$1,'Flowering Time'!$A$1:$H$1,0),FALSE))</f>
        <v>44763</v>
      </c>
      <c r="L303" t="str">
        <f>IF(VLOOKUP($B303,'Flowering Time'!$A:$H,MATCH(L$1,'Flowering Time'!$A$1:$H$1,0),FALSE)="","",VLOOKUP($B303,'Flowering Time'!$A:$H,MATCH(L$1,'Flowering Time'!$A$1:$H$1,0),FALSE))</f>
        <v>Tross</v>
      </c>
      <c r="M303" s="26">
        <f>IF(VLOOKUP($B303,'Flowering Time'!$A:$H,MATCH(M$1,'Flowering Time'!$A$1:$H$1,0),FALSE)="","",VLOOKUP($B303,'Flowering Time'!$A:$H,MATCH(M$1,'Flowering Time'!$A$1:$H$1,0),FALSE))</f>
        <v>44765</v>
      </c>
      <c r="N303" t="str">
        <f>IF(VLOOKUP($B303,'Flowering Time'!$A:$H,MATCH(N$1,'Flowering Time'!$A$1:$H$1,0),FALSE)="","",VLOOKUP($B303,'Flowering Time'!$A:$H,MATCH(N$1,'Flowering Time'!$A$1:$H$1,0),FALSE))</f>
        <v>Tross</v>
      </c>
      <c r="O303" t="str">
        <f>IF(VLOOKUP($B303,'Flowering Time'!$A:$H,MATCH(O$1,'Flowering Time'!$A$1:$H$1,0),FALSE)="","",VLOOKUP($B303,'Flowering Time'!$A:$H,MATCH(O$1,'Flowering Time'!$A$1:$H$1,0),FALSE))</f>
        <v/>
      </c>
      <c r="P303">
        <f>IF(VLOOKUP($B303,'Height and Leaf Dimensions'!$A:$O,MATCH(P$1,'Height and Leaf Dimensions'!$A$1:$O$1,0),FALSE)="","",VLOOKUP($B303,'Height and Leaf Dimensions'!$A:$O,MATCH(P$1,'Height and Leaf Dimensions'!$A$1:$O$1,0),FALSE))</f>
        <v>89.2</v>
      </c>
      <c r="Q303">
        <f>IF(VLOOKUP($B303,'Height and Leaf Dimensions'!$A:$O,MATCH(Q$1,'Height and Leaf Dimensions'!$A$1:$O$1,0),FALSE)="","",VLOOKUP($B303,'Height and Leaf Dimensions'!$A:$O,MATCH(Q$1,'Height and Leaf Dimensions'!$A$1:$O$1,0),FALSE))</f>
        <v>9.5</v>
      </c>
      <c r="R303">
        <f>IF(VLOOKUP($B303,'Height and Leaf Dimensions'!$A:$O,MATCH(R$1,'Height and Leaf Dimensions'!$A$1:$O$1,0),FALSE)="","",VLOOKUP($B303,'Height and Leaf Dimensions'!$A:$O,MATCH(R$1,'Height and Leaf Dimensions'!$A$1:$O$1,0),FALSE))</f>
        <v>81</v>
      </c>
      <c r="S303">
        <f>IF(VLOOKUP($B303,'Height and Leaf Dimensions'!$A:$O,MATCH(S$1,'Height and Leaf Dimensions'!$A$1:$O$1,0),FALSE)="","",VLOOKUP($B303,'Height and Leaf Dimensions'!$A:$O,MATCH(S$1,'Height and Leaf Dimensions'!$A$1:$O$1,0),FALSE))</f>
        <v>8.1999999999999993</v>
      </c>
      <c r="T303">
        <f>IF(VLOOKUP($B303,'Height and Leaf Dimensions'!$A:$O,MATCH(T$1,'Height and Leaf Dimensions'!$A$1:$O$1,0),FALSE)="","",VLOOKUP($B303,'Height and Leaf Dimensions'!$A:$O,MATCH(T$1,'Height and Leaf Dimensions'!$A$1:$O$1,0),FALSE))</f>
        <v>89</v>
      </c>
      <c r="U303">
        <f>IF(VLOOKUP($B303,'Height and Leaf Dimensions'!$A:$O,MATCH(U$1,'Height and Leaf Dimensions'!$A$1:$O$1,0),FALSE)="","",VLOOKUP($B303,'Height and Leaf Dimensions'!$A:$O,MATCH(U$1,'Height and Leaf Dimensions'!$A$1:$O$1,0),FALSE))</f>
        <v>190</v>
      </c>
      <c r="V303">
        <f>IF(VLOOKUP($B303,'Height and Leaf Dimensions'!$A:$O,MATCH(V$1,'Height and Leaf Dimensions'!$A$1:$O$1,0),FALSE)="","",VLOOKUP($B303,'Height and Leaf Dimensions'!$A:$O,MATCH(V$1,'Height and Leaf Dimensions'!$A$1:$O$1,0),FALSE))</f>
        <v>240</v>
      </c>
      <c r="W303">
        <f>IF(VLOOKUP($B303,'Height and Leaf Dimensions'!$A:$O,MATCH(W$1,'Height and Leaf Dimensions'!$A$1:$O$1,0),FALSE)="","",VLOOKUP($B303,'Height and Leaf Dimensions'!$A:$O,MATCH(W$1,'Height and Leaf Dimensions'!$A$1:$O$1,0),FALSE))</f>
        <v>88</v>
      </c>
      <c r="X303">
        <f>IF(VLOOKUP($B303,'Height and Leaf Dimensions'!$A:$O,MATCH(X$1,'Height and Leaf Dimensions'!$A$1:$O$1,0),FALSE)="","",VLOOKUP($B303,'Height and Leaf Dimensions'!$A:$O,MATCH(X$1,'Height and Leaf Dimensions'!$A$1:$O$1,0),FALSE))</f>
        <v>177</v>
      </c>
      <c r="Y303">
        <f>IF(VLOOKUP($B303,'Height and Leaf Dimensions'!$A:$O,MATCH(Y$1,'Height and Leaf Dimensions'!$A$1:$O$1,0),FALSE)="","",VLOOKUP($B303,'Height and Leaf Dimensions'!$A:$O,MATCH(Y$1,'Height and Leaf Dimensions'!$A$1:$O$1,0),FALSE))</f>
        <v>226</v>
      </c>
      <c r="Z303" t="str">
        <f>IF(VLOOKUP($B303,'Height and Leaf Dimensions'!$A:$O,MATCH(Z$1,'Height and Leaf Dimensions'!$A$1:$O$1,0),FALSE)="","",VLOOKUP($B303,'Height and Leaf Dimensions'!$A:$O,MATCH(Z$1,'Height and Leaf Dimensions'!$A$1:$O$1,0),FALSE))</f>
        <v>Han/Lina</v>
      </c>
      <c r="AA303" s="26">
        <f>IF(VLOOKUP($B303,'Height and Leaf Dimensions'!$A:$O,MATCH(AA$1,'Height and Leaf Dimensions'!$A$1:$O$1,0),FALSE)="","",VLOOKUP($B303,'Height and Leaf Dimensions'!$A:$O,MATCH(AA$1,'Height and Leaf Dimensions'!$A$1:$O$1,0),FALSE))</f>
        <v>44776</v>
      </c>
      <c r="AB303" s="20">
        <f>VLOOKUP($B303,'Combine Yield'!$A:$J,MATCH(AB$1,'Combine Yield'!$A$1:$J$1,0),FALSE)</f>
        <v>44844.499212962961</v>
      </c>
      <c r="AC303">
        <f>VLOOKUP($B303,'Combine Yield'!$A:$J,MATCH(AC$1,'Combine Yield'!$A$1:$J$1,0),FALSE)</f>
        <v>5.56</v>
      </c>
      <c r="AD303">
        <f>VLOOKUP($B303,'Combine Yield'!$A:$J,MATCH(AD$1,'Combine Yield'!$A$1:$J$1,0),FALSE)</f>
        <v>13.1</v>
      </c>
      <c r="AE303">
        <f>VLOOKUP($B303,'Combine Yield'!$A:$J,MATCH(AE$1,'Combine Yield'!$A$1:$J$1,0),FALSE)</f>
        <v>62.3</v>
      </c>
      <c r="AF303">
        <f>VLOOKUP($B303,'Combine Yield'!$A:$J,MATCH(AF$1,'Combine Yield'!$A$1:$J$1,0),FALSE)</f>
        <v>284</v>
      </c>
    </row>
    <row r="304" spans="1:32" x14ac:dyDescent="0.3">
      <c r="A304" t="s">
        <v>524</v>
      </c>
      <c r="B304">
        <v>5251</v>
      </c>
      <c r="C304" t="s">
        <v>220</v>
      </c>
      <c r="D304" t="s">
        <v>221</v>
      </c>
      <c r="E304" t="s">
        <v>204</v>
      </c>
      <c r="F304" t="s">
        <v>222</v>
      </c>
      <c r="G304">
        <v>2</v>
      </c>
      <c r="H304">
        <v>22</v>
      </c>
      <c r="I304">
        <v>10</v>
      </c>
      <c r="J304" t="s">
        <v>172</v>
      </c>
      <c r="K304" s="26">
        <f>IF(VLOOKUP($B304,'Flowering Time'!$A:$H,MATCH(K$1,'Flowering Time'!$A$1:$H$1,0),FALSE)="","",VLOOKUP($B304,'Flowering Time'!$A:$H,MATCH(K$1,'Flowering Time'!$A$1:$H$1,0),FALSE))</f>
        <v>44764</v>
      </c>
      <c r="L304" t="str">
        <f>IF(VLOOKUP($B304,'Flowering Time'!$A:$H,MATCH(L$1,'Flowering Time'!$A$1:$H$1,0),FALSE)="","",VLOOKUP($B304,'Flowering Time'!$A:$H,MATCH(L$1,'Flowering Time'!$A$1:$H$1,0),FALSE))</f>
        <v>Tross</v>
      </c>
      <c r="M304" s="26">
        <f>IF(VLOOKUP($B304,'Flowering Time'!$A:$H,MATCH(M$1,'Flowering Time'!$A$1:$H$1,0),FALSE)="","",VLOOKUP($B304,'Flowering Time'!$A:$H,MATCH(M$1,'Flowering Time'!$A$1:$H$1,0),FALSE))</f>
        <v>44765</v>
      </c>
      <c r="N304" t="str">
        <f>IF(VLOOKUP($B304,'Flowering Time'!$A:$H,MATCH(N$1,'Flowering Time'!$A$1:$H$1,0),FALSE)="","",VLOOKUP($B304,'Flowering Time'!$A:$H,MATCH(N$1,'Flowering Time'!$A$1:$H$1,0),FALSE))</f>
        <v>Tross</v>
      </c>
      <c r="O304" t="str">
        <f>IF(VLOOKUP($B304,'Flowering Time'!$A:$H,MATCH(O$1,'Flowering Time'!$A$1:$H$1,0),FALSE)="","",VLOOKUP($B304,'Flowering Time'!$A:$H,MATCH(O$1,'Flowering Time'!$A$1:$H$1,0),FALSE))</f>
        <v/>
      </c>
      <c r="P304">
        <f>IF(VLOOKUP($B304,'Height and Leaf Dimensions'!$A:$O,MATCH(P$1,'Height and Leaf Dimensions'!$A$1:$O$1,0),FALSE)="","",VLOOKUP($B304,'Height and Leaf Dimensions'!$A:$O,MATCH(P$1,'Height and Leaf Dimensions'!$A$1:$O$1,0),FALSE))</f>
        <v>77</v>
      </c>
      <c r="Q304">
        <f>IF(VLOOKUP($B304,'Height and Leaf Dimensions'!$A:$O,MATCH(Q$1,'Height and Leaf Dimensions'!$A$1:$O$1,0),FALSE)="","",VLOOKUP($B304,'Height and Leaf Dimensions'!$A:$O,MATCH(Q$1,'Height and Leaf Dimensions'!$A$1:$O$1,0),FALSE))</f>
        <v>9.6999999999999993</v>
      </c>
      <c r="R304">
        <f>IF(VLOOKUP($B304,'Height and Leaf Dimensions'!$A:$O,MATCH(R$1,'Height and Leaf Dimensions'!$A$1:$O$1,0),FALSE)="","",VLOOKUP($B304,'Height and Leaf Dimensions'!$A:$O,MATCH(R$1,'Height and Leaf Dimensions'!$A$1:$O$1,0),FALSE))</f>
        <v>64.400000000000006</v>
      </c>
      <c r="S304">
        <f>IF(VLOOKUP($B304,'Height and Leaf Dimensions'!$A:$O,MATCH(S$1,'Height and Leaf Dimensions'!$A$1:$O$1,0),FALSE)="","",VLOOKUP($B304,'Height and Leaf Dimensions'!$A:$O,MATCH(S$1,'Height and Leaf Dimensions'!$A$1:$O$1,0),FALSE))</f>
        <v>8.1999999999999993</v>
      </c>
      <c r="T304">
        <f>IF(VLOOKUP($B304,'Height and Leaf Dimensions'!$A:$O,MATCH(T$1,'Height and Leaf Dimensions'!$A$1:$O$1,0),FALSE)="","",VLOOKUP($B304,'Height and Leaf Dimensions'!$A:$O,MATCH(T$1,'Height and Leaf Dimensions'!$A$1:$O$1,0),FALSE))</f>
        <v>80</v>
      </c>
      <c r="U304">
        <f>IF(VLOOKUP($B304,'Height and Leaf Dimensions'!$A:$O,MATCH(U$1,'Height and Leaf Dimensions'!$A$1:$O$1,0),FALSE)="","",VLOOKUP($B304,'Height and Leaf Dimensions'!$A:$O,MATCH(U$1,'Height and Leaf Dimensions'!$A$1:$O$1,0),FALSE))</f>
        <v>175</v>
      </c>
      <c r="V304">
        <f>IF(VLOOKUP($B304,'Height and Leaf Dimensions'!$A:$O,MATCH(V$1,'Height and Leaf Dimensions'!$A$1:$O$1,0),FALSE)="","",VLOOKUP($B304,'Height and Leaf Dimensions'!$A:$O,MATCH(V$1,'Height and Leaf Dimensions'!$A$1:$O$1,0),FALSE))</f>
        <v>220</v>
      </c>
      <c r="W304">
        <f>IF(VLOOKUP($B304,'Height and Leaf Dimensions'!$A:$O,MATCH(W$1,'Height and Leaf Dimensions'!$A$1:$O$1,0),FALSE)="","",VLOOKUP($B304,'Height and Leaf Dimensions'!$A:$O,MATCH(W$1,'Height and Leaf Dimensions'!$A$1:$O$1,0),FALSE))</f>
        <v>82</v>
      </c>
      <c r="X304">
        <f>IF(VLOOKUP($B304,'Height and Leaf Dimensions'!$A:$O,MATCH(X$1,'Height and Leaf Dimensions'!$A$1:$O$1,0),FALSE)="","",VLOOKUP($B304,'Height and Leaf Dimensions'!$A:$O,MATCH(X$1,'Height and Leaf Dimensions'!$A$1:$O$1,0),FALSE))</f>
        <v>165</v>
      </c>
      <c r="Y304">
        <f>IF(VLOOKUP($B304,'Height and Leaf Dimensions'!$A:$O,MATCH(Y$1,'Height and Leaf Dimensions'!$A$1:$O$1,0),FALSE)="","",VLOOKUP($B304,'Height and Leaf Dimensions'!$A:$O,MATCH(Y$1,'Height and Leaf Dimensions'!$A$1:$O$1,0),FALSE))</f>
        <v>205</v>
      </c>
      <c r="Z304" t="str">
        <f>IF(VLOOKUP($B304,'Height and Leaf Dimensions'!$A:$O,MATCH(Z$1,'Height and Leaf Dimensions'!$A$1:$O$1,0),FALSE)="","",VLOOKUP($B304,'Height and Leaf Dimensions'!$A:$O,MATCH(Z$1,'Height and Leaf Dimensions'!$A$1:$O$1,0),FALSE))</f>
        <v>Han/Lina</v>
      </c>
      <c r="AA304" s="26">
        <f>IF(VLOOKUP($B304,'Height and Leaf Dimensions'!$A:$O,MATCH(AA$1,'Height and Leaf Dimensions'!$A$1:$O$1,0),FALSE)="","",VLOOKUP($B304,'Height and Leaf Dimensions'!$A:$O,MATCH(AA$1,'Height and Leaf Dimensions'!$A$1:$O$1,0),FALSE))</f>
        <v>44776</v>
      </c>
      <c r="AB304" s="20">
        <f>VLOOKUP($B304,'Combine Yield'!$A:$J,MATCH(AB$1,'Combine Yield'!$A$1:$J$1,0),FALSE)</f>
        <v>44844.510474537034</v>
      </c>
      <c r="AC304">
        <f>VLOOKUP($B304,'Combine Yield'!$A:$J,MATCH(AC$1,'Combine Yield'!$A$1:$J$1,0),FALSE)</f>
        <v>5.31</v>
      </c>
      <c r="AD304">
        <f>VLOOKUP($B304,'Combine Yield'!$A:$J,MATCH(AD$1,'Combine Yield'!$A$1:$J$1,0),FALSE)</f>
        <v>13</v>
      </c>
      <c r="AE304">
        <f>VLOOKUP($B304,'Combine Yield'!$A:$J,MATCH(AE$1,'Combine Yield'!$A$1:$J$1,0),FALSE)</f>
        <v>61.7</v>
      </c>
      <c r="AF304">
        <f>VLOOKUP($B304,'Combine Yield'!$A:$J,MATCH(AF$1,'Combine Yield'!$A$1:$J$1,0),FALSE)</f>
        <v>325</v>
      </c>
    </row>
    <row r="305" spans="1:32" x14ac:dyDescent="0.3">
      <c r="A305" t="s">
        <v>525</v>
      </c>
      <c r="B305">
        <v>5252</v>
      </c>
      <c r="C305" t="s">
        <v>220</v>
      </c>
      <c r="D305" t="s">
        <v>221</v>
      </c>
      <c r="E305" t="s">
        <v>204</v>
      </c>
      <c r="F305" t="s">
        <v>222</v>
      </c>
      <c r="G305">
        <v>2</v>
      </c>
      <c r="H305">
        <v>22</v>
      </c>
      <c r="I305">
        <v>11</v>
      </c>
      <c r="J305" t="s">
        <v>135</v>
      </c>
      <c r="K305" s="26">
        <f>IF(VLOOKUP($B305,'Flowering Time'!$A:$H,MATCH(K$1,'Flowering Time'!$A$1:$H$1,0),FALSE)="","",VLOOKUP($B305,'Flowering Time'!$A:$H,MATCH(K$1,'Flowering Time'!$A$1:$H$1,0),FALSE))</f>
        <v>44764</v>
      </c>
      <c r="L305" t="str">
        <f>IF(VLOOKUP($B305,'Flowering Time'!$A:$H,MATCH(L$1,'Flowering Time'!$A$1:$H$1,0),FALSE)="","",VLOOKUP($B305,'Flowering Time'!$A:$H,MATCH(L$1,'Flowering Time'!$A$1:$H$1,0),FALSE))</f>
        <v>Tross</v>
      </c>
      <c r="M305" s="26">
        <f>IF(VLOOKUP($B305,'Flowering Time'!$A:$H,MATCH(M$1,'Flowering Time'!$A$1:$H$1,0),FALSE)="","",VLOOKUP($B305,'Flowering Time'!$A:$H,MATCH(M$1,'Flowering Time'!$A$1:$H$1,0),FALSE))</f>
        <v>44765</v>
      </c>
      <c r="N305" t="str">
        <f>IF(VLOOKUP($B305,'Flowering Time'!$A:$H,MATCH(N$1,'Flowering Time'!$A$1:$H$1,0),FALSE)="","",VLOOKUP($B305,'Flowering Time'!$A:$H,MATCH(N$1,'Flowering Time'!$A$1:$H$1,0),FALSE))</f>
        <v>Tross</v>
      </c>
      <c r="O305" t="str">
        <f>IF(VLOOKUP($B305,'Flowering Time'!$A:$H,MATCH(O$1,'Flowering Time'!$A$1:$H$1,0),FALSE)="","",VLOOKUP($B305,'Flowering Time'!$A:$H,MATCH(O$1,'Flowering Time'!$A$1:$H$1,0),FALSE))</f>
        <v/>
      </c>
      <c r="P305">
        <f>IF(VLOOKUP($B305,'Height and Leaf Dimensions'!$A:$O,MATCH(P$1,'Height and Leaf Dimensions'!$A$1:$O$1,0),FALSE)="","",VLOOKUP($B305,'Height and Leaf Dimensions'!$A:$O,MATCH(P$1,'Height and Leaf Dimensions'!$A$1:$O$1,0),FALSE))</f>
        <v>72.599999999999994</v>
      </c>
      <c r="Q305">
        <f>IF(VLOOKUP($B305,'Height and Leaf Dimensions'!$A:$O,MATCH(Q$1,'Height and Leaf Dimensions'!$A$1:$O$1,0),FALSE)="","",VLOOKUP($B305,'Height and Leaf Dimensions'!$A:$O,MATCH(Q$1,'Height and Leaf Dimensions'!$A$1:$O$1,0),FALSE))</f>
        <v>8</v>
      </c>
      <c r="R305">
        <f>IF(VLOOKUP($B305,'Height and Leaf Dimensions'!$A:$O,MATCH(R$1,'Height and Leaf Dimensions'!$A$1:$O$1,0),FALSE)="","",VLOOKUP($B305,'Height and Leaf Dimensions'!$A:$O,MATCH(R$1,'Height and Leaf Dimensions'!$A$1:$O$1,0),FALSE))</f>
        <v>76.8</v>
      </c>
      <c r="S305">
        <f>IF(VLOOKUP($B305,'Height and Leaf Dimensions'!$A:$O,MATCH(S$1,'Height and Leaf Dimensions'!$A$1:$O$1,0),FALSE)="","",VLOOKUP($B305,'Height and Leaf Dimensions'!$A:$O,MATCH(S$1,'Height and Leaf Dimensions'!$A$1:$O$1,0),FALSE))</f>
        <v>8</v>
      </c>
      <c r="T305">
        <f>IF(VLOOKUP($B305,'Height and Leaf Dimensions'!$A:$O,MATCH(T$1,'Height and Leaf Dimensions'!$A$1:$O$1,0),FALSE)="","",VLOOKUP($B305,'Height and Leaf Dimensions'!$A:$O,MATCH(T$1,'Height and Leaf Dimensions'!$A$1:$O$1,0),FALSE))</f>
        <v>98</v>
      </c>
      <c r="U305">
        <f>IF(VLOOKUP($B305,'Height and Leaf Dimensions'!$A:$O,MATCH(U$1,'Height and Leaf Dimensions'!$A$1:$O$1,0),FALSE)="","",VLOOKUP($B305,'Height and Leaf Dimensions'!$A:$O,MATCH(U$1,'Height and Leaf Dimensions'!$A$1:$O$1,0),FALSE))</f>
        <v>139</v>
      </c>
      <c r="V305">
        <f>IF(VLOOKUP($B305,'Height and Leaf Dimensions'!$A:$O,MATCH(V$1,'Height and Leaf Dimensions'!$A$1:$O$1,0),FALSE)="","",VLOOKUP($B305,'Height and Leaf Dimensions'!$A:$O,MATCH(V$1,'Height and Leaf Dimensions'!$A$1:$O$1,0),FALSE))</f>
        <v>180</v>
      </c>
      <c r="W305">
        <f>IF(VLOOKUP($B305,'Height and Leaf Dimensions'!$A:$O,MATCH(W$1,'Height and Leaf Dimensions'!$A$1:$O$1,0),FALSE)="","",VLOOKUP($B305,'Height and Leaf Dimensions'!$A:$O,MATCH(W$1,'Height and Leaf Dimensions'!$A$1:$O$1,0),FALSE))</f>
        <v>85</v>
      </c>
      <c r="X305">
        <f>IF(VLOOKUP($B305,'Height and Leaf Dimensions'!$A:$O,MATCH(X$1,'Height and Leaf Dimensions'!$A$1:$O$1,0),FALSE)="","",VLOOKUP($B305,'Height and Leaf Dimensions'!$A:$O,MATCH(X$1,'Height and Leaf Dimensions'!$A$1:$O$1,0),FALSE))</f>
        <v>152</v>
      </c>
      <c r="Y305">
        <f>IF(VLOOKUP($B305,'Height and Leaf Dimensions'!$A:$O,MATCH(Y$1,'Height and Leaf Dimensions'!$A$1:$O$1,0),FALSE)="","",VLOOKUP($B305,'Height and Leaf Dimensions'!$A:$O,MATCH(Y$1,'Height and Leaf Dimensions'!$A$1:$O$1,0),FALSE))</f>
        <v>192</v>
      </c>
      <c r="Z305" t="str">
        <f>IF(VLOOKUP($B305,'Height and Leaf Dimensions'!$A:$O,MATCH(Z$1,'Height and Leaf Dimensions'!$A$1:$O$1,0),FALSE)="","",VLOOKUP($B305,'Height and Leaf Dimensions'!$A:$O,MATCH(Z$1,'Height and Leaf Dimensions'!$A$1:$O$1,0),FALSE))</f>
        <v>Han/Lina</v>
      </c>
      <c r="AA305" s="26">
        <f>IF(VLOOKUP($B305,'Height and Leaf Dimensions'!$A:$O,MATCH(AA$1,'Height and Leaf Dimensions'!$A$1:$O$1,0),FALSE)="","",VLOOKUP($B305,'Height and Leaf Dimensions'!$A:$O,MATCH(AA$1,'Height and Leaf Dimensions'!$A$1:$O$1,0),FALSE))</f>
        <v>44776</v>
      </c>
      <c r="AB305" s="20">
        <f>VLOOKUP($B305,'Combine Yield'!$A:$J,MATCH(AB$1,'Combine Yield'!$A$1:$J$1,0),FALSE)</f>
        <v>44844.550567129627</v>
      </c>
      <c r="AC305">
        <f>VLOOKUP($B305,'Combine Yield'!$A:$J,MATCH(AC$1,'Combine Yield'!$A$1:$J$1,0),FALSE)</f>
        <v>3.46</v>
      </c>
      <c r="AD305">
        <f>VLOOKUP($B305,'Combine Yield'!$A:$J,MATCH(AD$1,'Combine Yield'!$A$1:$J$1,0),FALSE)</f>
        <v>12.7</v>
      </c>
      <c r="AE305">
        <f>VLOOKUP($B305,'Combine Yield'!$A:$J,MATCH(AE$1,'Combine Yield'!$A$1:$J$1,0),FALSE)</f>
        <v>62.3</v>
      </c>
      <c r="AF305">
        <f>VLOOKUP($B305,'Combine Yield'!$A:$J,MATCH(AF$1,'Combine Yield'!$A$1:$J$1,0),FALSE)</f>
        <v>360</v>
      </c>
    </row>
    <row r="306" spans="1:32" x14ac:dyDescent="0.3">
      <c r="A306" t="s">
        <v>526</v>
      </c>
      <c r="B306">
        <v>5253</v>
      </c>
      <c r="C306" t="s">
        <v>220</v>
      </c>
      <c r="D306" t="s">
        <v>221</v>
      </c>
      <c r="E306" t="s">
        <v>204</v>
      </c>
      <c r="F306" t="s">
        <v>222</v>
      </c>
      <c r="G306">
        <v>2</v>
      </c>
      <c r="H306">
        <v>22</v>
      </c>
      <c r="I306">
        <v>12</v>
      </c>
      <c r="J306" t="s">
        <v>180</v>
      </c>
      <c r="K306" s="26">
        <f>IF(VLOOKUP($B306,'Flowering Time'!$A:$H,MATCH(K$1,'Flowering Time'!$A$1:$H$1,0),FALSE)="","",VLOOKUP($B306,'Flowering Time'!$A:$H,MATCH(K$1,'Flowering Time'!$A$1:$H$1,0),FALSE))</f>
        <v>44765</v>
      </c>
      <c r="L306" t="str">
        <f>IF(VLOOKUP($B306,'Flowering Time'!$A:$H,MATCH(L$1,'Flowering Time'!$A$1:$H$1,0),FALSE)="","",VLOOKUP($B306,'Flowering Time'!$A:$H,MATCH(L$1,'Flowering Time'!$A$1:$H$1,0),FALSE))</f>
        <v>Tross</v>
      </c>
      <c r="M306" s="26">
        <f>IF(VLOOKUP($B306,'Flowering Time'!$A:$H,MATCH(M$1,'Flowering Time'!$A$1:$H$1,0),FALSE)="","",VLOOKUP($B306,'Flowering Time'!$A:$H,MATCH(M$1,'Flowering Time'!$A$1:$H$1,0),FALSE))</f>
        <v>44765</v>
      </c>
      <c r="N306" t="str">
        <f>IF(VLOOKUP($B306,'Flowering Time'!$A:$H,MATCH(N$1,'Flowering Time'!$A$1:$H$1,0),FALSE)="","",VLOOKUP($B306,'Flowering Time'!$A:$H,MATCH(N$1,'Flowering Time'!$A$1:$H$1,0),FALSE))</f>
        <v>Tross</v>
      </c>
      <c r="O306" t="str">
        <f>IF(VLOOKUP($B306,'Flowering Time'!$A:$H,MATCH(O$1,'Flowering Time'!$A$1:$H$1,0),FALSE)="","",VLOOKUP($B306,'Flowering Time'!$A:$H,MATCH(O$1,'Flowering Time'!$A$1:$H$1,0),FALSE))</f>
        <v>Solar panel in plot</v>
      </c>
      <c r="P306">
        <f>IF(VLOOKUP($B306,'Height and Leaf Dimensions'!$A:$O,MATCH(P$1,'Height and Leaf Dimensions'!$A$1:$O$1,0),FALSE)="","",VLOOKUP($B306,'Height and Leaf Dimensions'!$A:$O,MATCH(P$1,'Height and Leaf Dimensions'!$A$1:$O$1,0),FALSE))</f>
        <v>83</v>
      </c>
      <c r="Q306">
        <f>IF(VLOOKUP($B306,'Height and Leaf Dimensions'!$A:$O,MATCH(Q$1,'Height and Leaf Dimensions'!$A$1:$O$1,0),FALSE)="","",VLOOKUP($B306,'Height and Leaf Dimensions'!$A:$O,MATCH(Q$1,'Height and Leaf Dimensions'!$A$1:$O$1,0),FALSE))</f>
        <v>8.5</v>
      </c>
      <c r="R306">
        <f>IF(VLOOKUP($B306,'Height and Leaf Dimensions'!$A:$O,MATCH(R$1,'Height and Leaf Dimensions'!$A$1:$O$1,0),FALSE)="","",VLOOKUP($B306,'Height and Leaf Dimensions'!$A:$O,MATCH(R$1,'Height and Leaf Dimensions'!$A$1:$O$1,0),FALSE))</f>
        <v>83.5</v>
      </c>
      <c r="S306">
        <f>IF(VLOOKUP($B306,'Height and Leaf Dimensions'!$A:$O,MATCH(S$1,'Height and Leaf Dimensions'!$A$1:$O$1,0),FALSE)="","",VLOOKUP($B306,'Height and Leaf Dimensions'!$A:$O,MATCH(S$1,'Height and Leaf Dimensions'!$A$1:$O$1,0),FALSE))</f>
        <v>9.4</v>
      </c>
      <c r="T306">
        <f>IF(VLOOKUP($B306,'Height and Leaf Dimensions'!$A:$O,MATCH(T$1,'Height and Leaf Dimensions'!$A$1:$O$1,0),FALSE)="","",VLOOKUP($B306,'Height and Leaf Dimensions'!$A:$O,MATCH(T$1,'Height and Leaf Dimensions'!$A$1:$O$1,0),FALSE))</f>
        <v>90</v>
      </c>
      <c r="U306">
        <f>IF(VLOOKUP($B306,'Height and Leaf Dimensions'!$A:$O,MATCH(U$1,'Height and Leaf Dimensions'!$A$1:$O$1,0),FALSE)="","",VLOOKUP($B306,'Height and Leaf Dimensions'!$A:$O,MATCH(U$1,'Height and Leaf Dimensions'!$A$1:$O$1,0),FALSE))</f>
        <v>170</v>
      </c>
      <c r="V306">
        <f>IF(VLOOKUP($B306,'Height and Leaf Dimensions'!$A:$O,MATCH(V$1,'Height and Leaf Dimensions'!$A$1:$O$1,0),FALSE)="","",VLOOKUP($B306,'Height and Leaf Dimensions'!$A:$O,MATCH(V$1,'Height and Leaf Dimensions'!$A$1:$O$1,0),FALSE))</f>
        <v>209</v>
      </c>
      <c r="W306">
        <f>IF(VLOOKUP($B306,'Height and Leaf Dimensions'!$A:$O,MATCH(W$1,'Height and Leaf Dimensions'!$A$1:$O$1,0),FALSE)="","",VLOOKUP($B306,'Height and Leaf Dimensions'!$A:$O,MATCH(W$1,'Height and Leaf Dimensions'!$A$1:$O$1,0),FALSE))</f>
        <v>85</v>
      </c>
      <c r="X306">
        <f>IF(VLOOKUP($B306,'Height and Leaf Dimensions'!$A:$O,MATCH(X$1,'Height and Leaf Dimensions'!$A$1:$O$1,0),FALSE)="","",VLOOKUP($B306,'Height and Leaf Dimensions'!$A:$O,MATCH(X$1,'Height and Leaf Dimensions'!$A$1:$O$1,0),FALSE))</f>
        <v>171</v>
      </c>
      <c r="Y306">
        <f>IF(VLOOKUP($B306,'Height and Leaf Dimensions'!$A:$O,MATCH(Y$1,'Height and Leaf Dimensions'!$A$1:$O$1,0),FALSE)="","",VLOOKUP($B306,'Height and Leaf Dimensions'!$A:$O,MATCH(Y$1,'Height and Leaf Dimensions'!$A$1:$O$1,0),FALSE))</f>
        <v>210</v>
      </c>
      <c r="Z306" t="str">
        <f>IF(VLOOKUP($B306,'Height and Leaf Dimensions'!$A:$O,MATCH(Z$1,'Height and Leaf Dimensions'!$A$1:$O$1,0),FALSE)="","",VLOOKUP($B306,'Height and Leaf Dimensions'!$A:$O,MATCH(Z$1,'Height and Leaf Dimensions'!$A$1:$O$1,0),FALSE))</f>
        <v>Han/Lina</v>
      </c>
      <c r="AA306" s="26">
        <f>IF(VLOOKUP($B306,'Height and Leaf Dimensions'!$A:$O,MATCH(AA$1,'Height and Leaf Dimensions'!$A$1:$O$1,0),FALSE)="","",VLOOKUP($B306,'Height and Leaf Dimensions'!$A:$O,MATCH(AA$1,'Height and Leaf Dimensions'!$A$1:$O$1,0),FALSE))</f>
        <v>44776</v>
      </c>
      <c r="AB306" s="20">
        <f>VLOOKUP($B306,'Combine Yield'!$A:$J,MATCH(AB$1,'Combine Yield'!$A$1:$J$1,0),FALSE)</f>
        <v>44844.559976851851</v>
      </c>
      <c r="AC306">
        <f>VLOOKUP($B306,'Combine Yield'!$A:$J,MATCH(AC$1,'Combine Yield'!$A$1:$J$1,0),FALSE)</f>
        <v>4.87</v>
      </c>
      <c r="AD306">
        <f>VLOOKUP($B306,'Combine Yield'!$A:$J,MATCH(AD$1,'Combine Yield'!$A$1:$J$1,0),FALSE)</f>
        <v>12.4</v>
      </c>
      <c r="AE306">
        <f>VLOOKUP($B306,'Combine Yield'!$A:$J,MATCH(AE$1,'Combine Yield'!$A$1:$J$1,0),FALSE)</f>
        <v>62.3</v>
      </c>
      <c r="AF306">
        <f>VLOOKUP($B306,'Combine Yield'!$A:$J,MATCH(AF$1,'Combine Yield'!$A$1:$J$1,0),FALSE)</f>
        <v>401</v>
      </c>
    </row>
    <row r="307" spans="1:32" x14ac:dyDescent="0.3">
      <c r="A307" t="s">
        <v>527</v>
      </c>
      <c r="B307">
        <v>5254</v>
      </c>
      <c r="C307" t="s">
        <v>220</v>
      </c>
      <c r="D307" t="s">
        <v>221</v>
      </c>
      <c r="E307" t="s">
        <v>204</v>
      </c>
      <c r="F307" t="s">
        <v>222</v>
      </c>
      <c r="G307">
        <v>2</v>
      </c>
      <c r="H307">
        <v>22</v>
      </c>
      <c r="I307">
        <v>13</v>
      </c>
      <c r="J307" t="s">
        <v>118</v>
      </c>
      <c r="K307" s="26">
        <f>IF(VLOOKUP($B307,'Flowering Time'!$A:$H,MATCH(K$1,'Flowering Time'!$A$1:$H$1,0),FALSE)="","",VLOOKUP($B307,'Flowering Time'!$A:$H,MATCH(K$1,'Flowering Time'!$A$1:$H$1,0),FALSE))</f>
        <v>44759</v>
      </c>
      <c r="L307" t="str">
        <f>IF(VLOOKUP($B307,'Flowering Time'!$A:$H,MATCH(L$1,'Flowering Time'!$A$1:$H$1,0),FALSE)="","",VLOOKUP($B307,'Flowering Time'!$A:$H,MATCH(L$1,'Flowering Time'!$A$1:$H$1,0),FALSE))</f>
        <v>Kyle</v>
      </c>
      <c r="M307" s="26">
        <f>IF(VLOOKUP($B307,'Flowering Time'!$A:$H,MATCH(M$1,'Flowering Time'!$A$1:$H$1,0),FALSE)="","",VLOOKUP($B307,'Flowering Time'!$A:$H,MATCH(M$1,'Flowering Time'!$A$1:$H$1,0),FALSE))</f>
        <v>44763</v>
      </c>
      <c r="N307" t="str">
        <f>IF(VLOOKUP($B307,'Flowering Time'!$A:$H,MATCH(N$1,'Flowering Time'!$A$1:$H$1,0),FALSE)="","",VLOOKUP($B307,'Flowering Time'!$A:$H,MATCH(N$1,'Flowering Time'!$A$1:$H$1,0),FALSE))</f>
        <v>Kyle</v>
      </c>
      <c r="O307" t="str">
        <f>IF(VLOOKUP($B307,'Flowering Time'!$A:$H,MATCH(O$1,'Flowering Time'!$A$1:$H$1,0),FALSE)="","",VLOOKUP($B307,'Flowering Time'!$A:$H,MATCH(O$1,'Flowering Time'!$A$1:$H$1,0),FALSE))</f>
        <v/>
      </c>
      <c r="P307">
        <f>IF(VLOOKUP($B307,'Height and Leaf Dimensions'!$A:$O,MATCH(P$1,'Height and Leaf Dimensions'!$A$1:$O$1,0),FALSE)="","",VLOOKUP($B307,'Height and Leaf Dimensions'!$A:$O,MATCH(P$1,'Height and Leaf Dimensions'!$A$1:$O$1,0),FALSE))</f>
        <v>73</v>
      </c>
      <c r="Q307">
        <f>IF(VLOOKUP($B307,'Height and Leaf Dimensions'!$A:$O,MATCH(Q$1,'Height and Leaf Dimensions'!$A$1:$O$1,0),FALSE)="","",VLOOKUP($B307,'Height and Leaf Dimensions'!$A:$O,MATCH(Q$1,'Height and Leaf Dimensions'!$A$1:$O$1,0),FALSE))</f>
        <v>9.5</v>
      </c>
      <c r="R307">
        <f>IF(VLOOKUP($B307,'Height and Leaf Dimensions'!$A:$O,MATCH(R$1,'Height and Leaf Dimensions'!$A$1:$O$1,0),FALSE)="","",VLOOKUP($B307,'Height and Leaf Dimensions'!$A:$O,MATCH(R$1,'Height and Leaf Dimensions'!$A$1:$O$1,0),FALSE))</f>
        <v>74.5</v>
      </c>
      <c r="S307">
        <f>IF(VLOOKUP($B307,'Height and Leaf Dimensions'!$A:$O,MATCH(S$1,'Height and Leaf Dimensions'!$A$1:$O$1,0),FALSE)="","",VLOOKUP($B307,'Height and Leaf Dimensions'!$A:$O,MATCH(S$1,'Height and Leaf Dimensions'!$A$1:$O$1,0),FALSE))</f>
        <v>9.6999999999999993</v>
      </c>
      <c r="T307">
        <f>IF(VLOOKUP($B307,'Height and Leaf Dimensions'!$A:$O,MATCH(T$1,'Height and Leaf Dimensions'!$A$1:$O$1,0),FALSE)="","",VLOOKUP($B307,'Height and Leaf Dimensions'!$A:$O,MATCH(T$1,'Height and Leaf Dimensions'!$A$1:$O$1,0),FALSE))</f>
        <v>72</v>
      </c>
      <c r="U307">
        <f>IF(VLOOKUP($B307,'Height and Leaf Dimensions'!$A:$O,MATCH(U$1,'Height and Leaf Dimensions'!$A$1:$O$1,0),FALSE)="","",VLOOKUP($B307,'Height and Leaf Dimensions'!$A:$O,MATCH(U$1,'Height and Leaf Dimensions'!$A$1:$O$1,0),FALSE))</f>
        <v>157</v>
      </c>
      <c r="V307">
        <f>IF(VLOOKUP($B307,'Height and Leaf Dimensions'!$A:$O,MATCH(V$1,'Height and Leaf Dimensions'!$A$1:$O$1,0),FALSE)="","",VLOOKUP($B307,'Height and Leaf Dimensions'!$A:$O,MATCH(V$1,'Height and Leaf Dimensions'!$A$1:$O$1,0),FALSE))</f>
        <v>193</v>
      </c>
      <c r="W307">
        <f>IF(VLOOKUP($B307,'Height and Leaf Dimensions'!$A:$O,MATCH(W$1,'Height and Leaf Dimensions'!$A$1:$O$1,0),FALSE)="","",VLOOKUP($B307,'Height and Leaf Dimensions'!$A:$O,MATCH(W$1,'Height and Leaf Dimensions'!$A$1:$O$1,0),FALSE))</f>
        <v>71</v>
      </c>
      <c r="X307">
        <f>IF(VLOOKUP($B307,'Height and Leaf Dimensions'!$A:$O,MATCH(X$1,'Height and Leaf Dimensions'!$A$1:$O$1,0),FALSE)="","",VLOOKUP($B307,'Height and Leaf Dimensions'!$A:$O,MATCH(X$1,'Height and Leaf Dimensions'!$A$1:$O$1,0),FALSE))</f>
        <v>160</v>
      </c>
      <c r="Y307">
        <f>IF(VLOOKUP($B307,'Height and Leaf Dimensions'!$A:$O,MATCH(Y$1,'Height and Leaf Dimensions'!$A$1:$O$1,0),FALSE)="","",VLOOKUP($B307,'Height and Leaf Dimensions'!$A:$O,MATCH(Y$1,'Height and Leaf Dimensions'!$A$1:$O$1,0),FALSE))</f>
        <v>200</v>
      </c>
      <c r="Z307" t="str">
        <f>IF(VLOOKUP($B307,'Height and Leaf Dimensions'!$A:$O,MATCH(Z$1,'Height and Leaf Dimensions'!$A$1:$O$1,0),FALSE)="","",VLOOKUP($B307,'Height and Leaf Dimensions'!$A:$O,MATCH(Z$1,'Height and Leaf Dimensions'!$A$1:$O$1,0),FALSE))</f>
        <v>Han/Lina</v>
      </c>
      <c r="AA307" s="26">
        <f>IF(VLOOKUP($B307,'Height and Leaf Dimensions'!$A:$O,MATCH(AA$1,'Height and Leaf Dimensions'!$A$1:$O$1,0),FALSE)="","",VLOOKUP($B307,'Height and Leaf Dimensions'!$A:$O,MATCH(AA$1,'Height and Leaf Dimensions'!$A$1:$O$1,0),FALSE))</f>
        <v>44776</v>
      </c>
      <c r="AB307" s="20">
        <f>VLOOKUP($B307,'Combine Yield'!$A:$J,MATCH(AB$1,'Combine Yield'!$A$1:$J$1,0),FALSE)</f>
        <v>44844.567754629628</v>
      </c>
      <c r="AC307">
        <f>VLOOKUP($B307,'Combine Yield'!$A:$J,MATCH(AC$1,'Combine Yield'!$A$1:$J$1,0),FALSE)</f>
        <v>4.32</v>
      </c>
      <c r="AD307">
        <f>VLOOKUP($B307,'Combine Yield'!$A:$J,MATCH(AD$1,'Combine Yield'!$A$1:$J$1,0),FALSE)</f>
        <v>12.3</v>
      </c>
      <c r="AE307">
        <f>VLOOKUP($B307,'Combine Yield'!$A:$J,MATCH(AE$1,'Combine Yield'!$A$1:$J$1,0),FALSE)</f>
        <v>62.3</v>
      </c>
      <c r="AF307">
        <f>VLOOKUP($B307,'Combine Yield'!$A:$J,MATCH(AF$1,'Combine Yield'!$A$1:$J$1,0),FALSE)</f>
        <v>436</v>
      </c>
    </row>
    <row r="308" spans="1:32" x14ac:dyDescent="0.3">
      <c r="A308" t="s">
        <v>528</v>
      </c>
      <c r="B308">
        <v>5255</v>
      </c>
      <c r="C308" t="s">
        <v>220</v>
      </c>
      <c r="D308" t="s">
        <v>221</v>
      </c>
      <c r="E308" t="s">
        <v>204</v>
      </c>
      <c r="F308" t="s">
        <v>222</v>
      </c>
      <c r="G308">
        <v>2</v>
      </c>
      <c r="H308">
        <v>22</v>
      </c>
      <c r="I308">
        <v>14</v>
      </c>
      <c r="J308" t="s">
        <v>178</v>
      </c>
      <c r="K308" s="26">
        <f>IF(VLOOKUP($B308,'Flowering Time'!$A:$H,MATCH(K$1,'Flowering Time'!$A$1:$H$1,0),FALSE)="","",VLOOKUP($B308,'Flowering Time'!$A:$H,MATCH(K$1,'Flowering Time'!$A$1:$H$1,0),FALSE))</f>
        <v>44760</v>
      </c>
      <c r="L308" t="str">
        <f>IF(VLOOKUP($B308,'Flowering Time'!$A:$H,MATCH(L$1,'Flowering Time'!$A$1:$H$1,0),FALSE)="","",VLOOKUP($B308,'Flowering Time'!$A:$H,MATCH(L$1,'Flowering Time'!$A$1:$H$1,0),FALSE))</f>
        <v>Kyle</v>
      </c>
      <c r="M308" s="26">
        <f>IF(VLOOKUP($B308,'Flowering Time'!$A:$H,MATCH(M$1,'Flowering Time'!$A$1:$H$1,0),FALSE)="","",VLOOKUP($B308,'Flowering Time'!$A:$H,MATCH(M$1,'Flowering Time'!$A$1:$H$1,0),FALSE))</f>
        <v>44762</v>
      </c>
      <c r="N308" t="str">
        <f>IF(VLOOKUP($B308,'Flowering Time'!$A:$H,MATCH(N$1,'Flowering Time'!$A$1:$H$1,0),FALSE)="","",VLOOKUP($B308,'Flowering Time'!$A:$H,MATCH(N$1,'Flowering Time'!$A$1:$H$1,0),FALSE))</f>
        <v>kyle</v>
      </c>
      <c r="O308" t="str">
        <f>IF(VLOOKUP($B308,'Flowering Time'!$A:$H,MATCH(O$1,'Flowering Time'!$A$1:$H$1,0),FALSE)="","",VLOOKUP($B308,'Flowering Time'!$A:$H,MATCH(O$1,'Flowering Time'!$A$1:$H$1,0),FALSE))</f>
        <v/>
      </c>
      <c r="P308">
        <f>IF(VLOOKUP($B308,'Height and Leaf Dimensions'!$A:$O,MATCH(P$1,'Height and Leaf Dimensions'!$A$1:$O$1,0),FALSE)="","",VLOOKUP($B308,'Height and Leaf Dimensions'!$A:$O,MATCH(P$1,'Height and Leaf Dimensions'!$A$1:$O$1,0),FALSE))</f>
        <v>81.5</v>
      </c>
      <c r="Q308">
        <f>IF(VLOOKUP($B308,'Height and Leaf Dimensions'!$A:$O,MATCH(Q$1,'Height and Leaf Dimensions'!$A$1:$O$1,0),FALSE)="","",VLOOKUP($B308,'Height and Leaf Dimensions'!$A:$O,MATCH(Q$1,'Height and Leaf Dimensions'!$A$1:$O$1,0),FALSE))</f>
        <v>9.5</v>
      </c>
      <c r="R308">
        <f>IF(VLOOKUP($B308,'Height and Leaf Dimensions'!$A:$O,MATCH(R$1,'Height and Leaf Dimensions'!$A$1:$O$1,0),FALSE)="","",VLOOKUP($B308,'Height and Leaf Dimensions'!$A:$O,MATCH(R$1,'Height and Leaf Dimensions'!$A$1:$O$1,0),FALSE))</f>
        <v>78</v>
      </c>
      <c r="S308">
        <f>IF(VLOOKUP($B308,'Height and Leaf Dimensions'!$A:$O,MATCH(S$1,'Height and Leaf Dimensions'!$A$1:$O$1,0),FALSE)="","",VLOOKUP($B308,'Height and Leaf Dimensions'!$A:$O,MATCH(S$1,'Height and Leaf Dimensions'!$A$1:$O$1,0),FALSE))</f>
        <v>9.5</v>
      </c>
      <c r="T308">
        <f>IF(VLOOKUP($B308,'Height and Leaf Dimensions'!$A:$O,MATCH(T$1,'Height and Leaf Dimensions'!$A$1:$O$1,0),FALSE)="","",VLOOKUP($B308,'Height and Leaf Dimensions'!$A:$O,MATCH(T$1,'Height and Leaf Dimensions'!$A$1:$O$1,0),FALSE))</f>
        <v>70</v>
      </c>
      <c r="U308">
        <f>IF(VLOOKUP($B308,'Height and Leaf Dimensions'!$A:$O,MATCH(U$1,'Height and Leaf Dimensions'!$A$1:$O$1,0),FALSE)="","",VLOOKUP($B308,'Height and Leaf Dimensions'!$A:$O,MATCH(U$1,'Height and Leaf Dimensions'!$A$1:$O$1,0),FALSE))</f>
        <v>177</v>
      </c>
      <c r="V308">
        <f>IF(VLOOKUP($B308,'Height and Leaf Dimensions'!$A:$O,MATCH(V$1,'Height and Leaf Dimensions'!$A$1:$O$1,0),FALSE)="","",VLOOKUP($B308,'Height and Leaf Dimensions'!$A:$O,MATCH(V$1,'Height and Leaf Dimensions'!$A$1:$O$1,0),FALSE))</f>
        <v>210</v>
      </c>
      <c r="W308">
        <f>IF(VLOOKUP($B308,'Height and Leaf Dimensions'!$A:$O,MATCH(W$1,'Height and Leaf Dimensions'!$A$1:$O$1,0),FALSE)="","",VLOOKUP($B308,'Height and Leaf Dimensions'!$A:$O,MATCH(W$1,'Height and Leaf Dimensions'!$A$1:$O$1,0),FALSE))</f>
        <v>70</v>
      </c>
      <c r="X308">
        <f>IF(VLOOKUP($B308,'Height and Leaf Dimensions'!$A:$O,MATCH(X$1,'Height and Leaf Dimensions'!$A$1:$O$1,0),FALSE)="","",VLOOKUP($B308,'Height and Leaf Dimensions'!$A:$O,MATCH(X$1,'Height and Leaf Dimensions'!$A$1:$O$1,0),FALSE))</f>
        <v>152</v>
      </c>
      <c r="Y308">
        <f>IF(VLOOKUP($B308,'Height and Leaf Dimensions'!$A:$O,MATCH(Y$1,'Height and Leaf Dimensions'!$A$1:$O$1,0),FALSE)="","",VLOOKUP($B308,'Height and Leaf Dimensions'!$A:$O,MATCH(Y$1,'Height and Leaf Dimensions'!$A$1:$O$1,0),FALSE))</f>
        <v>194</v>
      </c>
      <c r="Z308" t="str">
        <f>IF(VLOOKUP($B308,'Height and Leaf Dimensions'!$A:$O,MATCH(Z$1,'Height and Leaf Dimensions'!$A$1:$O$1,0),FALSE)="","",VLOOKUP($B308,'Height and Leaf Dimensions'!$A:$O,MATCH(Z$1,'Height and Leaf Dimensions'!$A$1:$O$1,0),FALSE))</f>
        <v>Han/Lina</v>
      </c>
      <c r="AA308" s="26">
        <f>IF(VLOOKUP($B308,'Height and Leaf Dimensions'!$A:$O,MATCH(AA$1,'Height and Leaf Dimensions'!$A$1:$O$1,0),FALSE)="","",VLOOKUP($B308,'Height and Leaf Dimensions'!$A:$O,MATCH(AA$1,'Height and Leaf Dimensions'!$A$1:$O$1,0),FALSE))</f>
        <v>44776</v>
      </c>
      <c r="AB308" s="20">
        <f>VLOOKUP($B308,'Combine Yield'!$A:$J,MATCH(AB$1,'Combine Yield'!$A$1:$J$1,0),FALSE)</f>
        <v>44844.576805555553</v>
      </c>
      <c r="AC308">
        <f>VLOOKUP($B308,'Combine Yield'!$A:$J,MATCH(AC$1,'Combine Yield'!$A$1:$J$1,0),FALSE)</f>
        <v>6.62</v>
      </c>
      <c r="AD308">
        <f>VLOOKUP($B308,'Combine Yield'!$A:$J,MATCH(AD$1,'Combine Yield'!$A$1:$J$1,0),FALSE)</f>
        <v>12.4</v>
      </c>
      <c r="AE308">
        <f>VLOOKUP($B308,'Combine Yield'!$A:$J,MATCH(AE$1,'Combine Yield'!$A$1:$J$1,0),FALSE)</f>
        <v>62</v>
      </c>
      <c r="AF308">
        <f>VLOOKUP($B308,'Combine Yield'!$A:$J,MATCH(AF$1,'Combine Yield'!$A$1:$J$1,0),FALSE)</f>
        <v>477</v>
      </c>
    </row>
    <row r="309" spans="1:32" x14ac:dyDescent="0.3">
      <c r="A309" t="s">
        <v>529</v>
      </c>
      <c r="B309">
        <v>5256</v>
      </c>
      <c r="C309" t="s">
        <v>220</v>
      </c>
      <c r="D309" t="s">
        <v>221</v>
      </c>
      <c r="E309" t="s">
        <v>204</v>
      </c>
      <c r="F309" t="s">
        <v>222</v>
      </c>
      <c r="G309">
        <v>2</v>
      </c>
      <c r="H309">
        <v>22</v>
      </c>
      <c r="I309">
        <v>15</v>
      </c>
      <c r="J309" t="s">
        <v>160</v>
      </c>
      <c r="K309" s="26">
        <f>IF(VLOOKUP($B309,'Flowering Time'!$A:$H,MATCH(K$1,'Flowering Time'!$A$1:$H$1,0),FALSE)="","",VLOOKUP($B309,'Flowering Time'!$A:$H,MATCH(K$1,'Flowering Time'!$A$1:$H$1,0),FALSE))</f>
        <v>44770</v>
      </c>
      <c r="L309" t="str">
        <f>IF(VLOOKUP($B309,'Flowering Time'!$A:$H,MATCH(L$1,'Flowering Time'!$A$1:$H$1,0),FALSE)="","",VLOOKUP($B309,'Flowering Time'!$A:$H,MATCH(L$1,'Flowering Time'!$A$1:$H$1,0),FALSE))</f>
        <v>Tross</v>
      </c>
      <c r="M309" s="26" t="str">
        <f>IF(VLOOKUP($B309,'Flowering Time'!$A:$H,MATCH(M$1,'Flowering Time'!$A$1:$H$1,0),FALSE)="","",VLOOKUP($B309,'Flowering Time'!$A:$H,MATCH(M$1,'Flowering Time'!$A$1:$H$1,0),FALSE))</f>
        <v>X</v>
      </c>
      <c r="N309" t="str">
        <f>IF(VLOOKUP($B309,'Flowering Time'!$A:$H,MATCH(N$1,'Flowering Time'!$A$1:$H$1,0),FALSE)="","",VLOOKUP($B309,'Flowering Time'!$A:$H,MATCH(N$1,'Flowering Time'!$A$1:$H$1,0),FALSE))</f>
        <v>Turkus</v>
      </c>
      <c r="O309" t="str">
        <f>IF(VLOOKUP($B309,'Flowering Time'!$A:$H,MATCH(O$1,'Flowering Time'!$A$1:$H$1,0),FALSE)="","",VLOOKUP($B309,'Flowering Time'!$A:$H,MATCH(O$1,'Flowering Time'!$A$1:$H$1,0),FALSE))</f>
        <v xml:space="preserve">6 corns FF missed  ( Turkus 8/8 \) stunted growth plnats present </v>
      </c>
      <c r="P309" t="str">
        <f>IF(VLOOKUP($B309,'Height and Leaf Dimensions'!$A:$O,MATCH(P$1,'Height and Leaf Dimensions'!$A$1:$O$1,0),FALSE)="","",VLOOKUP($B309,'Height and Leaf Dimensions'!$A:$O,MATCH(P$1,'Height and Leaf Dimensions'!$A$1:$O$1,0),FALSE))</f>
        <v>No female</v>
      </c>
      <c r="Q309" t="str">
        <f>IF(VLOOKUP($B309,'Height and Leaf Dimensions'!$A:$O,MATCH(Q$1,'Height and Leaf Dimensions'!$A$1:$O$1,0),FALSE)="","",VLOOKUP($B309,'Height and Leaf Dimensions'!$A:$O,MATCH(Q$1,'Height and Leaf Dimensions'!$A$1:$O$1,0),FALSE))</f>
        <v>No female</v>
      </c>
      <c r="R309" t="str">
        <f>IF(VLOOKUP($B309,'Height and Leaf Dimensions'!$A:$O,MATCH(R$1,'Height and Leaf Dimensions'!$A$1:$O$1,0),FALSE)="","",VLOOKUP($B309,'Height and Leaf Dimensions'!$A:$O,MATCH(R$1,'Height and Leaf Dimensions'!$A$1:$O$1,0),FALSE))</f>
        <v>No female</v>
      </c>
      <c r="S309" t="str">
        <f>IF(VLOOKUP($B309,'Height and Leaf Dimensions'!$A:$O,MATCH(S$1,'Height and Leaf Dimensions'!$A$1:$O$1,0),FALSE)="","",VLOOKUP($B309,'Height and Leaf Dimensions'!$A:$O,MATCH(S$1,'Height and Leaf Dimensions'!$A$1:$O$1,0),FALSE))</f>
        <v>No female</v>
      </c>
      <c r="T309" t="str">
        <f>IF(VLOOKUP($B309,'Height and Leaf Dimensions'!$A:$O,MATCH(T$1,'Height and Leaf Dimensions'!$A$1:$O$1,0),FALSE)="","",VLOOKUP($B309,'Height and Leaf Dimensions'!$A:$O,MATCH(T$1,'Height and Leaf Dimensions'!$A$1:$O$1,0),FALSE))</f>
        <v>No female</v>
      </c>
      <c r="U309" t="str">
        <f>IF(VLOOKUP($B309,'Height and Leaf Dimensions'!$A:$O,MATCH(U$1,'Height and Leaf Dimensions'!$A$1:$O$1,0),FALSE)="","",VLOOKUP($B309,'Height and Leaf Dimensions'!$A:$O,MATCH(U$1,'Height and Leaf Dimensions'!$A$1:$O$1,0),FALSE))</f>
        <v>No female</v>
      </c>
      <c r="V309" t="str">
        <f>IF(VLOOKUP($B309,'Height and Leaf Dimensions'!$A:$O,MATCH(V$1,'Height and Leaf Dimensions'!$A$1:$O$1,0),FALSE)="","",VLOOKUP($B309,'Height and Leaf Dimensions'!$A:$O,MATCH(V$1,'Height and Leaf Dimensions'!$A$1:$O$1,0),FALSE))</f>
        <v>No female</v>
      </c>
      <c r="W309" t="str">
        <f>IF(VLOOKUP($B309,'Height and Leaf Dimensions'!$A:$O,MATCH(W$1,'Height and Leaf Dimensions'!$A$1:$O$1,0),FALSE)="","",VLOOKUP($B309,'Height and Leaf Dimensions'!$A:$O,MATCH(W$1,'Height and Leaf Dimensions'!$A$1:$O$1,0),FALSE))</f>
        <v>No female</v>
      </c>
      <c r="X309" t="str">
        <f>IF(VLOOKUP($B309,'Height and Leaf Dimensions'!$A:$O,MATCH(X$1,'Height and Leaf Dimensions'!$A$1:$O$1,0),FALSE)="","",VLOOKUP($B309,'Height and Leaf Dimensions'!$A:$O,MATCH(X$1,'Height and Leaf Dimensions'!$A$1:$O$1,0),FALSE))</f>
        <v>No female</v>
      </c>
      <c r="Y309" t="str">
        <f>IF(VLOOKUP($B309,'Height and Leaf Dimensions'!$A:$O,MATCH(Y$1,'Height and Leaf Dimensions'!$A$1:$O$1,0),FALSE)="","",VLOOKUP($B309,'Height and Leaf Dimensions'!$A:$O,MATCH(Y$1,'Height and Leaf Dimensions'!$A$1:$O$1,0),FALSE))</f>
        <v>No female</v>
      </c>
      <c r="Z309" t="str">
        <f>IF(VLOOKUP($B309,'Height and Leaf Dimensions'!$A:$O,MATCH(Z$1,'Height and Leaf Dimensions'!$A$1:$O$1,0),FALSE)="","",VLOOKUP($B309,'Height and Leaf Dimensions'!$A:$O,MATCH(Z$1,'Height and Leaf Dimensions'!$A$1:$O$1,0),FALSE))</f>
        <v>Han/Lina</v>
      </c>
      <c r="AA309" s="26">
        <f>IF(VLOOKUP($B309,'Height and Leaf Dimensions'!$A:$O,MATCH(AA$1,'Height and Leaf Dimensions'!$A$1:$O$1,0),FALSE)="","",VLOOKUP($B309,'Height and Leaf Dimensions'!$A:$O,MATCH(AA$1,'Height and Leaf Dimensions'!$A$1:$O$1,0),FALSE))</f>
        <v>44776</v>
      </c>
      <c r="AB309" s="20">
        <f>VLOOKUP($B309,'Combine Yield'!$A:$J,MATCH(AB$1,'Combine Yield'!$A$1:$J$1,0),FALSE)</f>
        <v>44844.583692129629</v>
      </c>
      <c r="AC309">
        <f>VLOOKUP($B309,'Combine Yield'!$A:$J,MATCH(AC$1,'Combine Yield'!$A$1:$J$1,0),FALSE)</f>
        <v>1.1499999999999999</v>
      </c>
      <c r="AD309">
        <f>VLOOKUP($B309,'Combine Yield'!$A:$J,MATCH(AD$1,'Combine Yield'!$A$1:$J$1,0),FALSE)</f>
        <v>10</v>
      </c>
      <c r="AE309">
        <f>VLOOKUP($B309,'Combine Yield'!$A:$J,MATCH(AE$1,'Combine Yield'!$A$1:$J$1,0),FALSE)</f>
        <v>63.3</v>
      </c>
      <c r="AF309">
        <f>VLOOKUP($B309,'Combine Yield'!$A:$J,MATCH(AF$1,'Combine Yield'!$A$1:$J$1,0),FALSE)</f>
        <v>512</v>
      </c>
    </row>
    <row r="310" spans="1:32" x14ac:dyDescent="0.3">
      <c r="A310" t="s">
        <v>530</v>
      </c>
      <c r="B310">
        <v>5257</v>
      </c>
      <c r="C310" t="s">
        <v>220</v>
      </c>
      <c r="D310" t="s">
        <v>221</v>
      </c>
      <c r="E310" t="s">
        <v>204</v>
      </c>
      <c r="F310" t="s">
        <v>222</v>
      </c>
      <c r="G310">
        <v>2</v>
      </c>
      <c r="H310">
        <v>23</v>
      </c>
      <c r="I310">
        <v>9</v>
      </c>
      <c r="J310" t="s">
        <v>169</v>
      </c>
      <c r="K310" s="26">
        <f>IF(VLOOKUP($B310,'Flowering Time'!$A:$H,MATCH(K$1,'Flowering Time'!$A$1:$H$1,0),FALSE)="","",VLOOKUP($B310,'Flowering Time'!$A:$H,MATCH(K$1,'Flowering Time'!$A$1:$H$1,0),FALSE))</f>
        <v>44762</v>
      </c>
      <c r="L310" t="str">
        <f>IF(VLOOKUP($B310,'Flowering Time'!$A:$H,MATCH(L$1,'Flowering Time'!$A$1:$H$1,0),FALSE)="","",VLOOKUP($B310,'Flowering Time'!$A:$H,MATCH(L$1,'Flowering Time'!$A$1:$H$1,0),FALSE))</f>
        <v xml:space="preserve">Kyle </v>
      </c>
      <c r="M310" s="26">
        <f>IF(VLOOKUP($B310,'Flowering Time'!$A:$H,MATCH(M$1,'Flowering Time'!$A$1:$H$1,0),FALSE)="","",VLOOKUP($B310,'Flowering Time'!$A:$H,MATCH(M$1,'Flowering Time'!$A$1:$H$1,0),FALSE))</f>
        <v>44765</v>
      </c>
      <c r="N310" t="str">
        <f>IF(VLOOKUP($B310,'Flowering Time'!$A:$H,MATCH(N$1,'Flowering Time'!$A$1:$H$1,0),FALSE)="","",VLOOKUP($B310,'Flowering Time'!$A:$H,MATCH(N$1,'Flowering Time'!$A$1:$H$1,0),FALSE))</f>
        <v>Tross</v>
      </c>
      <c r="O310" t="str">
        <f>IF(VLOOKUP($B310,'Flowering Time'!$A:$H,MATCH(O$1,'Flowering Time'!$A$1:$H$1,0),FALSE)="","",VLOOKUP($B310,'Flowering Time'!$A:$H,MATCH(O$1,'Flowering Time'!$A$1:$H$1,0),FALSE))</f>
        <v/>
      </c>
      <c r="P310">
        <f>IF(VLOOKUP($B310,'Height and Leaf Dimensions'!$A:$O,MATCH(P$1,'Height and Leaf Dimensions'!$A$1:$O$1,0),FALSE)="","",VLOOKUP($B310,'Height and Leaf Dimensions'!$A:$O,MATCH(P$1,'Height and Leaf Dimensions'!$A$1:$O$1,0),FALSE))</f>
        <v>80</v>
      </c>
      <c r="Q310">
        <f>IF(VLOOKUP($B310,'Height and Leaf Dimensions'!$A:$O,MATCH(Q$1,'Height and Leaf Dimensions'!$A$1:$O$1,0),FALSE)="","",VLOOKUP($B310,'Height and Leaf Dimensions'!$A:$O,MATCH(Q$1,'Height and Leaf Dimensions'!$A$1:$O$1,0),FALSE))</f>
        <v>8.6999999999999993</v>
      </c>
      <c r="R310">
        <f>IF(VLOOKUP($B310,'Height and Leaf Dimensions'!$A:$O,MATCH(R$1,'Height and Leaf Dimensions'!$A$1:$O$1,0),FALSE)="","",VLOOKUP($B310,'Height and Leaf Dimensions'!$A:$O,MATCH(R$1,'Height and Leaf Dimensions'!$A$1:$O$1,0),FALSE))</f>
        <v>81</v>
      </c>
      <c r="S310">
        <f>IF(VLOOKUP($B310,'Height and Leaf Dimensions'!$A:$O,MATCH(S$1,'Height and Leaf Dimensions'!$A$1:$O$1,0),FALSE)="","",VLOOKUP($B310,'Height and Leaf Dimensions'!$A:$O,MATCH(S$1,'Height and Leaf Dimensions'!$A$1:$O$1,0),FALSE))</f>
        <v>8.4</v>
      </c>
      <c r="T310">
        <f>IF(VLOOKUP($B310,'Height and Leaf Dimensions'!$A:$O,MATCH(T$1,'Height and Leaf Dimensions'!$A$1:$O$1,0),FALSE)="","",VLOOKUP($B310,'Height and Leaf Dimensions'!$A:$O,MATCH(T$1,'Height and Leaf Dimensions'!$A$1:$O$1,0),FALSE))</f>
        <v>75</v>
      </c>
      <c r="U310">
        <f>IF(VLOOKUP($B310,'Height and Leaf Dimensions'!$A:$O,MATCH(U$1,'Height and Leaf Dimensions'!$A$1:$O$1,0),FALSE)="","",VLOOKUP($B310,'Height and Leaf Dimensions'!$A:$O,MATCH(U$1,'Height and Leaf Dimensions'!$A$1:$O$1,0),FALSE))</f>
        <v>166</v>
      </c>
      <c r="V310">
        <f>IF(VLOOKUP($B310,'Height and Leaf Dimensions'!$A:$O,MATCH(V$1,'Height and Leaf Dimensions'!$A$1:$O$1,0),FALSE)="","",VLOOKUP($B310,'Height and Leaf Dimensions'!$A:$O,MATCH(V$1,'Height and Leaf Dimensions'!$A$1:$O$1,0),FALSE))</f>
        <v>210</v>
      </c>
      <c r="W310">
        <f>IF(VLOOKUP($B310,'Height and Leaf Dimensions'!$A:$O,MATCH(W$1,'Height and Leaf Dimensions'!$A$1:$O$1,0),FALSE)="","",VLOOKUP($B310,'Height and Leaf Dimensions'!$A:$O,MATCH(W$1,'Height and Leaf Dimensions'!$A$1:$O$1,0),FALSE))</f>
        <v>69</v>
      </c>
      <c r="X310">
        <f>IF(VLOOKUP($B310,'Height and Leaf Dimensions'!$A:$O,MATCH(X$1,'Height and Leaf Dimensions'!$A$1:$O$1,0),FALSE)="","",VLOOKUP($B310,'Height and Leaf Dimensions'!$A:$O,MATCH(X$1,'Height and Leaf Dimensions'!$A$1:$O$1,0),FALSE))</f>
        <v>161</v>
      </c>
      <c r="Y310">
        <f>IF(VLOOKUP($B310,'Height and Leaf Dimensions'!$A:$O,MATCH(Y$1,'Height and Leaf Dimensions'!$A$1:$O$1,0),FALSE)="","",VLOOKUP($B310,'Height and Leaf Dimensions'!$A:$O,MATCH(Y$1,'Height and Leaf Dimensions'!$A$1:$O$1,0),FALSE))</f>
        <v>200</v>
      </c>
      <c r="Z310" t="str">
        <f>IF(VLOOKUP($B310,'Height and Leaf Dimensions'!$A:$O,MATCH(Z$1,'Height and Leaf Dimensions'!$A$1:$O$1,0),FALSE)="","",VLOOKUP($B310,'Height and Leaf Dimensions'!$A:$O,MATCH(Z$1,'Height and Leaf Dimensions'!$A$1:$O$1,0),FALSE))</f>
        <v>Han/Lina</v>
      </c>
      <c r="AA310" s="26">
        <f>IF(VLOOKUP($B310,'Height and Leaf Dimensions'!$A:$O,MATCH(AA$1,'Height and Leaf Dimensions'!$A$1:$O$1,0),FALSE)="","",VLOOKUP($B310,'Height and Leaf Dimensions'!$A:$O,MATCH(AA$1,'Height and Leaf Dimensions'!$A$1:$O$1,0),FALSE))</f>
        <v>44776</v>
      </c>
      <c r="AB310" s="20">
        <f>VLOOKUP($B310,'Combine Yield'!$A:$J,MATCH(AB$1,'Combine Yield'!$A$1:$J$1,0),FALSE)</f>
        <v>44844.49895833333</v>
      </c>
      <c r="AC310">
        <f>VLOOKUP($B310,'Combine Yield'!$A:$J,MATCH(AC$1,'Combine Yield'!$A$1:$J$1,0),FALSE)</f>
        <v>5.69</v>
      </c>
      <c r="AD310">
        <f>VLOOKUP($B310,'Combine Yield'!$A:$J,MATCH(AD$1,'Combine Yield'!$A$1:$J$1,0),FALSE)</f>
        <v>13.1</v>
      </c>
      <c r="AE310">
        <f>VLOOKUP($B310,'Combine Yield'!$A:$J,MATCH(AE$1,'Combine Yield'!$A$1:$J$1,0),FALSE)</f>
        <v>62.3</v>
      </c>
      <c r="AF310">
        <f>VLOOKUP($B310,'Combine Yield'!$A:$J,MATCH(AF$1,'Combine Yield'!$A$1:$J$1,0),FALSE)</f>
        <v>283</v>
      </c>
    </row>
    <row r="311" spans="1:32" x14ac:dyDescent="0.3">
      <c r="A311" t="s">
        <v>531</v>
      </c>
      <c r="B311">
        <v>5258</v>
      </c>
      <c r="C311" t="s">
        <v>220</v>
      </c>
      <c r="D311" t="s">
        <v>221</v>
      </c>
      <c r="E311" t="s">
        <v>204</v>
      </c>
      <c r="F311" t="s">
        <v>222</v>
      </c>
      <c r="G311">
        <v>2</v>
      </c>
      <c r="H311">
        <v>23</v>
      </c>
      <c r="I311">
        <v>10</v>
      </c>
      <c r="J311" t="s">
        <v>129</v>
      </c>
      <c r="K311" s="26">
        <f>IF(VLOOKUP($B311,'Flowering Time'!$A:$H,MATCH(K$1,'Flowering Time'!$A$1:$H$1,0),FALSE)="","",VLOOKUP($B311,'Flowering Time'!$A:$H,MATCH(K$1,'Flowering Time'!$A$1:$H$1,0),FALSE))</f>
        <v>44762</v>
      </c>
      <c r="L311" t="str">
        <f>IF(VLOOKUP($B311,'Flowering Time'!$A:$H,MATCH(L$1,'Flowering Time'!$A$1:$H$1,0),FALSE)="","",VLOOKUP($B311,'Flowering Time'!$A:$H,MATCH(L$1,'Flowering Time'!$A$1:$H$1,0),FALSE))</f>
        <v xml:space="preserve">Kyle </v>
      </c>
      <c r="M311" s="26">
        <f>IF(VLOOKUP($B311,'Flowering Time'!$A:$H,MATCH(M$1,'Flowering Time'!$A$1:$H$1,0),FALSE)="","",VLOOKUP($B311,'Flowering Time'!$A:$H,MATCH(M$1,'Flowering Time'!$A$1:$H$1,0),FALSE))</f>
        <v>44764</v>
      </c>
      <c r="N311" t="str">
        <f>IF(VLOOKUP($B311,'Flowering Time'!$A:$H,MATCH(N$1,'Flowering Time'!$A$1:$H$1,0),FALSE)="","",VLOOKUP($B311,'Flowering Time'!$A:$H,MATCH(N$1,'Flowering Time'!$A$1:$H$1,0),FALSE))</f>
        <v>Tross</v>
      </c>
      <c r="O311" t="str">
        <f>IF(VLOOKUP($B311,'Flowering Time'!$A:$H,MATCH(O$1,'Flowering Time'!$A$1:$H$1,0),FALSE)="","",VLOOKUP($B311,'Flowering Time'!$A:$H,MATCH(O$1,'Flowering Time'!$A$1:$H$1,0),FALSE))</f>
        <v/>
      </c>
      <c r="P311">
        <f>IF(VLOOKUP($B311,'Height and Leaf Dimensions'!$A:$O,MATCH(P$1,'Height and Leaf Dimensions'!$A$1:$O$1,0),FALSE)="","",VLOOKUP($B311,'Height and Leaf Dimensions'!$A:$O,MATCH(P$1,'Height and Leaf Dimensions'!$A$1:$O$1,0),FALSE))</f>
        <v>80</v>
      </c>
      <c r="Q311">
        <f>IF(VLOOKUP($B311,'Height and Leaf Dimensions'!$A:$O,MATCH(Q$1,'Height and Leaf Dimensions'!$A$1:$O$1,0),FALSE)="","",VLOOKUP($B311,'Height and Leaf Dimensions'!$A:$O,MATCH(Q$1,'Height and Leaf Dimensions'!$A$1:$O$1,0),FALSE))</f>
        <v>8.6</v>
      </c>
      <c r="R311">
        <f>IF(VLOOKUP($B311,'Height and Leaf Dimensions'!$A:$O,MATCH(R$1,'Height and Leaf Dimensions'!$A$1:$O$1,0),FALSE)="","",VLOOKUP($B311,'Height and Leaf Dimensions'!$A:$O,MATCH(R$1,'Height and Leaf Dimensions'!$A$1:$O$1,0),FALSE))</f>
        <v>66</v>
      </c>
      <c r="S311">
        <f>IF(VLOOKUP($B311,'Height and Leaf Dimensions'!$A:$O,MATCH(S$1,'Height and Leaf Dimensions'!$A$1:$O$1,0),FALSE)="","",VLOOKUP($B311,'Height and Leaf Dimensions'!$A:$O,MATCH(S$1,'Height and Leaf Dimensions'!$A$1:$O$1,0),FALSE))</f>
        <v>7.6</v>
      </c>
      <c r="T311">
        <f>IF(VLOOKUP($B311,'Height and Leaf Dimensions'!$A:$O,MATCH(T$1,'Height and Leaf Dimensions'!$A$1:$O$1,0),FALSE)="","",VLOOKUP($B311,'Height and Leaf Dimensions'!$A:$O,MATCH(T$1,'Height and Leaf Dimensions'!$A$1:$O$1,0),FALSE))</f>
        <v>70</v>
      </c>
      <c r="U311">
        <f>IF(VLOOKUP($B311,'Height and Leaf Dimensions'!$A:$O,MATCH(U$1,'Height and Leaf Dimensions'!$A$1:$O$1,0),FALSE)="","",VLOOKUP($B311,'Height and Leaf Dimensions'!$A:$O,MATCH(U$1,'Height and Leaf Dimensions'!$A$1:$O$1,0),FALSE))</f>
        <v>170</v>
      </c>
      <c r="V311">
        <f>IF(VLOOKUP($B311,'Height and Leaf Dimensions'!$A:$O,MATCH(V$1,'Height and Leaf Dimensions'!$A$1:$O$1,0),FALSE)="","",VLOOKUP($B311,'Height and Leaf Dimensions'!$A:$O,MATCH(V$1,'Height and Leaf Dimensions'!$A$1:$O$1,0),FALSE))</f>
        <v>213</v>
      </c>
      <c r="W311">
        <f>IF(VLOOKUP($B311,'Height and Leaf Dimensions'!$A:$O,MATCH(W$1,'Height and Leaf Dimensions'!$A$1:$O$1,0),FALSE)="","",VLOOKUP($B311,'Height and Leaf Dimensions'!$A:$O,MATCH(W$1,'Height and Leaf Dimensions'!$A$1:$O$1,0),FALSE))</f>
        <v>70</v>
      </c>
      <c r="X311">
        <f>IF(VLOOKUP($B311,'Height and Leaf Dimensions'!$A:$O,MATCH(X$1,'Height and Leaf Dimensions'!$A$1:$O$1,0),FALSE)="","",VLOOKUP($B311,'Height and Leaf Dimensions'!$A:$O,MATCH(X$1,'Height and Leaf Dimensions'!$A$1:$O$1,0),FALSE))</f>
        <v>178</v>
      </c>
      <c r="Y311">
        <f>IF(VLOOKUP($B311,'Height and Leaf Dimensions'!$A:$O,MATCH(Y$1,'Height and Leaf Dimensions'!$A$1:$O$1,0),FALSE)="","",VLOOKUP($B311,'Height and Leaf Dimensions'!$A:$O,MATCH(Y$1,'Height and Leaf Dimensions'!$A$1:$O$1,0),FALSE))</f>
        <v>200</v>
      </c>
      <c r="Z311" t="str">
        <f>IF(VLOOKUP($B311,'Height and Leaf Dimensions'!$A:$O,MATCH(Z$1,'Height and Leaf Dimensions'!$A$1:$O$1,0),FALSE)="","",VLOOKUP($B311,'Height and Leaf Dimensions'!$A:$O,MATCH(Z$1,'Height and Leaf Dimensions'!$A$1:$O$1,0),FALSE))</f>
        <v>Han/Lina</v>
      </c>
      <c r="AA311" s="26">
        <f>IF(VLOOKUP($B311,'Height and Leaf Dimensions'!$A:$O,MATCH(AA$1,'Height and Leaf Dimensions'!$A$1:$O$1,0),FALSE)="","",VLOOKUP($B311,'Height and Leaf Dimensions'!$A:$O,MATCH(AA$1,'Height and Leaf Dimensions'!$A$1:$O$1,0),FALSE))</f>
        <v>44776</v>
      </c>
      <c r="AB311" s="20">
        <f>VLOOKUP($B311,'Combine Yield'!$A:$J,MATCH(AB$1,'Combine Yield'!$A$1:$J$1,0),FALSE)</f>
        <v>44844.510636574072</v>
      </c>
      <c r="AC311">
        <f>VLOOKUP($B311,'Combine Yield'!$A:$J,MATCH(AC$1,'Combine Yield'!$A$1:$J$1,0),FALSE)</f>
        <v>1.18</v>
      </c>
      <c r="AD311">
        <f>VLOOKUP($B311,'Combine Yield'!$A:$J,MATCH(AD$1,'Combine Yield'!$A$1:$J$1,0),FALSE)</f>
        <v>10.199999999999999</v>
      </c>
      <c r="AE311">
        <f>VLOOKUP($B311,'Combine Yield'!$A:$J,MATCH(AE$1,'Combine Yield'!$A$1:$J$1,0),FALSE)</f>
        <v>63.6</v>
      </c>
      <c r="AF311">
        <f>VLOOKUP($B311,'Combine Yield'!$A:$J,MATCH(AF$1,'Combine Yield'!$A$1:$J$1,0),FALSE)</f>
        <v>326</v>
      </c>
    </row>
    <row r="312" spans="1:32" x14ac:dyDescent="0.3">
      <c r="A312" t="s">
        <v>532</v>
      </c>
      <c r="B312">
        <v>5259</v>
      </c>
      <c r="C312" t="s">
        <v>220</v>
      </c>
      <c r="D312" t="s">
        <v>221</v>
      </c>
      <c r="E312" t="s">
        <v>204</v>
      </c>
      <c r="F312" t="s">
        <v>222</v>
      </c>
      <c r="G312">
        <v>2</v>
      </c>
      <c r="H312">
        <v>23</v>
      </c>
      <c r="I312">
        <v>11</v>
      </c>
      <c r="J312" t="s">
        <v>127</v>
      </c>
      <c r="K312" s="26">
        <f>IF(VLOOKUP($B312,'Flowering Time'!$A:$H,MATCH(K$1,'Flowering Time'!$A$1:$H$1,0),FALSE)="","",VLOOKUP($B312,'Flowering Time'!$A:$H,MATCH(K$1,'Flowering Time'!$A$1:$H$1,0),FALSE))</f>
        <v>44762</v>
      </c>
      <c r="L312" t="str">
        <f>IF(VLOOKUP($B312,'Flowering Time'!$A:$H,MATCH(L$1,'Flowering Time'!$A$1:$H$1,0),FALSE)="","",VLOOKUP($B312,'Flowering Time'!$A:$H,MATCH(L$1,'Flowering Time'!$A$1:$H$1,0),FALSE))</f>
        <v xml:space="preserve">Kyle </v>
      </c>
      <c r="M312" s="26">
        <f>IF(VLOOKUP($B312,'Flowering Time'!$A:$H,MATCH(M$1,'Flowering Time'!$A$1:$H$1,0),FALSE)="","",VLOOKUP($B312,'Flowering Time'!$A:$H,MATCH(M$1,'Flowering Time'!$A$1:$H$1,0),FALSE))</f>
        <v>44769</v>
      </c>
      <c r="N312" t="str">
        <f>IF(VLOOKUP($B312,'Flowering Time'!$A:$H,MATCH(N$1,'Flowering Time'!$A$1:$H$1,0),FALSE)="","",VLOOKUP($B312,'Flowering Time'!$A:$H,MATCH(N$1,'Flowering Time'!$A$1:$H$1,0),FALSE))</f>
        <v>Tross</v>
      </c>
      <c r="O312" t="str">
        <f>IF(VLOOKUP($B312,'Flowering Time'!$A:$H,MATCH(O$1,'Flowering Time'!$A$1:$H$1,0),FALSE)="","",VLOOKUP($B312,'Flowering Time'!$A:$H,MATCH(O$1,'Flowering Time'!$A$1:$H$1,0),FALSE))</f>
        <v/>
      </c>
      <c r="P312">
        <f>IF(VLOOKUP($B312,'Height and Leaf Dimensions'!$A:$O,MATCH(P$1,'Height and Leaf Dimensions'!$A$1:$O$1,0),FALSE)="","",VLOOKUP($B312,'Height and Leaf Dimensions'!$A:$O,MATCH(P$1,'Height and Leaf Dimensions'!$A$1:$O$1,0),FALSE))</f>
        <v>76.5</v>
      </c>
      <c r="Q312">
        <f>IF(VLOOKUP($B312,'Height and Leaf Dimensions'!$A:$O,MATCH(Q$1,'Height and Leaf Dimensions'!$A$1:$O$1,0),FALSE)="","",VLOOKUP($B312,'Height and Leaf Dimensions'!$A:$O,MATCH(Q$1,'Height and Leaf Dimensions'!$A$1:$O$1,0),FALSE))</f>
        <v>9.1</v>
      </c>
      <c r="R312">
        <f>IF(VLOOKUP($B312,'Height and Leaf Dimensions'!$A:$O,MATCH(R$1,'Height and Leaf Dimensions'!$A$1:$O$1,0),FALSE)="","",VLOOKUP($B312,'Height and Leaf Dimensions'!$A:$O,MATCH(R$1,'Height and Leaf Dimensions'!$A$1:$O$1,0),FALSE))</f>
        <v>79</v>
      </c>
      <c r="S312">
        <f>IF(VLOOKUP($B312,'Height and Leaf Dimensions'!$A:$O,MATCH(S$1,'Height and Leaf Dimensions'!$A$1:$O$1,0),FALSE)="","",VLOOKUP($B312,'Height and Leaf Dimensions'!$A:$O,MATCH(S$1,'Height and Leaf Dimensions'!$A$1:$O$1,0),FALSE))</f>
        <v>9.3000000000000007</v>
      </c>
      <c r="T312">
        <f>IF(VLOOKUP($B312,'Height and Leaf Dimensions'!$A:$O,MATCH(T$1,'Height and Leaf Dimensions'!$A$1:$O$1,0),FALSE)="","",VLOOKUP($B312,'Height and Leaf Dimensions'!$A:$O,MATCH(T$1,'Height and Leaf Dimensions'!$A$1:$O$1,0),FALSE))</f>
        <v>88</v>
      </c>
      <c r="U312">
        <f>IF(VLOOKUP($B312,'Height and Leaf Dimensions'!$A:$O,MATCH(U$1,'Height and Leaf Dimensions'!$A$1:$O$1,0),FALSE)="","",VLOOKUP($B312,'Height and Leaf Dimensions'!$A:$O,MATCH(U$1,'Height and Leaf Dimensions'!$A$1:$O$1,0),FALSE))</f>
        <v>181</v>
      </c>
      <c r="V312">
        <f>IF(VLOOKUP($B312,'Height and Leaf Dimensions'!$A:$O,MATCH(V$1,'Height and Leaf Dimensions'!$A$1:$O$1,0),FALSE)="","",VLOOKUP($B312,'Height and Leaf Dimensions'!$A:$O,MATCH(V$1,'Height and Leaf Dimensions'!$A$1:$O$1,0),FALSE))</f>
        <v>223</v>
      </c>
      <c r="W312">
        <f>IF(VLOOKUP($B312,'Height and Leaf Dimensions'!$A:$O,MATCH(W$1,'Height and Leaf Dimensions'!$A$1:$O$1,0),FALSE)="","",VLOOKUP($B312,'Height and Leaf Dimensions'!$A:$O,MATCH(W$1,'Height and Leaf Dimensions'!$A$1:$O$1,0),FALSE))</f>
        <v>73</v>
      </c>
      <c r="X312">
        <f>IF(VLOOKUP($B312,'Height and Leaf Dimensions'!$A:$O,MATCH(X$1,'Height and Leaf Dimensions'!$A$1:$O$1,0),FALSE)="","",VLOOKUP($B312,'Height and Leaf Dimensions'!$A:$O,MATCH(X$1,'Height and Leaf Dimensions'!$A$1:$O$1,0),FALSE))</f>
        <v>170</v>
      </c>
      <c r="Y312">
        <f>IF(VLOOKUP($B312,'Height and Leaf Dimensions'!$A:$O,MATCH(Y$1,'Height and Leaf Dimensions'!$A$1:$O$1,0),FALSE)="","",VLOOKUP($B312,'Height and Leaf Dimensions'!$A:$O,MATCH(Y$1,'Height and Leaf Dimensions'!$A$1:$O$1,0),FALSE))</f>
        <v>210</v>
      </c>
      <c r="Z312" t="str">
        <f>IF(VLOOKUP($B312,'Height and Leaf Dimensions'!$A:$O,MATCH(Z$1,'Height and Leaf Dimensions'!$A$1:$O$1,0),FALSE)="","",VLOOKUP($B312,'Height and Leaf Dimensions'!$A:$O,MATCH(Z$1,'Height and Leaf Dimensions'!$A$1:$O$1,0),FALSE))</f>
        <v>Han/Lina</v>
      </c>
      <c r="AA312" s="26">
        <f>IF(VLOOKUP($B312,'Height and Leaf Dimensions'!$A:$O,MATCH(AA$1,'Height and Leaf Dimensions'!$A$1:$O$1,0),FALSE)="","",VLOOKUP($B312,'Height and Leaf Dimensions'!$A:$O,MATCH(AA$1,'Height and Leaf Dimensions'!$A$1:$O$1,0),FALSE))</f>
        <v>44776</v>
      </c>
      <c r="AB312" s="20">
        <f>VLOOKUP($B312,'Combine Yield'!$A:$J,MATCH(AB$1,'Combine Yield'!$A$1:$J$1,0),FALSE)</f>
        <v>44844.550370370373</v>
      </c>
      <c r="AC312">
        <f>VLOOKUP($B312,'Combine Yield'!$A:$J,MATCH(AC$1,'Combine Yield'!$A$1:$J$1,0),FALSE)</f>
        <v>3.55</v>
      </c>
      <c r="AD312">
        <f>VLOOKUP($B312,'Combine Yield'!$A:$J,MATCH(AD$1,'Combine Yield'!$A$1:$J$1,0),FALSE)</f>
        <v>12.2</v>
      </c>
      <c r="AE312">
        <f>VLOOKUP($B312,'Combine Yield'!$A:$J,MATCH(AE$1,'Combine Yield'!$A$1:$J$1,0),FALSE)</f>
        <v>62.6</v>
      </c>
      <c r="AF312">
        <f>VLOOKUP($B312,'Combine Yield'!$A:$J,MATCH(AF$1,'Combine Yield'!$A$1:$J$1,0),FALSE)</f>
        <v>359</v>
      </c>
    </row>
    <row r="313" spans="1:32" x14ac:dyDescent="0.3">
      <c r="A313" t="s">
        <v>533</v>
      </c>
      <c r="B313">
        <v>5260</v>
      </c>
      <c r="C313" t="s">
        <v>220</v>
      </c>
      <c r="D313" t="s">
        <v>221</v>
      </c>
      <c r="E313" t="s">
        <v>204</v>
      </c>
      <c r="F313" t="s">
        <v>222</v>
      </c>
      <c r="G313">
        <v>2</v>
      </c>
      <c r="H313">
        <v>23</v>
      </c>
      <c r="I313">
        <v>12</v>
      </c>
      <c r="J313" t="s">
        <v>174</v>
      </c>
      <c r="K313" s="26">
        <f>IF(VLOOKUP($B313,'Flowering Time'!$A:$H,MATCH(K$1,'Flowering Time'!$A$1:$H$1,0),FALSE)="","",VLOOKUP($B313,'Flowering Time'!$A:$H,MATCH(K$1,'Flowering Time'!$A$1:$H$1,0),FALSE))</f>
        <v>44769</v>
      </c>
      <c r="L313" t="str">
        <f>IF(VLOOKUP($B313,'Flowering Time'!$A:$H,MATCH(L$1,'Flowering Time'!$A$1:$H$1,0),FALSE)="","",VLOOKUP($B313,'Flowering Time'!$A:$H,MATCH(L$1,'Flowering Time'!$A$1:$H$1,0),FALSE))</f>
        <v>Tross</v>
      </c>
      <c r="M313" s="26">
        <f>IF(VLOOKUP($B313,'Flowering Time'!$A:$H,MATCH(M$1,'Flowering Time'!$A$1:$H$1,0),FALSE)="","",VLOOKUP($B313,'Flowering Time'!$A:$H,MATCH(M$1,'Flowering Time'!$A$1:$H$1,0),FALSE))</f>
        <v>44769</v>
      </c>
      <c r="N313" t="str">
        <f>IF(VLOOKUP($B313,'Flowering Time'!$A:$H,MATCH(N$1,'Flowering Time'!$A$1:$H$1,0),FALSE)="","",VLOOKUP($B313,'Flowering Time'!$A:$H,MATCH(N$1,'Flowering Time'!$A$1:$H$1,0),FALSE))</f>
        <v>Tross</v>
      </c>
      <c r="O313" t="str">
        <f>IF(VLOOKUP($B313,'Flowering Time'!$A:$H,MATCH(O$1,'Flowering Time'!$A$1:$H$1,0),FALSE)="","",VLOOKUP($B313,'Flowering Time'!$A:$H,MATCH(O$1,'Flowering Time'!$A$1:$H$1,0),FALSE))</f>
        <v xml:space="preserve">stunded pnats, male flowering before time given </v>
      </c>
      <c r="P313">
        <f>IF(VLOOKUP($B313,'Height and Leaf Dimensions'!$A:$O,MATCH(P$1,'Height and Leaf Dimensions'!$A$1:$O$1,0),FALSE)="","",VLOOKUP($B313,'Height and Leaf Dimensions'!$A:$O,MATCH(P$1,'Height and Leaf Dimensions'!$A$1:$O$1,0),FALSE))</f>
        <v>79</v>
      </c>
      <c r="Q313">
        <f>IF(VLOOKUP($B313,'Height and Leaf Dimensions'!$A:$O,MATCH(Q$1,'Height and Leaf Dimensions'!$A$1:$O$1,0),FALSE)="","",VLOOKUP($B313,'Height and Leaf Dimensions'!$A:$O,MATCH(Q$1,'Height and Leaf Dimensions'!$A$1:$O$1,0),FALSE))</f>
        <v>10</v>
      </c>
      <c r="R313">
        <f>IF(VLOOKUP($B313,'Height and Leaf Dimensions'!$A:$O,MATCH(R$1,'Height and Leaf Dimensions'!$A$1:$O$1,0),FALSE)="","",VLOOKUP($B313,'Height and Leaf Dimensions'!$A:$O,MATCH(R$1,'Height and Leaf Dimensions'!$A$1:$O$1,0),FALSE))</f>
        <v>82.2</v>
      </c>
      <c r="S313">
        <f>IF(VLOOKUP($B313,'Height and Leaf Dimensions'!$A:$O,MATCH(S$1,'Height and Leaf Dimensions'!$A$1:$O$1,0),FALSE)="","",VLOOKUP($B313,'Height and Leaf Dimensions'!$A:$O,MATCH(S$1,'Height and Leaf Dimensions'!$A$1:$O$1,0),FALSE))</f>
        <v>9.6999999999999993</v>
      </c>
      <c r="T313">
        <f>IF(VLOOKUP($B313,'Height and Leaf Dimensions'!$A:$O,MATCH(T$1,'Height and Leaf Dimensions'!$A$1:$O$1,0),FALSE)="","",VLOOKUP($B313,'Height and Leaf Dimensions'!$A:$O,MATCH(T$1,'Height and Leaf Dimensions'!$A$1:$O$1,0),FALSE))</f>
        <v>99</v>
      </c>
      <c r="U313">
        <f>IF(VLOOKUP($B313,'Height and Leaf Dimensions'!$A:$O,MATCH(U$1,'Height and Leaf Dimensions'!$A$1:$O$1,0),FALSE)="","",VLOOKUP($B313,'Height and Leaf Dimensions'!$A:$O,MATCH(U$1,'Height and Leaf Dimensions'!$A$1:$O$1,0),FALSE))</f>
        <v>180</v>
      </c>
      <c r="V313">
        <f>IF(VLOOKUP($B313,'Height and Leaf Dimensions'!$A:$O,MATCH(V$1,'Height and Leaf Dimensions'!$A$1:$O$1,0),FALSE)="","",VLOOKUP($B313,'Height and Leaf Dimensions'!$A:$O,MATCH(V$1,'Height and Leaf Dimensions'!$A$1:$O$1,0),FALSE))</f>
        <v>226</v>
      </c>
      <c r="W313">
        <f>IF(VLOOKUP($B313,'Height and Leaf Dimensions'!$A:$O,MATCH(W$1,'Height and Leaf Dimensions'!$A$1:$O$1,0),FALSE)="","",VLOOKUP($B313,'Height and Leaf Dimensions'!$A:$O,MATCH(W$1,'Height and Leaf Dimensions'!$A$1:$O$1,0),FALSE))</f>
        <v>91</v>
      </c>
      <c r="X313">
        <f>IF(VLOOKUP($B313,'Height and Leaf Dimensions'!$A:$O,MATCH(X$1,'Height and Leaf Dimensions'!$A$1:$O$1,0),FALSE)="","",VLOOKUP($B313,'Height and Leaf Dimensions'!$A:$O,MATCH(X$1,'Height and Leaf Dimensions'!$A$1:$O$1,0),FALSE))</f>
        <v>183</v>
      </c>
      <c r="Y313">
        <f>IF(VLOOKUP($B313,'Height and Leaf Dimensions'!$A:$O,MATCH(Y$1,'Height and Leaf Dimensions'!$A$1:$O$1,0),FALSE)="","",VLOOKUP($B313,'Height and Leaf Dimensions'!$A:$O,MATCH(Y$1,'Height and Leaf Dimensions'!$A$1:$O$1,0),FALSE))</f>
        <v>235</v>
      </c>
      <c r="Z313" t="str">
        <f>IF(VLOOKUP($B313,'Height and Leaf Dimensions'!$A:$O,MATCH(Z$1,'Height and Leaf Dimensions'!$A$1:$O$1,0),FALSE)="","",VLOOKUP($B313,'Height and Leaf Dimensions'!$A:$O,MATCH(Z$1,'Height and Leaf Dimensions'!$A$1:$O$1,0),FALSE))</f>
        <v>Han/Lina</v>
      </c>
      <c r="AA313" s="26">
        <f>IF(VLOOKUP($B313,'Height and Leaf Dimensions'!$A:$O,MATCH(AA$1,'Height and Leaf Dimensions'!$A$1:$O$1,0),FALSE)="","",VLOOKUP($B313,'Height and Leaf Dimensions'!$A:$O,MATCH(AA$1,'Height and Leaf Dimensions'!$A$1:$O$1,0),FALSE))</f>
        <v>44776</v>
      </c>
      <c r="AB313" s="20">
        <f>VLOOKUP($B313,'Combine Yield'!$A:$J,MATCH(AB$1,'Combine Yield'!$A$1:$J$1,0),FALSE)</f>
        <v>44844.560150462959</v>
      </c>
      <c r="AC313">
        <f>VLOOKUP($B313,'Combine Yield'!$A:$J,MATCH(AC$1,'Combine Yield'!$A$1:$J$1,0),FALSE)</f>
        <v>2.4500000000000002</v>
      </c>
      <c r="AD313">
        <f>VLOOKUP($B313,'Combine Yield'!$A:$J,MATCH(AD$1,'Combine Yield'!$A$1:$J$1,0),FALSE)</f>
        <v>13.3</v>
      </c>
      <c r="AE313">
        <f>VLOOKUP($B313,'Combine Yield'!$A:$J,MATCH(AE$1,'Combine Yield'!$A$1:$J$1,0),FALSE)</f>
        <v>61.4</v>
      </c>
      <c r="AF313">
        <f>VLOOKUP($B313,'Combine Yield'!$A:$J,MATCH(AF$1,'Combine Yield'!$A$1:$J$1,0),FALSE)</f>
        <v>402</v>
      </c>
    </row>
    <row r="314" spans="1:32" x14ac:dyDescent="0.3">
      <c r="A314" t="s">
        <v>534</v>
      </c>
      <c r="B314">
        <v>5261</v>
      </c>
      <c r="C314" t="s">
        <v>220</v>
      </c>
      <c r="D314" t="s">
        <v>221</v>
      </c>
      <c r="E314" t="s">
        <v>204</v>
      </c>
      <c r="F314" t="s">
        <v>222</v>
      </c>
      <c r="G314">
        <v>2</v>
      </c>
      <c r="H314">
        <v>23</v>
      </c>
      <c r="I314">
        <v>13</v>
      </c>
      <c r="J314" t="s">
        <v>170</v>
      </c>
      <c r="K314" s="26">
        <f>IF(VLOOKUP($B314,'Flowering Time'!$A:$H,MATCH(K$1,'Flowering Time'!$A$1:$H$1,0),FALSE)="","",VLOOKUP($B314,'Flowering Time'!$A:$H,MATCH(K$1,'Flowering Time'!$A$1:$H$1,0),FALSE))</f>
        <v>44763</v>
      </c>
      <c r="L314" t="str">
        <f>IF(VLOOKUP($B314,'Flowering Time'!$A:$H,MATCH(L$1,'Flowering Time'!$A$1:$H$1,0),FALSE)="","",VLOOKUP($B314,'Flowering Time'!$A:$H,MATCH(L$1,'Flowering Time'!$A$1:$H$1,0),FALSE))</f>
        <v>Tross</v>
      </c>
      <c r="M314" s="26">
        <f>IF(VLOOKUP($B314,'Flowering Time'!$A:$H,MATCH(M$1,'Flowering Time'!$A$1:$H$1,0),FALSE)="","",VLOOKUP($B314,'Flowering Time'!$A:$H,MATCH(M$1,'Flowering Time'!$A$1:$H$1,0),FALSE))</f>
        <v>44769</v>
      </c>
      <c r="N314" t="str">
        <f>IF(VLOOKUP($B314,'Flowering Time'!$A:$H,MATCH(N$1,'Flowering Time'!$A$1:$H$1,0),FALSE)="","",VLOOKUP($B314,'Flowering Time'!$A:$H,MATCH(N$1,'Flowering Time'!$A$1:$H$1,0),FALSE))</f>
        <v>Tross</v>
      </c>
      <c r="O314" t="str">
        <f>IF(VLOOKUP($B314,'Flowering Time'!$A:$H,MATCH(O$1,'Flowering Time'!$A$1:$H$1,0),FALSE)="","",VLOOKUP($B314,'Flowering Time'!$A:$H,MATCH(O$1,'Flowering Time'!$A$1:$H$1,0),FALSE))</f>
        <v/>
      </c>
      <c r="P314">
        <f>IF(VLOOKUP($B314,'Height and Leaf Dimensions'!$A:$O,MATCH(P$1,'Height and Leaf Dimensions'!$A$1:$O$1,0),FALSE)="","",VLOOKUP($B314,'Height and Leaf Dimensions'!$A:$O,MATCH(P$1,'Height and Leaf Dimensions'!$A$1:$O$1,0),FALSE))</f>
        <v>79.2</v>
      </c>
      <c r="Q314">
        <f>IF(VLOOKUP($B314,'Height and Leaf Dimensions'!$A:$O,MATCH(Q$1,'Height and Leaf Dimensions'!$A$1:$O$1,0),FALSE)="","",VLOOKUP($B314,'Height and Leaf Dimensions'!$A:$O,MATCH(Q$1,'Height and Leaf Dimensions'!$A$1:$O$1,0),FALSE))</f>
        <v>8.4</v>
      </c>
      <c r="R314">
        <f>IF(VLOOKUP($B314,'Height and Leaf Dimensions'!$A:$O,MATCH(R$1,'Height and Leaf Dimensions'!$A$1:$O$1,0),FALSE)="","",VLOOKUP($B314,'Height and Leaf Dimensions'!$A:$O,MATCH(R$1,'Height and Leaf Dimensions'!$A$1:$O$1,0),FALSE))</f>
        <v>81.400000000000006</v>
      </c>
      <c r="S314">
        <f>IF(VLOOKUP($B314,'Height and Leaf Dimensions'!$A:$O,MATCH(S$1,'Height and Leaf Dimensions'!$A$1:$O$1,0),FALSE)="","",VLOOKUP($B314,'Height and Leaf Dimensions'!$A:$O,MATCH(S$1,'Height and Leaf Dimensions'!$A$1:$O$1,0),FALSE))</f>
        <v>8.3000000000000007</v>
      </c>
      <c r="T314">
        <f>IF(VLOOKUP($B314,'Height and Leaf Dimensions'!$A:$O,MATCH(T$1,'Height and Leaf Dimensions'!$A$1:$O$1,0),FALSE)="","",VLOOKUP($B314,'Height and Leaf Dimensions'!$A:$O,MATCH(T$1,'Height and Leaf Dimensions'!$A$1:$O$1,0),FALSE))</f>
        <v>86</v>
      </c>
      <c r="U314">
        <f>IF(VLOOKUP($B314,'Height and Leaf Dimensions'!$A:$O,MATCH(U$1,'Height and Leaf Dimensions'!$A$1:$O$1,0),FALSE)="","",VLOOKUP($B314,'Height and Leaf Dimensions'!$A:$O,MATCH(U$1,'Height and Leaf Dimensions'!$A$1:$O$1,0),FALSE))</f>
        <v>182</v>
      </c>
      <c r="V314">
        <f>IF(VLOOKUP($B314,'Height and Leaf Dimensions'!$A:$O,MATCH(V$1,'Height and Leaf Dimensions'!$A$1:$O$1,0),FALSE)="","",VLOOKUP($B314,'Height and Leaf Dimensions'!$A:$O,MATCH(V$1,'Height and Leaf Dimensions'!$A$1:$O$1,0),FALSE))</f>
        <v>231</v>
      </c>
      <c r="W314">
        <f>IF(VLOOKUP($B314,'Height and Leaf Dimensions'!$A:$O,MATCH(W$1,'Height and Leaf Dimensions'!$A$1:$O$1,0),FALSE)="","",VLOOKUP($B314,'Height and Leaf Dimensions'!$A:$O,MATCH(W$1,'Height and Leaf Dimensions'!$A$1:$O$1,0),FALSE))</f>
        <v>81</v>
      </c>
      <c r="X314">
        <f>IF(VLOOKUP($B314,'Height and Leaf Dimensions'!$A:$O,MATCH(X$1,'Height and Leaf Dimensions'!$A$1:$O$1,0),FALSE)="","",VLOOKUP($B314,'Height and Leaf Dimensions'!$A:$O,MATCH(X$1,'Height and Leaf Dimensions'!$A$1:$O$1,0),FALSE))</f>
        <v>170</v>
      </c>
      <c r="Y314">
        <f>IF(VLOOKUP($B314,'Height and Leaf Dimensions'!$A:$O,MATCH(Y$1,'Height and Leaf Dimensions'!$A$1:$O$1,0),FALSE)="","",VLOOKUP($B314,'Height and Leaf Dimensions'!$A:$O,MATCH(Y$1,'Height and Leaf Dimensions'!$A$1:$O$1,0),FALSE))</f>
        <v>220</v>
      </c>
      <c r="Z314" t="str">
        <f>IF(VLOOKUP($B314,'Height and Leaf Dimensions'!$A:$O,MATCH(Z$1,'Height and Leaf Dimensions'!$A$1:$O$1,0),FALSE)="","",VLOOKUP($B314,'Height and Leaf Dimensions'!$A:$O,MATCH(Z$1,'Height and Leaf Dimensions'!$A$1:$O$1,0),FALSE))</f>
        <v>Han/Lina</v>
      </c>
      <c r="AA314" s="26">
        <f>IF(VLOOKUP($B314,'Height and Leaf Dimensions'!$A:$O,MATCH(AA$1,'Height and Leaf Dimensions'!$A$1:$O$1,0),FALSE)="","",VLOOKUP($B314,'Height and Leaf Dimensions'!$A:$O,MATCH(AA$1,'Height and Leaf Dimensions'!$A$1:$O$1,0),FALSE))</f>
        <v>44776</v>
      </c>
      <c r="AB314" s="20">
        <f>VLOOKUP($B314,'Combine Yield'!$A:$J,MATCH(AB$1,'Combine Yield'!$A$1:$J$1,0),FALSE)</f>
        <v>44844.567557870374</v>
      </c>
      <c r="AC314">
        <f>VLOOKUP($B314,'Combine Yield'!$A:$J,MATCH(AC$1,'Combine Yield'!$A$1:$J$1,0),FALSE)</f>
        <v>0.74</v>
      </c>
      <c r="AD314">
        <f>VLOOKUP($B314,'Combine Yield'!$A:$J,MATCH(AD$1,'Combine Yield'!$A$1:$J$1,0),FALSE)</f>
        <v>5.43</v>
      </c>
      <c r="AE314">
        <f>VLOOKUP($B314,'Combine Yield'!$A:$J,MATCH(AE$1,'Combine Yield'!$A$1:$J$1,0),FALSE)</f>
        <v>64.900000000000006</v>
      </c>
      <c r="AF314">
        <f>VLOOKUP($B314,'Combine Yield'!$A:$J,MATCH(AF$1,'Combine Yield'!$A$1:$J$1,0),FALSE)</f>
        <v>435</v>
      </c>
    </row>
    <row r="315" spans="1:32" x14ac:dyDescent="0.3">
      <c r="A315" t="s">
        <v>535</v>
      </c>
      <c r="B315">
        <v>5262</v>
      </c>
      <c r="C315" t="s">
        <v>220</v>
      </c>
      <c r="D315" t="s">
        <v>221</v>
      </c>
      <c r="E315" t="s">
        <v>204</v>
      </c>
      <c r="F315" t="s">
        <v>222</v>
      </c>
      <c r="G315">
        <v>2</v>
      </c>
      <c r="H315">
        <v>23</v>
      </c>
      <c r="I315">
        <v>14</v>
      </c>
      <c r="J315" t="s">
        <v>131</v>
      </c>
      <c r="K315" s="26">
        <f>IF(VLOOKUP($B315,'Flowering Time'!$A:$H,MATCH(K$1,'Flowering Time'!$A$1:$H$1,0),FALSE)="","",VLOOKUP($B315,'Flowering Time'!$A:$H,MATCH(K$1,'Flowering Time'!$A$1:$H$1,0),FALSE))</f>
        <v>44762</v>
      </c>
      <c r="L315" t="str">
        <f>IF(VLOOKUP($B315,'Flowering Time'!$A:$H,MATCH(L$1,'Flowering Time'!$A$1:$H$1,0),FALSE)="","",VLOOKUP($B315,'Flowering Time'!$A:$H,MATCH(L$1,'Flowering Time'!$A$1:$H$1,0),FALSE))</f>
        <v xml:space="preserve">kyle </v>
      </c>
      <c r="M315" s="26">
        <f>IF(VLOOKUP($B315,'Flowering Time'!$A:$H,MATCH(M$1,'Flowering Time'!$A$1:$H$1,0),FALSE)="","",VLOOKUP($B315,'Flowering Time'!$A:$H,MATCH(M$1,'Flowering Time'!$A$1:$H$1,0),FALSE))</f>
        <v>44763</v>
      </c>
      <c r="N315" t="str">
        <f>IF(VLOOKUP($B315,'Flowering Time'!$A:$H,MATCH(N$1,'Flowering Time'!$A$1:$H$1,0),FALSE)="","",VLOOKUP($B315,'Flowering Time'!$A:$H,MATCH(N$1,'Flowering Time'!$A$1:$H$1,0),FALSE))</f>
        <v xml:space="preserve">kyle </v>
      </c>
      <c r="O315" t="str">
        <f>IF(VLOOKUP($B315,'Flowering Time'!$A:$H,MATCH(O$1,'Flowering Time'!$A$1:$H$1,0),FALSE)="","",VLOOKUP($B315,'Flowering Time'!$A:$H,MATCH(O$1,'Flowering Time'!$A$1:$H$1,0),FALSE))</f>
        <v/>
      </c>
      <c r="P315">
        <f>IF(VLOOKUP($B315,'Height and Leaf Dimensions'!$A:$O,MATCH(P$1,'Height and Leaf Dimensions'!$A$1:$O$1,0),FALSE)="","",VLOOKUP($B315,'Height and Leaf Dimensions'!$A:$O,MATCH(P$1,'Height and Leaf Dimensions'!$A$1:$O$1,0),FALSE))</f>
        <v>73</v>
      </c>
      <c r="Q315">
        <f>IF(VLOOKUP($B315,'Height and Leaf Dimensions'!$A:$O,MATCH(Q$1,'Height and Leaf Dimensions'!$A$1:$O$1,0),FALSE)="","",VLOOKUP($B315,'Height and Leaf Dimensions'!$A:$O,MATCH(Q$1,'Height and Leaf Dimensions'!$A$1:$O$1,0),FALSE))</f>
        <v>7.1</v>
      </c>
      <c r="R315">
        <f>IF(VLOOKUP($B315,'Height and Leaf Dimensions'!$A:$O,MATCH(R$1,'Height and Leaf Dimensions'!$A$1:$O$1,0),FALSE)="","",VLOOKUP($B315,'Height and Leaf Dimensions'!$A:$O,MATCH(R$1,'Height and Leaf Dimensions'!$A$1:$O$1,0),FALSE))</f>
        <v>71</v>
      </c>
      <c r="S315">
        <f>IF(VLOOKUP($B315,'Height and Leaf Dimensions'!$A:$O,MATCH(S$1,'Height and Leaf Dimensions'!$A$1:$O$1,0),FALSE)="","",VLOOKUP($B315,'Height and Leaf Dimensions'!$A:$O,MATCH(S$1,'Height and Leaf Dimensions'!$A$1:$O$1,0),FALSE))</f>
        <v>8.6</v>
      </c>
      <c r="T315">
        <f>IF(VLOOKUP($B315,'Height and Leaf Dimensions'!$A:$O,MATCH(T$1,'Height and Leaf Dimensions'!$A$1:$O$1,0),FALSE)="","",VLOOKUP($B315,'Height and Leaf Dimensions'!$A:$O,MATCH(T$1,'Height and Leaf Dimensions'!$A$1:$O$1,0),FALSE))</f>
        <v>96</v>
      </c>
      <c r="U315">
        <f>IF(VLOOKUP($B315,'Height and Leaf Dimensions'!$A:$O,MATCH(U$1,'Height and Leaf Dimensions'!$A$1:$O$1,0),FALSE)="","",VLOOKUP($B315,'Height and Leaf Dimensions'!$A:$O,MATCH(U$1,'Height and Leaf Dimensions'!$A$1:$O$1,0),FALSE))</f>
        <v>160</v>
      </c>
      <c r="V315">
        <f>IF(VLOOKUP($B315,'Height and Leaf Dimensions'!$A:$O,MATCH(V$1,'Height and Leaf Dimensions'!$A$1:$O$1,0),FALSE)="","",VLOOKUP($B315,'Height and Leaf Dimensions'!$A:$O,MATCH(V$1,'Height and Leaf Dimensions'!$A$1:$O$1,0),FALSE))</f>
        <v>201</v>
      </c>
      <c r="W315">
        <f>IF(VLOOKUP($B315,'Height and Leaf Dimensions'!$A:$O,MATCH(W$1,'Height and Leaf Dimensions'!$A$1:$O$1,0),FALSE)="","",VLOOKUP($B315,'Height and Leaf Dimensions'!$A:$O,MATCH(W$1,'Height and Leaf Dimensions'!$A$1:$O$1,0),FALSE))</f>
        <v>72</v>
      </c>
      <c r="X315">
        <f>IF(VLOOKUP($B315,'Height and Leaf Dimensions'!$A:$O,MATCH(X$1,'Height and Leaf Dimensions'!$A$1:$O$1,0),FALSE)="","",VLOOKUP($B315,'Height and Leaf Dimensions'!$A:$O,MATCH(X$1,'Height and Leaf Dimensions'!$A$1:$O$1,0),FALSE))</f>
        <v>168</v>
      </c>
      <c r="Y315">
        <f>IF(VLOOKUP($B315,'Height and Leaf Dimensions'!$A:$O,MATCH(Y$1,'Height and Leaf Dimensions'!$A$1:$O$1,0),FALSE)="","",VLOOKUP($B315,'Height and Leaf Dimensions'!$A:$O,MATCH(Y$1,'Height and Leaf Dimensions'!$A$1:$O$1,0),FALSE))</f>
        <v>211</v>
      </c>
      <c r="Z315" t="str">
        <f>IF(VLOOKUP($B315,'Height and Leaf Dimensions'!$A:$O,MATCH(Z$1,'Height and Leaf Dimensions'!$A$1:$O$1,0),FALSE)="","",VLOOKUP($B315,'Height and Leaf Dimensions'!$A:$O,MATCH(Z$1,'Height and Leaf Dimensions'!$A$1:$O$1,0),FALSE))</f>
        <v>Han/Lina</v>
      </c>
      <c r="AA315" s="26">
        <f>IF(VLOOKUP($B315,'Height and Leaf Dimensions'!$A:$O,MATCH(AA$1,'Height and Leaf Dimensions'!$A$1:$O$1,0),FALSE)="","",VLOOKUP($B315,'Height and Leaf Dimensions'!$A:$O,MATCH(AA$1,'Height and Leaf Dimensions'!$A$1:$O$1,0),FALSE))</f>
        <v>44776</v>
      </c>
      <c r="AB315" s="20">
        <f>VLOOKUP($B315,'Combine Yield'!$A:$J,MATCH(AB$1,'Combine Yield'!$A$1:$J$1,0),FALSE)</f>
        <v>44844.577002314814</v>
      </c>
      <c r="AC315">
        <f>VLOOKUP($B315,'Combine Yield'!$A:$J,MATCH(AC$1,'Combine Yield'!$A$1:$J$1,0),FALSE)</f>
        <v>7.99</v>
      </c>
      <c r="AD315">
        <f>VLOOKUP($B315,'Combine Yield'!$A:$J,MATCH(AD$1,'Combine Yield'!$A$1:$J$1,0),FALSE)</f>
        <v>11.8</v>
      </c>
      <c r="AE315">
        <f>VLOOKUP($B315,'Combine Yield'!$A:$J,MATCH(AE$1,'Combine Yield'!$A$1:$J$1,0),FALSE)</f>
        <v>62.5</v>
      </c>
      <c r="AF315">
        <f>VLOOKUP($B315,'Combine Yield'!$A:$J,MATCH(AF$1,'Combine Yield'!$A$1:$J$1,0),FALSE)</f>
        <v>478</v>
      </c>
    </row>
    <row r="316" spans="1:32" x14ac:dyDescent="0.3">
      <c r="A316" t="s">
        <v>536</v>
      </c>
      <c r="B316">
        <v>5263</v>
      </c>
      <c r="C316" t="s">
        <v>220</v>
      </c>
      <c r="D316" t="s">
        <v>221</v>
      </c>
      <c r="E316" t="s">
        <v>204</v>
      </c>
      <c r="F316" t="s">
        <v>222</v>
      </c>
      <c r="G316">
        <v>2</v>
      </c>
      <c r="H316">
        <v>23</v>
      </c>
      <c r="I316">
        <v>15</v>
      </c>
      <c r="J316" t="s">
        <v>187</v>
      </c>
      <c r="K316" s="26">
        <f>IF(VLOOKUP($B316,'Flowering Time'!$A:$H,MATCH(K$1,'Flowering Time'!$A$1:$H$1,0),FALSE)="","",VLOOKUP($B316,'Flowering Time'!$A:$H,MATCH(K$1,'Flowering Time'!$A$1:$H$1,0),FALSE))</f>
        <v>44759</v>
      </c>
      <c r="L316" t="str">
        <f>IF(VLOOKUP($B316,'Flowering Time'!$A:$H,MATCH(L$1,'Flowering Time'!$A$1:$H$1,0),FALSE)="","",VLOOKUP($B316,'Flowering Time'!$A:$H,MATCH(L$1,'Flowering Time'!$A$1:$H$1,0),FALSE))</f>
        <v xml:space="preserve">kyle </v>
      </c>
      <c r="M316" s="26">
        <f>IF(VLOOKUP($B316,'Flowering Time'!$A:$H,MATCH(M$1,'Flowering Time'!$A$1:$H$1,0),FALSE)="","",VLOOKUP($B316,'Flowering Time'!$A:$H,MATCH(M$1,'Flowering Time'!$A$1:$H$1,0),FALSE))</f>
        <v>44759</v>
      </c>
      <c r="N316" t="str">
        <f>IF(VLOOKUP($B316,'Flowering Time'!$A:$H,MATCH(N$1,'Flowering Time'!$A$1:$H$1,0),FALSE)="","",VLOOKUP($B316,'Flowering Time'!$A:$H,MATCH(N$1,'Flowering Time'!$A$1:$H$1,0),FALSE))</f>
        <v xml:space="preserve">kyle </v>
      </c>
      <c r="O316" t="str">
        <f>IF(VLOOKUP($B316,'Flowering Time'!$A:$H,MATCH(O$1,'Flowering Time'!$A$1:$H$1,0),FALSE)="","",VLOOKUP($B316,'Flowering Time'!$A:$H,MATCH(O$1,'Flowering Time'!$A$1:$H$1,0),FALSE))</f>
        <v/>
      </c>
      <c r="P316">
        <f>IF(VLOOKUP($B316,'Height and Leaf Dimensions'!$A:$O,MATCH(P$1,'Height and Leaf Dimensions'!$A$1:$O$1,0),FALSE)="","",VLOOKUP($B316,'Height and Leaf Dimensions'!$A:$O,MATCH(P$1,'Height and Leaf Dimensions'!$A$1:$O$1,0),FALSE))</f>
        <v>77.5</v>
      </c>
      <c r="Q316">
        <f>IF(VLOOKUP($B316,'Height and Leaf Dimensions'!$A:$O,MATCH(Q$1,'Height and Leaf Dimensions'!$A$1:$O$1,0),FALSE)="","",VLOOKUP($B316,'Height and Leaf Dimensions'!$A:$O,MATCH(Q$1,'Height and Leaf Dimensions'!$A$1:$O$1,0),FALSE))</f>
        <v>8.1999999999999993</v>
      </c>
      <c r="R316">
        <f>IF(VLOOKUP($B316,'Height and Leaf Dimensions'!$A:$O,MATCH(R$1,'Height and Leaf Dimensions'!$A$1:$O$1,0),FALSE)="","",VLOOKUP($B316,'Height and Leaf Dimensions'!$A:$O,MATCH(R$1,'Height and Leaf Dimensions'!$A$1:$O$1,0),FALSE))</f>
        <v>81</v>
      </c>
      <c r="S316">
        <f>IF(VLOOKUP($B316,'Height and Leaf Dimensions'!$A:$O,MATCH(S$1,'Height and Leaf Dimensions'!$A$1:$O$1,0),FALSE)="","",VLOOKUP($B316,'Height and Leaf Dimensions'!$A:$O,MATCH(S$1,'Height and Leaf Dimensions'!$A$1:$O$1,0),FALSE))</f>
        <v>9</v>
      </c>
      <c r="T316">
        <f>IF(VLOOKUP($B316,'Height and Leaf Dimensions'!$A:$O,MATCH(T$1,'Height and Leaf Dimensions'!$A$1:$O$1,0),FALSE)="","",VLOOKUP($B316,'Height and Leaf Dimensions'!$A:$O,MATCH(T$1,'Height and Leaf Dimensions'!$A$1:$O$1,0),FALSE))</f>
        <v>77</v>
      </c>
      <c r="U316">
        <f>IF(VLOOKUP($B316,'Height and Leaf Dimensions'!$A:$O,MATCH(U$1,'Height and Leaf Dimensions'!$A$1:$O$1,0),FALSE)="","",VLOOKUP($B316,'Height and Leaf Dimensions'!$A:$O,MATCH(U$1,'Height and Leaf Dimensions'!$A$1:$O$1,0),FALSE))</f>
        <v>161</v>
      </c>
      <c r="V316">
        <f>IF(VLOOKUP($B316,'Height and Leaf Dimensions'!$A:$O,MATCH(V$1,'Height and Leaf Dimensions'!$A$1:$O$1,0),FALSE)="","",VLOOKUP($B316,'Height and Leaf Dimensions'!$A:$O,MATCH(V$1,'Height and Leaf Dimensions'!$A$1:$O$1,0),FALSE))</f>
        <v>202</v>
      </c>
      <c r="W316">
        <f>IF(VLOOKUP($B316,'Height and Leaf Dimensions'!$A:$O,MATCH(W$1,'Height and Leaf Dimensions'!$A$1:$O$1,0),FALSE)="","",VLOOKUP($B316,'Height and Leaf Dimensions'!$A:$O,MATCH(W$1,'Height and Leaf Dimensions'!$A$1:$O$1,0),FALSE))</f>
        <v>63</v>
      </c>
      <c r="X316">
        <f>IF(VLOOKUP($B316,'Height and Leaf Dimensions'!$A:$O,MATCH(X$1,'Height and Leaf Dimensions'!$A$1:$O$1,0),FALSE)="","",VLOOKUP($B316,'Height and Leaf Dimensions'!$A:$O,MATCH(X$1,'Height and Leaf Dimensions'!$A$1:$O$1,0),FALSE))</f>
        <v>165</v>
      </c>
      <c r="Y316">
        <f>IF(VLOOKUP($B316,'Height and Leaf Dimensions'!$A:$O,MATCH(Y$1,'Height and Leaf Dimensions'!$A$1:$O$1,0),FALSE)="","",VLOOKUP($B316,'Height and Leaf Dimensions'!$A:$O,MATCH(Y$1,'Height and Leaf Dimensions'!$A$1:$O$1,0),FALSE))</f>
        <v>194</v>
      </c>
      <c r="Z316" t="str">
        <f>IF(VLOOKUP($B316,'Height and Leaf Dimensions'!$A:$O,MATCH(Z$1,'Height and Leaf Dimensions'!$A$1:$O$1,0),FALSE)="","",VLOOKUP($B316,'Height and Leaf Dimensions'!$A:$O,MATCH(Z$1,'Height and Leaf Dimensions'!$A$1:$O$1,0),FALSE))</f>
        <v>Han/Lina</v>
      </c>
      <c r="AA316" s="26">
        <f>IF(VLOOKUP($B316,'Height and Leaf Dimensions'!$A:$O,MATCH(AA$1,'Height and Leaf Dimensions'!$A$1:$O$1,0),FALSE)="","",VLOOKUP($B316,'Height and Leaf Dimensions'!$A:$O,MATCH(AA$1,'Height and Leaf Dimensions'!$A$1:$O$1,0),FALSE))</f>
        <v>44776</v>
      </c>
      <c r="AB316" s="20">
        <f>VLOOKUP($B316,'Combine Yield'!$A:$J,MATCH(AB$1,'Combine Yield'!$A$1:$J$1,0),FALSE)</f>
        <v>44844.583518518521</v>
      </c>
      <c r="AC316">
        <f>VLOOKUP($B316,'Combine Yield'!$A:$J,MATCH(AC$1,'Combine Yield'!$A$1:$J$1,0),FALSE)</f>
        <v>4.1900000000000004</v>
      </c>
      <c r="AD316">
        <f>VLOOKUP($B316,'Combine Yield'!$A:$J,MATCH(AD$1,'Combine Yield'!$A$1:$J$1,0),FALSE)</f>
        <v>12.3</v>
      </c>
      <c r="AE316">
        <f>VLOOKUP($B316,'Combine Yield'!$A:$J,MATCH(AE$1,'Combine Yield'!$A$1:$J$1,0),FALSE)</f>
        <v>62.3</v>
      </c>
      <c r="AF316">
        <f>VLOOKUP($B316,'Combine Yield'!$A:$J,MATCH(AF$1,'Combine Yield'!$A$1:$J$1,0),FALSE)</f>
        <v>511</v>
      </c>
    </row>
    <row r="317" spans="1:32" x14ac:dyDescent="0.3">
      <c r="A317" t="s">
        <v>537</v>
      </c>
      <c r="B317">
        <v>5264</v>
      </c>
      <c r="C317" t="s">
        <v>220</v>
      </c>
      <c r="D317" t="s">
        <v>221</v>
      </c>
      <c r="E317" t="s">
        <v>204</v>
      </c>
      <c r="F317" t="s">
        <v>222</v>
      </c>
      <c r="G317">
        <v>2</v>
      </c>
      <c r="H317">
        <v>24</v>
      </c>
      <c r="I317">
        <v>9</v>
      </c>
      <c r="J317" t="s">
        <v>145</v>
      </c>
      <c r="K317" s="26">
        <f>IF(VLOOKUP($B317,'Flowering Time'!$A:$H,MATCH(K$1,'Flowering Time'!$A$1:$H$1,0),FALSE)="","",VLOOKUP($B317,'Flowering Time'!$A:$H,MATCH(K$1,'Flowering Time'!$A$1:$H$1,0),FALSE))</f>
        <v>44759</v>
      </c>
      <c r="L317" t="str">
        <f>IF(VLOOKUP($B317,'Flowering Time'!$A:$H,MATCH(L$1,'Flowering Time'!$A$1:$H$1,0),FALSE)="","",VLOOKUP($B317,'Flowering Time'!$A:$H,MATCH(L$1,'Flowering Time'!$A$1:$H$1,0),FALSE))</f>
        <v>Kyle</v>
      </c>
      <c r="M317" s="26">
        <f>IF(VLOOKUP($B317,'Flowering Time'!$A:$H,MATCH(M$1,'Flowering Time'!$A$1:$H$1,0),FALSE)="","",VLOOKUP($B317,'Flowering Time'!$A:$H,MATCH(M$1,'Flowering Time'!$A$1:$H$1,0),FALSE))</f>
        <v>44762</v>
      </c>
      <c r="N317" t="str">
        <f>IF(VLOOKUP($B317,'Flowering Time'!$A:$H,MATCH(N$1,'Flowering Time'!$A$1:$H$1,0),FALSE)="","",VLOOKUP($B317,'Flowering Time'!$A:$H,MATCH(N$1,'Flowering Time'!$A$1:$H$1,0),FALSE))</f>
        <v>Kyle</v>
      </c>
      <c r="O317" t="str">
        <f>IF(VLOOKUP($B317,'Flowering Time'!$A:$H,MATCH(O$1,'Flowering Time'!$A$1:$H$1,0),FALSE)="","",VLOOKUP($B317,'Flowering Time'!$A:$H,MATCH(O$1,'Flowering Time'!$A$1:$H$1,0),FALSE))</f>
        <v/>
      </c>
      <c r="P317">
        <f>IF(VLOOKUP($B317,'Height and Leaf Dimensions'!$A:$O,MATCH(P$1,'Height and Leaf Dimensions'!$A$1:$O$1,0),FALSE)="","",VLOOKUP($B317,'Height and Leaf Dimensions'!$A:$O,MATCH(P$1,'Height and Leaf Dimensions'!$A$1:$O$1,0),FALSE))</f>
        <v>72.400000000000006</v>
      </c>
      <c r="Q317">
        <f>IF(VLOOKUP($B317,'Height and Leaf Dimensions'!$A:$O,MATCH(Q$1,'Height and Leaf Dimensions'!$A$1:$O$1,0),FALSE)="","",VLOOKUP($B317,'Height and Leaf Dimensions'!$A:$O,MATCH(Q$1,'Height and Leaf Dimensions'!$A$1:$O$1,0),FALSE))</f>
        <v>7.3</v>
      </c>
      <c r="R317">
        <f>IF(VLOOKUP($B317,'Height and Leaf Dimensions'!$A:$O,MATCH(R$1,'Height and Leaf Dimensions'!$A$1:$O$1,0),FALSE)="","",VLOOKUP($B317,'Height and Leaf Dimensions'!$A:$O,MATCH(R$1,'Height and Leaf Dimensions'!$A$1:$O$1,0),FALSE))</f>
        <v>72.5</v>
      </c>
      <c r="S317">
        <f>IF(VLOOKUP($B317,'Height and Leaf Dimensions'!$A:$O,MATCH(S$1,'Height and Leaf Dimensions'!$A$1:$O$1,0),FALSE)="","",VLOOKUP($B317,'Height and Leaf Dimensions'!$A:$O,MATCH(S$1,'Height and Leaf Dimensions'!$A$1:$O$1,0),FALSE))</f>
        <v>8</v>
      </c>
      <c r="T317">
        <f>IF(VLOOKUP($B317,'Height and Leaf Dimensions'!$A:$O,MATCH(T$1,'Height and Leaf Dimensions'!$A$1:$O$1,0),FALSE)="","",VLOOKUP($B317,'Height and Leaf Dimensions'!$A:$O,MATCH(T$1,'Height and Leaf Dimensions'!$A$1:$O$1,0),FALSE))</f>
        <v>79</v>
      </c>
      <c r="U317">
        <f>IF(VLOOKUP($B317,'Height and Leaf Dimensions'!$A:$O,MATCH(U$1,'Height and Leaf Dimensions'!$A$1:$O$1,0),FALSE)="","",VLOOKUP($B317,'Height and Leaf Dimensions'!$A:$O,MATCH(U$1,'Height and Leaf Dimensions'!$A$1:$O$1,0),FALSE))</f>
        <v>154</v>
      </c>
      <c r="V317">
        <f>IF(VLOOKUP($B317,'Height and Leaf Dimensions'!$A:$O,MATCH(V$1,'Height and Leaf Dimensions'!$A$1:$O$1,0),FALSE)="","",VLOOKUP($B317,'Height and Leaf Dimensions'!$A:$O,MATCH(V$1,'Height and Leaf Dimensions'!$A$1:$O$1,0),FALSE))</f>
        <v>198</v>
      </c>
      <c r="W317">
        <f>IF(VLOOKUP($B317,'Height and Leaf Dimensions'!$A:$O,MATCH(W$1,'Height and Leaf Dimensions'!$A$1:$O$1,0),FALSE)="","",VLOOKUP($B317,'Height and Leaf Dimensions'!$A:$O,MATCH(W$1,'Height and Leaf Dimensions'!$A$1:$O$1,0),FALSE))</f>
        <v>70</v>
      </c>
      <c r="X317">
        <f>IF(VLOOKUP($B317,'Height and Leaf Dimensions'!$A:$O,MATCH(X$1,'Height and Leaf Dimensions'!$A$1:$O$1,0),FALSE)="","",VLOOKUP($B317,'Height and Leaf Dimensions'!$A:$O,MATCH(X$1,'Height and Leaf Dimensions'!$A$1:$O$1,0),FALSE))</f>
        <v>158</v>
      </c>
      <c r="Y317">
        <f>IF(VLOOKUP($B317,'Height and Leaf Dimensions'!$A:$O,MATCH(Y$1,'Height and Leaf Dimensions'!$A$1:$O$1,0),FALSE)="","",VLOOKUP($B317,'Height and Leaf Dimensions'!$A:$O,MATCH(Y$1,'Height and Leaf Dimensions'!$A$1:$O$1,0),FALSE))</f>
        <v>200</v>
      </c>
      <c r="Z317" t="str">
        <f>IF(VLOOKUP($B317,'Height and Leaf Dimensions'!$A:$O,MATCH(Z$1,'Height and Leaf Dimensions'!$A$1:$O$1,0),FALSE)="","",VLOOKUP($B317,'Height and Leaf Dimensions'!$A:$O,MATCH(Z$1,'Height and Leaf Dimensions'!$A$1:$O$1,0),FALSE))</f>
        <v>Han/Lina</v>
      </c>
      <c r="AA317" s="26">
        <f>IF(VLOOKUP($B317,'Height and Leaf Dimensions'!$A:$O,MATCH(AA$1,'Height and Leaf Dimensions'!$A$1:$O$1,0),FALSE)="","",VLOOKUP($B317,'Height and Leaf Dimensions'!$A:$O,MATCH(AA$1,'Height and Leaf Dimensions'!$A$1:$O$1,0),FALSE))</f>
        <v>44776</v>
      </c>
      <c r="AB317" s="20">
        <f>VLOOKUP($B317,'Combine Yield'!$A:$J,MATCH(AB$1,'Combine Yield'!$A$1:$J$1,0),FALSE)</f>
        <v>44844.498726851853</v>
      </c>
      <c r="AC317">
        <f>VLOOKUP($B317,'Combine Yield'!$A:$J,MATCH(AC$1,'Combine Yield'!$A$1:$J$1,0),FALSE)</f>
        <v>4.24</v>
      </c>
      <c r="AD317">
        <f>VLOOKUP($B317,'Combine Yield'!$A:$J,MATCH(AD$1,'Combine Yield'!$A$1:$J$1,0),FALSE)</f>
        <v>12.7</v>
      </c>
      <c r="AE317">
        <f>VLOOKUP($B317,'Combine Yield'!$A:$J,MATCH(AE$1,'Combine Yield'!$A$1:$J$1,0),FALSE)</f>
        <v>62.6</v>
      </c>
      <c r="AF317">
        <f>VLOOKUP($B317,'Combine Yield'!$A:$J,MATCH(AF$1,'Combine Yield'!$A$1:$J$1,0),FALSE)</f>
        <v>282</v>
      </c>
    </row>
    <row r="318" spans="1:32" x14ac:dyDescent="0.3">
      <c r="A318" t="s">
        <v>538</v>
      </c>
      <c r="B318">
        <v>5265</v>
      </c>
      <c r="C318" t="s">
        <v>220</v>
      </c>
      <c r="D318" t="s">
        <v>221</v>
      </c>
      <c r="E318" t="s">
        <v>204</v>
      </c>
      <c r="F318" t="s">
        <v>222</v>
      </c>
      <c r="G318">
        <v>2</v>
      </c>
      <c r="H318">
        <v>24</v>
      </c>
      <c r="I318">
        <v>10</v>
      </c>
      <c r="J318" t="s">
        <v>159</v>
      </c>
      <c r="K318" s="26">
        <f>IF(VLOOKUP($B318,'Flowering Time'!$A:$H,MATCH(K$1,'Flowering Time'!$A$1:$H$1,0),FALSE)="","",VLOOKUP($B318,'Flowering Time'!$A:$H,MATCH(K$1,'Flowering Time'!$A$1:$H$1,0),FALSE))</f>
        <v>44767</v>
      </c>
      <c r="L318" t="str">
        <f>IF(VLOOKUP($B318,'Flowering Time'!$A:$H,MATCH(L$1,'Flowering Time'!$A$1:$H$1,0),FALSE)="","",VLOOKUP($B318,'Flowering Time'!$A:$H,MATCH(L$1,'Flowering Time'!$A$1:$H$1,0),FALSE))</f>
        <v>Deniz</v>
      </c>
      <c r="M318" s="26">
        <f>IF(VLOOKUP($B318,'Flowering Time'!$A:$H,MATCH(M$1,'Flowering Time'!$A$1:$H$1,0),FALSE)="","",VLOOKUP($B318,'Flowering Time'!$A:$H,MATCH(M$1,'Flowering Time'!$A$1:$H$1,0),FALSE))</f>
        <v>44769</v>
      </c>
      <c r="N318" t="str">
        <f>IF(VLOOKUP($B318,'Flowering Time'!$A:$H,MATCH(N$1,'Flowering Time'!$A$1:$H$1,0),FALSE)="","",VLOOKUP($B318,'Flowering Time'!$A:$H,MATCH(N$1,'Flowering Time'!$A$1:$H$1,0),FALSE))</f>
        <v>Tross</v>
      </c>
      <c r="O318" t="str">
        <f>IF(VLOOKUP($B318,'Flowering Time'!$A:$H,MATCH(O$1,'Flowering Time'!$A$1:$H$1,0),FALSE)="","",VLOOKUP($B318,'Flowering Time'!$A:$H,MATCH(O$1,'Flowering Time'!$A$1:$H$1,0),FALSE))</f>
        <v/>
      </c>
      <c r="P318">
        <f>IF(VLOOKUP($B318,'Height and Leaf Dimensions'!$A:$O,MATCH(P$1,'Height and Leaf Dimensions'!$A$1:$O$1,0),FALSE)="","",VLOOKUP($B318,'Height and Leaf Dimensions'!$A:$O,MATCH(P$1,'Height and Leaf Dimensions'!$A$1:$O$1,0),FALSE))</f>
        <v>77.3</v>
      </c>
      <c r="Q318">
        <f>IF(VLOOKUP($B318,'Height and Leaf Dimensions'!$A:$O,MATCH(Q$1,'Height and Leaf Dimensions'!$A$1:$O$1,0),FALSE)="","",VLOOKUP($B318,'Height and Leaf Dimensions'!$A:$O,MATCH(Q$1,'Height and Leaf Dimensions'!$A$1:$O$1,0),FALSE))</f>
        <v>10.6</v>
      </c>
      <c r="R318">
        <f>IF(VLOOKUP($B318,'Height and Leaf Dimensions'!$A:$O,MATCH(R$1,'Height and Leaf Dimensions'!$A$1:$O$1,0),FALSE)="","",VLOOKUP($B318,'Height and Leaf Dimensions'!$A:$O,MATCH(R$1,'Height and Leaf Dimensions'!$A$1:$O$1,0),FALSE))</f>
        <v>82</v>
      </c>
      <c r="S318">
        <f>IF(VLOOKUP($B318,'Height and Leaf Dimensions'!$A:$O,MATCH(S$1,'Height and Leaf Dimensions'!$A$1:$O$1,0),FALSE)="","",VLOOKUP($B318,'Height and Leaf Dimensions'!$A:$O,MATCH(S$1,'Height and Leaf Dimensions'!$A$1:$O$1,0),FALSE))</f>
        <v>10.199999999999999</v>
      </c>
      <c r="T318">
        <f>IF(VLOOKUP($B318,'Height and Leaf Dimensions'!$A:$O,MATCH(T$1,'Height and Leaf Dimensions'!$A$1:$O$1,0),FALSE)="","",VLOOKUP($B318,'Height and Leaf Dimensions'!$A:$O,MATCH(T$1,'Height and Leaf Dimensions'!$A$1:$O$1,0),FALSE))</f>
        <v>100</v>
      </c>
      <c r="U318">
        <f>IF(VLOOKUP($B318,'Height and Leaf Dimensions'!$A:$O,MATCH(U$1,'Height and Leaf Dimensions'!$A$1:$O$1,0),FALSE)="","",VLOOKUP($B318,'Height and Leaf Dimensions'!$A:$O,MATCH(U$1,'Height and Leaf Dimensions'!$A$1:$O$1,0),FALSE))</f>
        <v>171</v>
      </c>
      <c r="V318">
        <f>IF(VLOOKUP($B318,'Height and Leaf Dimensions'!$A:$O,MATCH(V$1,'Height and Leaf Dimensions'!$A$1:$O$1,0),FALSE)="","",VLOOKUP($B318,'Height and Leaf Dimensions'!$A:$O,MATCH(V$1,'Height and Leaf Dimensions'!$A$1:$O$1,0),FALSE))</f>
        <v>230</v>
      </c>
      <c r="W318">
        <f>IF(VLOOKUP($B318,'Height and Leaf Dimensions'!$A:$O,MATCH(W$1,'Height and Leaf Dimensions'!$A$1:$O$1,0),FALSE)="","",VLOOKUP($B318,'Height and Leaf Dimensions'!$A:$O,MATCH(W$1,'Height and Leaf Dimensions'!$A$1:$O$1,0),FALSE))</f>
        <v>71</v>
      </c>
      <c r="X318">
        <f>IF(VLOOKUP($B318,'Height and Leaf Dimensions'!$A:$O,MATCH(X$1,'Height and Leaf Dimensions'!$A$1:$O$1,0),FALSE)="","",VLOOKUP($B318,'Height and Leaf Dimensions'!$A:$O,MATCH(X$1,'Height and Leaf Dimensions'!$A$1:$O$1,0),FALSE))</f>
        <v>171</v>
      </c>
      <c r="Y318">
        <f>IF(VLOOKUP($B318,'Height and Leaf Dimensions'!$A:$O,MATCH(Y$1,'Height and Leaf Dimensions'!$A$1:$O$1,0),FALSE)="","",VLOOKUP($B318,'Height and Leaf Dimensions'!$A:$O,MATCH(Y$1,'Height and Leaf Dimensions'!$A$1:$O$1,0),FALSE))</f>
        <v>221</v>
      </c>
      <c r="Z318" t="str">
        <f>IF(VLOOKUP($B318,'Height and Leaf Dimensions'!$A:$O,MATCH(Z$1,'Height and Leaf Dimensions'!$A$1:$O$1,0),FALSE)="","",VLOOKUP($B318,'Height and Leaf Dimensions'!$A:$O,MATCH(Z$1,'Height and Leaf Dimensions'!$A$1:$O$1,0),FALSE))</f>
        <v>Han/Lina</v>
      </c>
      <c r="AA318" s="26">
        <f>IF(VLOOKUP($B318,'Height and Leaf Dimensions'!$A:$O,MATCH(AA$1,'Height and Leaf Dimensions'!$A$1:$O$1,0),FALSE)="","",VLOOKUP($B318,'Height and Leaf Dimensions'!$A:$O,MATCH(AA$1,'Height and Leaf Dimensions'!$A$1:$O$1,0),FALSE))</f>
        <v>44776</v>
      </c>
      <c r="AB318" s="20">
        <f>VLOOKUP($B318,'Combine Yield'!$A:$J,MATCH(AB$1,'Combine Yield'!$A$1:$J$1,0),FALSE)</f>
        <v>44844.510868055557</v>
      </c>
      <c r="AC318">
        <f>VLOOKUP($B318,'Combine Yield'!$A:$J,MATCH(AC$1,'Combine Yield'!$A$1:$J$1,0),FALSE)</f>
        <v>3.71</v>
      </c>
      <c r="AD318">
        <f>VLOOKUP($B318,'Combine Yield'!$A:$J,MATCH(AD$1,'Combine Yield'!$A$1:$J$1,0),FALSE)</f>
        <v>12.3</v>
      </c>
      <c r="AE318">
        <f>VLOOKUP($B318,'Combine Yield'!$A:$J,MATCH(AE$1,'Combine Yield'!$A$1:$J$1,0),FALSE)</f>
        <v>62.3</v>
      </c>
      <c r="AF318">
        <f>VLOOKUP($B318,'Combine Yield'!$A:$J,MATCH(AF$1,'Combine Yield'!$A$1:$J$1,0),FALSE)</f>
        <v>327</v>
      </c>
    </row>
    <row r="319" spans="1:32" x14ac:dyDescent="0.3">
      <c r="A319" t="s">
        <v>539</v>
      </c>
      <c r="B319">
        <v>5266</v>
      </c>
      <c r="C319" t="s">
        <v>220</v>
      </c>
      <c r="D319" t="s">
        <v>221</v>
      </c>
      <c r="E319" t="s">
        <v>204</v>
      </c>
      <c r="F319" t="s">
        <v>222</v>
      </c>
      <c r="G319">
        <v>2</v>
      </c>
      <c r="H319">
        <v>24</v>
      </c>
      <c r="I319">
        <v>11</v>
      </c>
      <c r="J319" t="s">
        <v>134</v>
      </c>
      <c r="K319" s="26">
        <f>IF(VLOOKUP($B319,'Flowering Time'!$A:$H,MATCH(K$1,'Flowering Time'!$A$1:$H$1,0),FALSE)="","",VLOOKUP($B319,'Flowering Time'!$A:$H,MATCH(K$1,'Flowering Time'!$A$1:$H$1,0),FALSE))</f>
        <v>44764</v>
      </c>
      <c r="L319" t="str">
        <f>IF(VLOOKUP($B319,'Flowering Time'!$A:$H,MATCH(L$1,'Flowering Time'!$A$1:$H$1,0),FALSE)="","",VLOOKUP($B319,'Flowering Time'!$A:$H,MATCH(L$1,'Flowering Time'!$A$1:$H$1,0),FALSE))</f>
        <v>Tross</v>
      </c>
      <c r="M319" s="26">
        <f>IF(VLOOKUP($B319,'Flowering Time'!$A:$H,MATCH(M$1,'Flowering Time'!$A$1:$H$1,0),FALSE)="","",VLOOKUP($B319,'Flowering Time'!$A:$H,MATCH(M$1,'Flowering Time'!$A$1:$H$1,0),FALSE))</f>
        <v>44768</v>
      </c>
      <c r="N319" t="str">
        <f>IF(VLOOKUP($B319,'Flowering Time'!$A:$H,MATCH(N$1,'Flowering Time'!$A$1:$H$1,0),FALSE)="","",VLOOKUP($B319,'Flowering Time'!$A:$H,MATCH(N$1,'Flowering Time'!$A$1:$H$1,0),FALSE))</f>
        <v>Deniz</v>
      </c>
      <c r="O319" t="str">
        <f>IF(VLOOKUP($B319,'Flowering Time'!$A:$H,MATCH(O$1,'Flowering Time'!$A$1:$H$1,0),FALSE)="","",VLOOKUP($B319,'Flowering Time'!$A:$H,MATCH(O$1,'Flowering Time'!$A$1:$H$1,0),FALSE))</f>
        <v/>
      </c>
      <c r="P319">
        <f>IF(VLOOKUP($B319,'Height and Leaf Dimensions'!$A:$O,MATCH(P$1,'Height and Leaf Dimensions'!$A$1:$O$1,0),FALSE)="","",VLOOKUP($B319,'Height and Leaf Dimensions'!$A:$O,MATCH(P$1,'Height and Leaf Dimensions'!$A$1:$O$1,0),FALSE))</f>
        <v>70.400000000000006</v>
      </c>
      <c r="Q319">
        <f>IF(VLOOKUP($B319,'Height and Leaf Dimensions'!$A:$O,MATCH(Q$1,'Height and Leaf Dimensions'!$A$1:$O$1,0),FALSE)="","",VLOOKUP($B319,'Height and Leaf Dimensions'!$A:$O,MATCH(Q$1,'Height and Leaf Dimensions'!$A$1:$O$1,0),FALSE))</f>
        <v>7.4</v>
      </c>
      <c r="R319">
        <f>IF(VLOOKUP($B319,'Height and Leaf Dimensions'!$A:$O,MATCH(R$1,'Height and Leaf Dimensions'!$A$1:$O$1,0),FALSE)="","",VLOOKUP($B319,'Height and Leaf Dimensions'!$A:$O,MATCH(R$1,'Height and Leaf Dimensions'!$A$1:$O$1,0),FALSE))</f>
        <v>74.2</v>
      </c>
      <c r="S319">
        <f>IF(VLOOKUP($B319,'Height and Leaf Dimensions'!$A:$O,MATCH(S$1,'Height and Leaf Dimensions'!$A$1:$O$1,0),FALSE)="","",VLOOKUP($B319,'Height and Leaf Dimensions'!$A:$O,MATCH(S$1,'Height and Leaf Dimensions'!$A$1:$O$1,0),FALSE))</f>
        <v>8.5</v>
      </c>
      <c r="T319">
        <f>IF(VLOOKUP($B319,'Height and Leaf Dimensions'!$A:$O,MATCH(T$1,'Height and Leaf Dimensions'!$A$1:$O$1,0),FALSE)="","",VLOOKUP($B319,'Height and Leaf Dimensions'!$A:$O,MATCH(T$1,'Height and Leaf Dimensions'!$A$1:$O$1,0),FALSE))</f>
        <v>82</v>
      </c>
      <c r="U319">
        <f>IF(VLOOKUP($B319,'Height and Leaf Dimensions'!$A:$O,MATCH(U$1,'Height and Leaf Dimensions'!$A$1:$O$1,0),FALSE)="","",VLOOKUP($B319,'Height and Leaf Dimensions'!$A:$O,MATCH(U$1,'Height and Leaf Dimensions'!$A$1:$O$1,0),FALSE))</f>
        <v>160</v>
      </c>
      <c r="V319">
        <f>IF(VLOOKUP($B319,'Height and Leaf Dimensions'!$A:$O,MATCH(V$1,'Height and Leaf Dimensions'!$A$1:$O$1,0),FALSE)="","",VLOOKUP($B319,'Height and Leaf Dimensions'!$A:$O,MATCH(V$1,'Height and Leaf Dimensions'!$A$1:$O$1,0),FALSE))</f>
        <v>200</v>
      </c>
      <c r="W319">
        <f>IF(VLOOKUP($B319,'Height and Leaf Dimensions'!$A:$O,MATCH(W$1,'Height and Leaf Dimensions'!$A$1:$O$1,0),FALSE)="","",VLOOKUP($B319,'Height and Leaf Dimensions'!$A:$O,MATCH(W$1,'Height and Leaf Dimensions'!$A$1:$O$1,0),FALSE))</f>
        <v>78</v>
      </c>
      <c r="X319">
        <f>IF(VLOOKUP($B319,'Height and Leaf Dimensions'!$A:$O,MATCH(X$1,'Height and Leaf Dimensions'!$A$1:$O$1,0),FALSE)="","",VLOOKUP($B319,'Height and Leaf Dimensions'!$A:$O,MATCH(X$1,'Height and Leaf Dimensions'!$A$1:$O$1,0),FALSE))</f>
        <v>169</v>
      </c>
      <c r="Y319">
        <f>IF(VLOOKUP($B319,'Height and Leaf Dimensions'!$A:$O,MATCH(Y$1,'Height and Leaf Dimensions'!$A$1:$O$1,0),FALSE)="","",VLOOKUP($B319,'Height and Leaf Dimensions'!$A:$O,MATCH(Y$1,'Height and Leaf Dimensions'!$A$1:$O$1,0),FALSE))</f>
        <v>210</v>
      </c>
      <c r="Z319" t="str">
        <f>IF(VLOOKUP($B319,'Height and Leaf Dimensions'!$A:$O,MATCH(Z$1,'Height and Leaf Dimensions'!$A$1:$O$1,0),FALSE)="","",VLOOKUP($B319,'Height and Leaf Dimensions'!$A:$O,MATCH(Z$1,'Height and Leaf Dimensions'!$A$1:$O$1,0),FALSE))</f>
        <v>Han/Lina</v>
      </c>
      <c r="AA319" s="26">
        <f>IF(VLOOKUP($B319,'Height and Leaf Dimensions'!$A:$O,MATCH(AA$1,'Height and Leaf Dimensions'!$A$1:$O$1,0),FALSE)="","",VLOOKUP($B319,'Height and Leaf Dimensions'!$A:$O,MATCH(AA$1,'Height and Leaf Dimensions'!$A$1:$O$1,0),FALSE))</f>
        <v>44776</v>
      </c>
      <c r="AB319" s="20">
        <f>VLOOKUP($B319,'Combine Yield'!$A:$J,MATCH(AB$1,'Combine Yield'!$A$1:$J$1,0),FALSE)</f>
        <v>44844.550150462965</v>
      </c>
      <c r="AC319">
        <f>VLOOKUP($B319,'Combine Yield'!$A:$J,MATCH(AC$1,'Combine Yield'!$A$1:$J$1,0),FALSE)</f>
        <v>3.34</v>
      </c>
      <c r="AD319">
        <f>VLOOKUP($B319,'Combine Yield'!$A:$J,MATCH(AD$1,'Combine Yield'!$A$1:$J$1,0),FALSE)</f>
        <v>12.5</v>
      </c>
      <c r="AE319">
        <f>VLOOKUP($B319,'Combine Yield'!$A:$J,MATCH(AE$1,'Combine Yield'!$A$1:$J$1,0),FALSE)</f>
        <v>62.4</v>
      </c>
      <c r="AF319">
        <f>VLOOKUP($B319,'Combine Yield'!$A:$J,MATCH(AF$1,'Combine Yield'!$A$1:$J$1,0),FALSE)</f>
        <v>358</v>
      </c>
    </row>
    <row r="320" spans="1:32" x14ac:dyDescent="0.3">
      <c r="A320" t="s">
        <v>540</v>
      </c>
      <c r="B320">
        <v>5267</v>
      </c>
      <c r="C320" t="s">
        <v>220</v>
      </c>
      <c r="D320" t="s">
        <v>221</v>
      </c>
      <c r="E320" t="s">
        <v>204</v>
      </c>
      <c r="F320" t="s">
        <v>222</v>
      </c>
      <c r="G320">
        <v>2</v>
      </c>
      <c r="H320">
        <v>24</v>
      </c>
      <c r="I320">
        <v>12</v>
      </c>
      <c r="J320" t="s">
        <v>166</v>
      </c>
      <c r="K320" s="26">
        <f>IF(VLOOKUP($B320,'Flowering Time'!$A:$H,MATCH(K$1,'Flowering Time'!$A$1:$H$1,0),FALSE)="","",VLOOKUP($B320,'Flowering Time'!$A:$H,MATCH(K$1,'Flowering Time'!$A$1:$H$1,0),FALSE))</f>
        <v>44764</v>
      </c>
      <c r="L320" t="str">
        <f>IF(VLOOKUP($B320,'Flowering Time'!$A:$H,MATCH(L$1,'Flowering Time'!$A$1:$H$1,0),FALSE)="","",VLOOKUP($B320,'Flowering Time'!$A:$H,MATCH(L$1,'Flowering Time'!$A$1:$H$1,0),FALSE))</f>
        <v>Tross</v>
      </c>
      <c r="M320" s="26">
        <f>IF(VLOOKUP($B320,'Flowering Time'!$A:$H,MATCH(M$1,'Flowering Time'!$A$1:$H$1,0),FALSE)="","",VLOOKUP($B320,'Flowering Time'!$A:$H,MATCH(M$1,'Flowering Time'!$A$1:$H$1,0),FALSE))</f>
        <v>44765</v>
      </c>
      <c r="N320" t="str">
        <f>IF(VLOOKUP($B320,'Flowering Time'!$A:$H,MATCH(N$1,'Flowering Time'!$A$1:$H$1,0),FALSE)="","",VLOOKUP($B320,'Flowering Time'!$A:$H,MATCH(N$1,'Flowering Time'!$A$1:$H$1,0),FALSE))</f>
        <v>Tross</v>
      </c>
      <c r="O320" t="str">
        <f>IF(VLOOKUP($B320,'Flowering Time'!$A:$H,MATCH(O$1,'Flowering Time'!$A$1:$H$1,0),FALSE)="","",VLOOKUP($B320,'Flowering Time'!$A:$H,MATCH(O$1,'Flowering Time'!$A$1:$H$1,0),FALSE))</f>
        <v/>
      </c>
      <c r="P320">
        <f>IF(VLOOKUP($B320,'Height and Leaf Dimensions'!$A:$O,MATCH(P$1,'Height and Leaf Dimensions'!$A$1:$O$1,0),FALSE)="","",VLOOKUP($B320,'Height and Leaf Dimensions'!$A:$O,MATCH(P$1,'Height and Leaf Dimensions'!$A$1:$O$1,0),FALSE))</f>
        <v>76.7</v>
      </c>
      <c r="Q320">
        <f>IF(VLOOKUP($B320,'Height and Leaf Dimensions'!$A:$O,MATCH(Q$1,'Height and Leaf Dimensions'!$A$1:$O$1,0),FALSE)="","",VLOOKUP($B320,'Height and Leaf Dimensions'!$A:$O,MATCH(Q$1,'Height and Leaf Dimensions'!$A$1:$O$1,0),FALSE))</f>
        <v>8.5</v>
      </c>
      <c r="R320">
        <f>IF(VLOOKUP($B320,'Height and Leaf Dimensions'!$A:$O,MATCH(R$1,'Height and Leaf Dimensions'!$A$1:$O$1,0),FALSE)="","",VLOOKUP($B320,'Height and Leaf Dimensions'!$A:$O,MATCH(R$1,'Height and Leaf Dimensions'!$A$1:$O$1,0),FALSE))</f>
        <v>77.5</v>
      </c>
      <c r="S320">
        <f>IF(VLOOKUP($B320,'Height and Leaf Dimensions'!$A:$O,MATCH(S$1,'Height and Leaf Dimensions'!$A$1:$O$1,0),FALSE)="","",VLOOKUP($B320,'Height and Leaf Dimensions'!$A:$O,MATCH(S$1,'Height and Leaf Dimensions'!$A$1:$O$1,0),FALSE))</f>
        <v>8.3000000000000007</v>
      </c>
      <c r="T320">
        <f>IF(VLOOKUP($B320,'Height and Leaf Dimensions'!$A:$O,MATCH(T$1,'Height and Leaf Dimensions'!$A$1:$O$1,0),FALSE)="","",VLOOKUP($B320,'Height and Leaf Dimensions'!$A:$O,MATCH(T$1,'Height and Leaf Dimensions'!$A$1:$O$1,0),FALSE))</f>
        <v>66</v>
      </c>
      <c r="U320">
        <f>IF(VLOOKUP($B320,'Height and Leaf Dimensions'!$A:$O,MATCH(U$1,'Height and Leaf Dimensions'!$A$1:$O$1,0),FALSE)="","",VLOOKUP($B320,'Height and Leaf Dimensions'!$A:$O,MATCH(U$1,'Height and Leaf Dimensions'!$A$1:$O$1,0),FALSE))</f>
        <v>150</v>
      </c>
      <c r="V320">
        <f>IF(VLOOKUP($B320,'Height and Leaf Dimensions'!$A:$O,MATCH(V$1,'Height and Leaf Dimensions'!$A$1:$O$1,0),FALSE)="","",VLOOKUP($B320,'Height and Leaf Dimensions'!$A:$O,MATCH(V$1,'Height and Leaf Dimensions'!$A$1:$O$1,0),FALSE))</f>
        <v>191</v>
      </c>
      <c r="W320">
        <f>IF(VLOOKUP($B320,'Height and Leaf Dimensions'!$A:$O,MATCH(W$1,'Height and Leaf Dimensions'!$A$1:$O$1,0),FALSE)="","",VLOOKUP($B320,'Height and Leaf Dimensions'!$A:$O,MATCH(W$1,'Height and Leaf Dimensions'!$A$1:$O$1,0),FALSE))</f>
        <v>69</v>
      </c>
      <c r="X320">
        <f>IF(VLOOKUP($B320,'Height and Leaf Dimensions'!$A:$O,MATCH(X$1,'Height and Leaf Dimensions'!$A$1:$O$1,0),FALSE)="","",VLOOKUP($B320,'Height and Leaf Dimensions'!$A:$O,MATCH(X$1,'Height and Leaf Dimensions'!$A$1:$O$1,0),FALSE))</f>
        <v>160</v>
      </c>
      <c r="Y320">
        <f>IF(VLOOKUP($B320,'Height and Leaf Dimensions'!$A:$O,MATCH(Y$1,'Height and Leaf Dimensions'!$A$1:$O$1,0),FALSE)="","",VLOOKUP($B320,'Height and Leaf Dimensions'!$A:$O,MATCH(Y$1,'Height and Leaf Dimensions'!$A$1:$O$1,0),FALSE))</f>
        <v>200</v>
      </c>
      <c r="Z320" t="str">
        <f>IF(VLOOKUP($B320,'Height and Leaf Dimensions'!$A:$O,MATCH(Z$1,'Height and Leaf Dimensions'!$A$1:$O$1,0),FALSE)="","",VLOOKUP($B320,'Height and Leaf Dimensions'!$A:$O,MATCH(Z$1,'Height and Leaf Dimensions'!$A$1:$O$1,0),FALSE))</f>
        <v>Han/Lina</v>
      </c>
      <c r="AA320" s="26">
        <f>IF(VLOOKUP($B320,'Height and Leaf Dimensions'!$A:$O,MATCH(AA$1,'Height and Leaf Dimensions'!$A$1:$O$1,0),FALSE)="","",VLOOKUP($B320,'Height and Leaf Dimensions'!$A:$O,MATCH(AA$1,'Height and Leaf Dimensions'!$A$1:$O$1,0),FALSE))</f>
        <v>44776</v>
      </c>
      <c r="AB320" s="20">
        <f>VLOOKUP($B320,'Combine Yield'!$A:$J,MATCH(AB$1,'Combine Yield'!$A$1:$J$1,0),FALSE)</f>
        <v>44844.560347222221</v>
      </c>
      <c r="AC320">
        <f>VLOOKUP($B320,'Combine Yield'!$A:$J,MATCH(AC$1,'Combine Yield'!$A$1:$J$1,0),FALSE)</f>
        <v>3.1</v>
      </c>
      <c r="AD320">
        <f>VLOOKUP($B320,'Combine Yield'!$A:$J,MATCH(AD$1,'Combine Yield'!$A$1:$J$1,0),FALSE)</f>
        <v>12.7</v>
      </c>
      <c r="AE320">
        <f>VLOOKUP($B320,'Combine Yield'!$A:$J,MATCH(AE$1,'Combine Yield'!$A$1:$J$1,0),FALSE)</f>
        <v>62.1</v>
      </c>
      <c r="AF320">
        <f>VLOOKUP($B320,'Combine Yield'!$A:$J,MATCH(AF$1,'Combine Yield'!$A$1:$J$1,0),FALSE)</f>
        <v>403</v>
      </c>
    </row>
    <row r="321" spans="1:32" x14ac:dyDescent="0.3">
      <c r="A321" t="s">
        <v>541</v>
      </c>
      <c r="B321">
        <v>5268</v>
      </c>
      <c r="C321" t="s">
        <v>220</v>
      </c>
      <c r="D321" t="s">
        <v>221</v>
      </c>
      <c r="E321" t="s">
        <v>204</v>
      </c>
      <c r="F321" t="s">
        <v>222</v>
      </c>
      <c r="G321">
        <v>2</v>
      </c>
      <c r="H321">
        <v>24</v>
      </c>
      <c r="I321">
        <v>13</v>
      </c>
      <c r="J321" t="s">
        <v>117</v>
      </c>
      <c r="K321" s="26">
        <f>IF(VLOOKUP($B321,'Flowering Time'!$A:$H,MATCH(K$1,'Flowering Time'!$A$1:$H$1,0),FALSE)="","",VLOOKUP($B321,'Flowering Time'!$A:$H,MATCH(K$1,'Flowering Time'!$A$1:$H$1,0),FALSE))</f>
        <v>44765</v>
      </c>
      <c r="L321" t="str">
        <f>IF(VLOOKUP($B321,'Flowering Time'!$A:$H,MATCH(L$1,'Flowering Time'!$A$1:$H$1,0),FALSE)="","",VLOOKUP($B321,'Flowering Time'!$A:$H,MATCH(L$1,'Flowering Time'!$A$1:$H$1,0),FALSE))</f>
        <v>Tross</v>
      </c>
      <c r="M321" s="26">
        <f>IF(VLOOKUP($B321,'Flowering Time'!$A:$H,MATCH(M$1,'Flowering Time'!$A$1:$H$1,0),FALSE)="","",VLOOKUP($B321,'Flowering Time'!$A:$H,MATCH(M$1,'Flowering Time'!$A$1:$H$1,0),FALSE))</f>
        <v>44770</v>
      </c>
      <c r="N321" t="str">
        <f>IF(VLOOKUP($B321,'Flowering Time'!$A:$H,MATCH(N$1,'Flowering Time'!$A$1:$H$1,0),FALSE)="","",VLOOKUP($B321,'Flowering Time'!$A:$H,MATCH(N$1,'Flowering Time'!$A$1:$H$1,0),FALSE))</f>
        <v>Tross</v>
      </c>
      <c r="O321" t="str">
        <f>IF(VLOOKUP($B321,'Flowering Time'!$A:$H,MATCH(O$1,'Flowering Time'!$A$1:$H$1,0),FALSE)="","",VLOOKUP($B321,'Flowering Time'!$A:$H,MATCH(O$1,'Flowering Time'!$A$1:$H$1,0),FALSE))</f>
        <v/>
      </c>
      <c r="P321">
        <f>IF(VLOOKUP($B321,'Height and Leaf Dimensions'!$A:$O,MATCH(P$1,'Height and Leaf Dimensions'!$A$1:$O$1,0),FALSE)="","",VLOOKUP($B321,'Height and Leaf Dimensions'!$A:$O,MATCH(P$1,'Height and Leaf Dimensions'!$A$1:$O$1,0),FALSE))</f>
        <v>78.7</v>
      </c>
      <c r="Q321">
        <f>IF(VLOOKUP($B321,'Height and Leaf Dimensions'!$A:$O,MATCH(Q$1,'Height and Leaf Dimensions'!$A$1:$O$1,0),FALSE)="","",VLOOKUP($B321,'Height and Leaf Dimensions'!$A:$O,MATCH(Q$1,'Height and Leaf Dimensions'!$A$1:$O$1,0),FALSE))</f>
        <v>9.4</v>
      </c>
      <c r="R321">
        <f>IF(VLOOKUP($B321,'Height and Leaf Dimensions'!$A:$O,MATCH(R$1,'Height and Leaf Dimensions'!$A$1:$O$1,0),FALSE)="","",VLOOKUP($B321,'Height and Leaf Dimensions'!$A:$O,MATCH(R$1,'Height and Leaf Dimensions'!$A$1:$O$1,0),FALSE))</f>
        <v>85.9</v>
      </c>
      <c r="S321">
        <f>IF(VLOOKUP($B321,'Height and Leaf Dimensions'!$A:$O,MATCH(S$1,'Height and Leaf Dimensions'!$A$1:$O$1,0),FALSE)="","",VLOOKUP($B321,'Height and Leaf Dimensions'!$A:$O,MATCH(S$1,'Height and Leaf Dimensions'!$A$1:$O$1,0),FALSE))</f>
        <v>9.3000000000000007</v>
      </c>
      <c r="T321">
        <f>IF(VLOOKUP($B321,'Height and Leaf Dimensions'!$A:$O,MATCH(T$1,'Height and Leaf Dimensions'!$A$1:$O$1,0),FALSE)="","",VLOOKUP($B321,'Height and Leaf Dimensions'!$A:$O,MATCH(T$1,'Height and Leaf Dimensions'!$A$1:$O$1,0),FALSE))</f>
        <v>90</v>
      </c>
      <c r="U321">
        <f>IF(VLOOKUP($B321,'Height and Leaf Dimensions'!$A:$O,MATCH(U$1,'Height and Leaf Dimensions'!$A$1:$O$1,0),FALSE)="","",VLOOKUP($B321,'Height and Leaf Dimensions'!$A:$O,MATCH(U$1,'Height and Leaf Dimensions'!$A$1:$O$1,0),FALSE))</f>
        <v>172</v>
      </c>
      <c r="V321">
        <f>IF(VLOOKUP($B321,'Height and Leaf Dimensions'!$A:$O,MATCH(V$1,'Height and Leaf Dimensions'!$A$1:$O$1,0),FALSE)="","",VLOOKUP($B321,'Height and Leaf Dimensions'!$A:$O,MATCH(V$1,'Height and Leaf Dimensions'!$A$1:$O$1,0),FALSE))</f>
        <v>210</v>
      </c>
      <c r="W321">
        <f>IF(VLOOKUP($B321,'Height and Leaf Dimensions'!$A:$O,MATCH(W$1,'Height and Leaf Dimensions'!$A$1:$O$1,0),FALSE)="","",VLOOKUP($B321,'Height and Leaf Dimensions'!$A:$O,MATCH(W$1,'Height and Leaf Dimensions'!$A$1:$O$1,0),FALSE))</f>
        <v>89</v>
      </c>
      <c r="X321">
        <f>IF(VLOOKUP($B321,'Height and Leaf Dimensions'!$A:$O,MATCH(X$1,'Height and Leaf Dimensions'!$A$1:$O$1,0),FALSE)="","",VLOOKUP($B321,'Height and Leaf Dimensions'!$A:$O,MATCH(X$1,'Height and Leaf Dimensions'!$A$1:$O$1,0),FALSE))</f>
        <v>190</v>
      </c>
      <c r="Y321">
        <f>IF(VLOOKUP($B321,'Height and Leaf Dimensions'!$A:$O,MATCH(Y$1,'Height and Leaf Dimensions'!$A$1:$O$1,0),FALSE)="","",VLOOKUP($B321,'Height and Leaf Dimensions'!$A:$O,MATCH(Y$1,'Height and Leaf Dimensions'!$A$1:$O$1,0),FALSE))</f>
        <v>232</v>
      </c>
      <c r="Z321" t="str">
        <f>IF(VLOOKUP($B321,'Height and Leaf Dimensions'!$A:$O,MATCH(Z$1,'Height and Leaf Dimensions'!$A$1:$O$1,0),FALSE)="","",VLOOKUP($B321,'Height and Leaf Dimensions'!$A:$O,MATCH(Z$1,'Height and Leaf Dimensions'!$A$1:$O$1,0),FALSE))</f>
        <v>Han/Lina</v>
      </c>
      <c r="AA321" s="26">
        <f>IF(VLOOKUP($B321,'Height and Leaf Dimensions'!$A:$O,MATCH(AA$1,'Height and Leaf Dimensions'!$A$1:$O$1,0),FALSE)="","",VLOOKUP($B321,'Height and Leaf Dimensions'!$A:$O,MATCH(AA$1,'Height and Leaf Dimensions'!$A$1:$O$1,0),FALSE))</f>
        <v>44776</v>
      </c>
      <c r="AB321" s="20">
        <f>VLOOKUP($B321,'Combine Yield'!$A:$J,MATCH(AB$1,'Combine Yield'!$A$1:$J$1,0),FALSE)</f>
        <v>44844.567361111112</v>
      </c>
      <c r="AC321">
        <f>VLOOKUP($B321,'Combine Yield'!$A:$J,MATCH(AC$1,'Combine Yield'!$A$1:$J$1,0),FALSE)</f>
        <v>2.2400000000000002</v>
      </c>
      <c r="AD321">
        <f>VLOOKUP($B321,'Combine Yield'!$A:$J,MATCH(AD$1,'Combine Yield'!$A$1:$J$1,0),FALSE)</f>
        <v>12.1</v>
      </c>
      <c r="AE321">
        <f>VLOOKUP($B321,'Combine Yield'!$A:$J,MATCH(AE$1,'Combine Yield'!$A$1:$J$1,0),FALSE)</f>
        <v>62.4</v>
      </c>
      <c r="AF321">
        <f>VLOOKUP($B321,'Combine Yield'!$A:$J,MATCH(AF$1,'Combine Yield'!$A$1:$J$1,0),FALSE)</f>
        <v>434</v>
      </c>
    </row>
    <row r="322" spans="1:32" x14ac:dyDescent="0.3">
      <c r="A322" t="s">
        <v>542</v>
      </c>
      <c r="B322">
        <v>5269</v>
      </c>
      <c r="C322" t="s">
        <v>220</v>
      </c>
      <c r="D322" t="s">
        <v>221</v>
      </c>
      <c r="E322" t="s">
        <v>204</v>
      </c>
      <c r="F322" t="s">
        <v>222</v>
      </c>
      <c r="G322">
        <v>2</v>
      </c>
      <c r="H322">
        <v>24</v>
      </c>
      <c r="I322">
        <v>14</v>
      </c>
      <c r="J322" t="s">
        <v>119</v>
      </c>
      <c r="K322" s="26">
        <f>IF(VLOOKUP($B322,'Flowering Time'!$A:$H,MATCH(K$1,'Flowering Time'!$A$1:$H$1,0),FALSE)="","",VLOOKUP($B322,'Flowering Time'!$A:$H,MATCH(K$1,'Flowering Time'!$A$1:$H$1,0),FALSE))</f>
        <v>44760</v>
      </c>
      <c r="L322" t="str">
        <f>IF(VLOOKUP($B322,'Flowering Time'!$A:$H,MATCH(L$1,'Flowering Time'!$A$1:$H$1,0),FALSE)="","",VLOOKUP($B322,'Flowering Time'!$A:$H,MATCH(L$1,'Flowering Time'!$A$1:$H$1,0),FALSE))</f>
        <v xml:space="preserve">Kyle </v>
      </c>
      <c r="M322" s="26">
        <f>IF(VLOOKUP($B322,'Flowering Time'!$A:$H,MATCH(M$1,'Flowering Time'!$A$1:$H$1,0),FALSE)="","",VLOOKUP($B322,'Flowering Time'!$A:$H,MATCH(M$1,'Flowering Time'!$A$1:$H$1,0),FALSE))</f>
        <v>44762</v>
      </c>
      <c r="N322" t="str">
        <f>IF(VLOOKUP($B322,'Flowering Time'!$A:$H,MATCH(N$1,'Flowering Time'!$A$1:$H$1,0),FALSE)="","",VLOOKUP($B322,'Flowering Time'!$A:$H,MATCH(N$1,'Flowering Time'!$A$1:$H$1,0),FALSE))</f>
        <v xml:space="preserve">Kyle </v>
      </c>
      <c r="O322" t="str">
        <f>IF(VLOOKUP($B322,'Flowering Time'!$A:$H,MATCH(O$1,'Flowering Time'!$A$1:$H$1,0),FALSE)="","",VLOOKUP($B322,'Flowering Time'!$A:$H,MATCH(O$1,'Flowering Time'!$A$1:$H$1,0),FALSE))</f>
        <v/>
      </c>
      <c r="P322">
        <f>IF(VLOOKUP($B322,'Height and Leaf Dimensions'!$A:$O,MATCH(P$1,'Height and Leaf Dimensions'!$A$1:$O$1,0),FALSE)="","",VLOOKUP($B322,'Height and Leaf Dimensions'!$A:$O,MATCH(P$1,'Height and Leaf Dimensions'!$A$1:$O$1,0),FALSE))</f>
        <v>79.099999999999994</v>
      </c>
      <c r="Q322">
        <f>IF(VLOOKUP($B322,'Height and Leaf Dimensions'!$A:$O,MATCH(Q$1,'Height and Leaf Dimensions'!$A$1:$O$1,0),FALSE)="","",VLOOKUP($B322,'Height and Leaf Dimensions'!$A:$O,MATCH(Q$1,'Height and Leaf Dimensions'!$A$1:$O$1,0),FALSE))</f>
        <v>7.4</v>
      </c>
      <c r="R322">
        <f>IF(VLOOKUP($B322,'Height and Leaf Dimensions'!$A:$O,MATCH(R$1,'Height and Leaf Dimensions'!$A$1:$O$1,0),FALSE)="","",VLOOKUP($B322,'Height and Leaf Dimensions'!$A:$O,MATCH(R$1,'Height and Leaf Dimensions'!$A$1:$O$1,0),FALSE))</f>
        <v>78</v>
      </c>
      <c r="S322">
        <f>IF(VLOOKUP($B322,'Height and Leaf Dimensions'!$A:$O,MATCH(S$1,'Height and Leaf Dimensions'!$A$1:$O$1,0),FALSE)="","",VLOOKUP($B322,'Height and Leaf Dimensions'!$A:$O,MATCH(S$1,'Height and Leaf Dimensions'!$A$1:$O$1,0),FALSE))</f>
        <v>8.1999999999999993</v>
      </c>
      <c r="T322">
        <f>IF(VLOOKUP($B322,'Height and Leaf Dimensions'!$A:$O,MATCH(T$1,'Height and Leaf Dimensions'!$A$1:$O$1,0),FALSE)="","",VLOOKUP($B322,'Height and Leaf Dimensions'!$A:$O,MATCH(T$1,'Height and Leaf Dimensions'!$A$1:$O$1,0),FALSE))</f>
        <v>70</v>
      </c>
      <c r="U322">
        <f>IF(VLOOKUP($B322,'Height and Leaf Dimensions'!$A:$O,MATCH(U$1,'Height and Leaf Dimensions'!$A$1:$O$1,0),FALSE)="","",VLOOKUP($B322,'Height and Leaf Dimensions'!$A:$O,MATCH(U$1,'Height and Leaf Dimensions'!$A$1:$O$1,0),FALSE))</f>
        <v>171</v>
      </c>
      <c r="V322">
        <f>IF(VLOOKUP($B322,'Height and Leaf Dimensions'!$A:$O,MATCH(V$1,'Height and Leaf Dimensions'!$A$1:$O$1,0),FALSE)="","",VLOOKUP($B322,'Height and Leaf Dimensions'!$A:$O,MATCH(V$1,'Height and Leaf Dimensions'!$A$1:$O$1,0),FALSE))</f>
        <v>214</v>
      </c>
      <c r="W322">
        <f>IF(VLOOKUP($B322,'Height and Leaf Dimensions'!$A:$O,MATCH(W$1,'Height and Leaf Dimensions'!$A$1:$O$1,0),FALSE)="","",VLOOKUP($B322,'Height and Leaf Dimensions'!$A:$O,MATCH(W$1,'Height and Leaf Dimensions'!$A$1:$O$1,0),FALSE))</f>
        <v>84</v>
      </c>
      <c r="X322">
        <f>IF(VLOOKUP($B322,'Height and Leaf Dimensions'!$A:$O,MATCH(X$1,'Height and Leaf Dimensions'!$A$1:$O$1,0),FALSE)="","",VLOOKUP($B322,'Height and Leaf Dimensions'!$A:$O,MATCH(X$1,'Height and Leaf Dimensions'!$A$1:$O$1,0),FALSE))</f>
        <v>171</v>
      </c>
      <c r="Y322">
        <f>IF(VLOOKUP($B322,'Height and Leaf Dimensions'!$A:$O,MATCH(Y$1,'Height and Leaf Dimensions'!$A$1:$O$1,0),FALSE)="","",VLOOKUP($B322,'Height and Leaf Dimensions'!$A:$O,MATCH(Y$1,'Height and Leaf Dimensions'!$A$1:$O$1,0),FALSE))</f>
        <v>218</v>
      </c>
      <c r="Z322" t="str">
        <f>IF(VLOOKUP($B322,'Height and Leaf Dimensions'!$A:$O,MATCH(Z$1,'Height and Leaf Dimensions'!$A$1:$O$1,0),FALSE)="","",VLOOKUP($B322,'Height and Leaf Dimensions'!$A:$O,MATCH(Z$1,'Height and Leaf Dimensions'!$A$1:$O$1,0),FALSE))</f>
        <v>Han/Lina</v>
      </c>
      <c r="AA322" s="26">
        <f>IF(VLOOKUP($B322,'Height and Leaf Dimensions'!$A:$O,MATCH(AA$1,'Height and Leaf Dimensions'!$A$1:$O$1,0),FALSE)="","",VLOOKUP($B322,'Height and Leaf Dimensions'!$A:$O,MATCH(AA$1,'Height and Leaf Dimensions'!$A$1:$O$1,0),FALSE))</f>
        <v>44776</v>
      </c>
      <c r="AB322" s="20">
        <f>VLOOKUP($B322,'Combine Yield'!$A:$J,MATCH(AB$1,'Combine Yield'!$A$1:$J$1,0),FALSE)</f>
        <v>44844.577175925922</v>
      </c>
      <c r="AC322">
        <f>VLOOKUP($B322,'Combine Yield'!$A:$J,MATCH(AC$1,'Combine Yield'!$A$1:$J$1,0),FALSE)</f>
        <v>3.83</v>
      </c>
      <c r="AD322">
        <f>VLOOKUP($B322,'Combine Yield'!$A:$J,MATCH(AD$1,'Combine Yield'!$A$1:$J$1,0),FALSE)</f>
        <v>11.8</v>
      </c>
      <c r="AE322">
        <f>VLOOKUP($B322,'Combine Yield'!$A:$J,MATCH(AE$1,'Combine Yield'!$A$1:$J$1,0),FALSE)</f>
        <v>62.6</v>
      </c>
      <c r="AF322">
        <f>VLOOKUP($B322,'Combine Yield'!$A:$J,MATCH(AF$1,'Combine Yield'!$A$1:$J$1,0),FALSE)</f>
        <v>479</v>
      </c>
    </row>
    <row r="323" spans="1:32" x14ac:dyDescent="0.3">
      <c r="A323" t="s">
        <v>543</v>
      </c>
      <c r="B323">
        <v>5270</v>
      </c>
      <c r="C323" t="s">
        <v>220</v>
      </c>
      <c r="D323" t="s">
        <v>221</v>
      </c>
      <c r="E323" t="s">
        <v>204</v>
      </c>
      <c r="F323" t="s">
        <v>222</v>
      </c>
      <c r="G323">
        <v>2</v>
      </c>
      <c r="H323">
        <v>24</v>
      </c>
      <c r="I323">
        <v>15</v>
      </c>
      <c r="J323" t="s">
        <v>164</v>
      </c>
      <c r="K323" s="26">
        <f>IF(VLOOKUP($B323,'Flowering Time'!$A:$H,MATCH(K$1,'Flowering Time'!$A$1:$H$1,0),FALSE)="","",VLOOKUP($B323,'Flowering Time'!$A:$H,MATCH(K$1,'Flowering Time'!$A$1:$H$1,0),FALSE))</f>
        <v>44764</v>
      </c>
      <c r="L323" t="str">
        <f>IF(VLOOKUP($B323,'Flowering Time'!$A:$H,MATCH(L$1,'Flowering Time'!$A$1:$H$1,0),FALSE)="","",VLOOKUP($B323,'Flowering Time'!$A:$H,MATCH(L$1,'Flowering Time'!$A$1:$H$1,0),FALSE))</f>
        <v>Tross</v>
      </c>
      <c r="M323" s="26">
        <f>IF(VLOOKUP($B323,'Flowering Time'!$A:$H,MATCH(M$1,'Flowering Time'!$A$1:$H$1,0),FALSE)="","",VLOOKUP($B323,'Flowering Time'!$A:$H,MATCH(M$1,'Flowering Time'!$A$1:$H$1,0),FALSE))</f>
        <v>44768</v>
      </c>
      <c r="N323" t="str">
        <f>IF(VLOOKUP($B323,'Flowering Time'!$A:$H,MATCH(N$1,'Flowering Time'!$A$1:$H$1,0),FALSE)="","",VLOOKUP($B323,'Flowering Time'!$A:$H,MATCH(N$1,'Flowering Time'!$A$1:$H$1,0),FALSE))</f>
        <v>Deniz</v>
      </c>
      <c r="O323" t="str">
        <f>IF(VLOOKUP($B323,'Flowering Time'!$A:$H,MATCH(O$1,'Flowering Time'!$A$1:$H$1,0),FALSE)="","",VLOOKUP($B323,'Flowering Time'!$A:$H,MATCH(O$1,'Flowering Time'!$A$1:$H$1,0),FALSE))</f>
        <v/>
      </c>
      <c r="P323">
        <f>IF(VLOOKUP($B323,'Height and Leaf Dimensions'!$A:$O,MATCH(P$1,'Height and Leaf Dimensions'!$A$1:$O$1,0),FALSE)="","",VLOOKUP($B323,'Height and Leaf Dimensions'!$A:$O,MATCH(P$1,'Height and Leaf Dimensions'!$A$1:$O$1,0),FALSE))</f>
        <v>72.5</v>
      </c>
      <c r="Q323">
        <f>IF(VLOOKUP($B323,'Height and Leaf Dimensions'!$A:$O,MATCH(Q$1,'Height and Leaf Dimensions'!$A$1:$O$1,0),FALSE)="","",VLOOKUP($B323,'Height and Leaf Dimensions'!$A:$O,MATCH(Q$1,'Height and Leaf Dimensions'!$A$1:$O$1,0),FALSE))</f>
        <v>8.1999999999999993</v>
      </c>
      <c r="R323">
        <f>IF(VLOOKUP($B323,'Height and Leaf Dimensions'!$A:$O,MATCH(R$1,'Height and Leaf Dimensions'!$A$1:$O$1,0),FALSE)="","",VLOOKUP($B323,'Height and Leaf Dimensions'!$A:$O,MATCH(R$1,'Height and Leaf Dimensions'!$A$1:$O$1,0),FALSE))</f>
        <v>79</v>
      </c>
      <c r="S323">
        <f>IF(VLOOKUP($B323,'Height and Leaf Dimensions'!$A:$O,MATCH(S$1,'Height and Leaf Dimensions'!$A$1:$O$1,0),FALSE)="","",VLOOKUP($B323,'Height and Leaf Dimensions'!$A:$O,MATCH(S$1,'Height and Leaf Dimensions'!$A$1:$O$1,0),FALSE))</f>
        <v>8.8000000000000007</v>
      </c>
      <c r="T323">
        <f>IF(VLOOKUP($B323,'Height and Leaf Dimensions'!$A:$O,MATCH(T$1,'Height and Leaf Dimensions'!$A$1:$O$1,0),FALSE)="","",VLOOKUP($B323,'Height and Leaf Dimensions'!$A:$O,MATCH(T$1,'Height and Leaf Dimensions'!$A$1:$O$1,0),FALSE))</f>
        <v>90</v>
      </c>
      <c r="U323">
        <f>IF(VLOOKUP($B323,'Height and Leaf Dimensions'!$A:$O,MATCH(U$1,'Height and Leaf Dimensions'!$A$1:$O$1,0),FALSE)="","",VLOOKUP($B323,'Height and Leaf Dimensions'!$A:$O,MATCH(U$1,'Height and Leaf Dimensions'!$A$1:$O$1,0),FALSE))</f>
        <v>169</v>
      </c>
      <c r="V323">
        <f>IF(VLOOKUP($B323,'Height and Leaf Dimensions'!$A:$O,MATCH(V$1,'Height and Leaf Dimensions'!$A$1:$O$1,0),FALSE)="","",VLOOKUP($B323,'Height and Leaf Dimensions'!$A:$O,MATCH(V$1,'Height and Leaf Dimensions'!$A$1:$O$1,0),FALSE))</f>
        <v>213</v>
      </c>
      <c r="W323">
        <f>IF(VLOOKUP($B323,'Height and Leaf Dimensions'!$A:$O,MATCH(W$1,'Height and Leaf Dimensions'!$A$1:$O$1,0),FALSE)="","",VLOOKUP($B323,'Height and Leaf Dimensions'!$A:$O,MATCH(W$1,'Height and Leaf Dimensions'!$A$1:$O$1,0),FALSE))</f>
        <v>73</v>
      </c>
      <c r="X323">
        <f>IF(VLOOKUP($B323,'Height and Leaf Dimensions'!$A:$O,MATCH(X$1,'Height and Leaf Dimensions'!$A$1:$O$1,0),FALSE)="","",VLOOKUP($B323,'Height and Leaf Dimensions'!$A:$O,MATCH(X$1,'Height and Leaf Dimensions'!$A$1:$O$1,0),FALSE))</f>
        <v>181</v>
      </c>
      <c r="Y323">
        <f>IF(VLOOKUP($B323,'Height and Leaf Dimensions'!$A:$O,MATCH(Y$1,'Height and Leaf Dimensions'!$A$1:$O$1,0),FALSE)="","",VLOOKUP($B323,'Height and Leaf Dimensions'!$A:$O,MATCH(Y$1,'Height and Leaf Dimensions'!$A$1:$O$1,0),FALSE))</f>
        <v>240</v>
      </c>
      <c r="Z323" t="str">
        <f>IF(VLOOKUP($B323,'Height and Leaf Dimensions'!$A:$O,MATCH(Z$1,'Height and Leaf Dimensions'!$A$1:$O$1,0),FALSE)="","",VLOOKUP($B323,'Height and Leaf Dimensions'!$A:$O,MATCH(Z$1,'Height and Leaf Dimensions'!$A$1:$O$1,0),FALSE))</f>
        <v>Han/Lina</v>
      </c>
      <c r="AA323" s="26">
        <f>IF(VLOOKUP($B323,'Height and Leaf Dimensions'!$A:$O,MATCH(AA$1,'Height and Leaf Dimensions'!$A$1:$O$1,0),FALSE)="","",VLOOKUP($B323,'Height and Leaf Dimensions'!$A:$O,MATCH(AA$1,'Height and Leaf Dimensions'!$A$1:$O$1,0),FALSE))</f>
        <v>44776</v>
      </c>
      <c r="AB323" s="20">
        <f>VLOOKUP($B323,'Combine Yield'!$A:$J,MATCH(AB$1,'Combine Yield'!$A$1:$J$1,0),FALSE)</f>
        <v>44844.583344907405</v>
      </c>
      <c r="AC323">
        <f>VLOOKUP($B323,'Combine Yield'!$A:$J,MATCH(AC$1,'Combine Yield'!$A$1:$J$1,0),FALSE)</f>
        <v>5.85</v>
      </c>
      <c r="AD323">
        <f>VLOOKUP($B323,'Combine Yield'!$A:$J,MATCH(AD$1,'Combine Yield'!$A$1:$J$1,0),FALSE)</f>
        <v>12.2</v>
      </c>
      <c r="AE323">
        <f>VLOOKUP($B323,'Combine Yield'!$A:$J,MATCH(AE$1,'Combine Yield'!$A$1:$J$1,0),FALSE)</f>
        <v>62.4</v>
      </c>
      <c r="AF323">
        <f>VLOOKUP($B323,'Combine Yield'!$A:$J,MATCH(AF$1,'Combine Yield'!$A$1:$J$1,0),FALSE)</f>
        <v>510</v>
      </c>
    </row>
    <row r="324" spans="1:32" x14ac:dyDescent="0.3">
      <c r="A324" t="s">
        <v>544</v>
      </c>
      <c r="B324">
        <v>5271</v>
      </c>
      <c r="C324" t="s">
        <v>220</v>
      </c>
      <c r="D324" t="s">
        <v>221</v>
      </c>
      <c r="E324" t="s">
        <v>204</v>
      </c>
      <c r="F324" t="s">
        <v>222</v>
      </c>
      <c r="G324">
        <v>2</v>
      </c>
      <c r="H324">
        <v>25</v>
      </c>
      <c r="I324">
        <v>9</v>
      </c>
      <c r="J324" t="s">
        <v>153</v>
      </c>
      <c r="K324" s="26">
        <f>IF(VLOOKUP($B324,'Flowering Time'!$A:$H,MATCH(K$1,'Flowering Time'!$A$1:$H$1,0),FALSE)="","",VLOOKUP($B324,'Flowering Time'!$A:$H,MATCH(K$1,'Flowering Time'!$A$1:$H$1,0),FALSE))</f>
        <v>44759</v>
      </c>
      <c r="L324" t="str">
        <f>IF(VLOOKUP($B324,'Flowering Time'!$A:$H,MATCH(L$1,'Flowering Time'!$A$1:$H$1,0),FALSE)="","",VLOOKUP($B324,'Flowering Time'!$A:$H,MATCH(L$1,'Flowering Time'!$A$1:$H$1,0),FALSE))</f>
        <v>Ravi</v>
      </c>
      <c r="M324" s="26">
        <f>IF(VLOOKUP($B324,'Flowering Time'!$A:$H,MATCH(M$1,'Flowering Time'!$A$1:$H$1,0),FALSE)="","",VLOOKUP($B324,'Flowering Time'!$A:$H,MATCH(M$1,'Flowering Time'!$A$1:$H$1,0),FALSE))</f>
        <v>44762</v>
      </c>
      <c r="N324" t="str">
        <f>IF(VLOOKUP($B324,'Flowering Time'!$A:$H,MATCH(N$1,'Flowering Time'!$A$1:$H$1,0),FALSE)="","",VLOOKUP($B324,'Flowering Time'!$A:$H,MATCH(N$1,'Flowering Time'!$A$1:$H$1,0),FALSE))</f>
        <v>kyle</v>
      </c>
      <c r="O324" t="str">
        <f>IF(VLOOKUP($B324,'Flowering Time'!$A:$H,MATCH(O$1,'Flowering Time'!$A$1:$H$1,0),FALSE)="","",VLOOKUP($B324,'Flowering Time'!$A:$H,MATCH(O$1,'Flowering Time'!$A$1:$H$1,0),FALSE))</f>
        <v/>
      </c>
      <c r="P324">
        <f>IF(VLOOKUP($B324,'Height and Leaf Dimensions'!$A:$O,MATCH(P$1,'Height and Leaf Dimensions'!$A$1:$O$1,0),FALSE)="","",VLOOKUP($B324,'Height and Leaf Dimensions'!$A:$O,MATCH(P$1,'Height and Leaf Dimensions'!$A$1:$O$1,0),FALSE))</f>
        <v>77.5</v>
      </c>
      <c r="Q324">
        <f>IF(VLOOKUP($B324,'Height and Leaf Dimensions'!$A:$O,MATCH(Q$1,'Height and Leaf Dimensions'!$A$1:$O$1,0),FALSE)="","",VLOOKUP($B324,'Height and Leaf Dimensions'!$A:$O,MATCH(Q$1,'Height and Leaf Dimensions'!$A$1:$O$1,0),FALSE))</f>
        <v>7.2</v>
      </c>
      <c r="R324">
        <f>IF(VLOOKUP($B324,'Height and Leaf Dimensions'!$A:$O,MATCH(R$1,'Height and Leaf Dimensions'!$A$1:$O$1,0),FALSE)="","",VLOOKUP($B324,'Height and Leaf Dimensions'!$A:$O,MATCH(R$1,'Height and Leaf Dimensions'!$A$1:$O$1,0),FALSE))</f>
        <v>81</v>
      </c>
      <c r="S324">
        <f>IF(VLOOKUP($B324,'Height and Leaf Dimensions'!$A:$O,MATCH(S$1,'Height and Leaf Dimensions'!$A$1:$O$1,0),FALSE)="","",VLOOKUP($B324,'Height and Leaf Dimensions'!$A:$O,MATCH(S$1,'Height and Leaf Dimensions'!$A$1:$O$1,0),FALSE))</f>
        <v>7.8</v>
      </c>
      <c r="T324">
        <f>IF(VLOOKUP($B324,'Height and Leaf Dimensions'!$A:$O,MATCH(T$1,'Height and Leaf Dimensions'!$A$1:$O$1,0),FALSE)="","",VLOOKUP($B324,'Height and Leaf Dimensions'!$A:$O,MATCH(T$1,'Height and Leaf Dimensions'!$A$1:$O$1,0),FALSE))</f>
        <v>70</v>
      </c>
      <c r="U324">
        <f>IF(VLOOKUP($B324,'Height and Leaf Dimensions'!$A:$O,MATCH(U$1,'Height and Leaf Dimensions'!$A$1:$O$1,0),FALSE)="","",VLOOKUP($B324,'Height and Leaf Dimensions'!$A:$O,MATCH(U$1,'Height and Leaf Dimensions'!$A$1:$O$1,0),FALSE))</f>
        <v>146</v>
      </c>
      <c r="V324">
        <f>IF(VLOOKUP($B324,'Height and Leaf Dimensions'!$A:$O,MATCH(V$1,'Height and Leaf Dimensions'!$A$1:$O$1,0),FALSE)="","",VLOOKUP($B324,'Height and Leaf Dimensions'!$A:$O,MATCH(V$1,'Height and Leaf Dimensions'!$A$1:$O$1,0),FALSE))</f>
        <v>191</v>
      </c>
      <c r="W324">
        <f>IF(VLOOKUP($B324,'Height and Leaf Dimensions'!$A:$O,MATCH(W$1,'Height and Leaf Dimensions'!$A$1:$O$1,0),FALSE)="","",VLOOKUP($B324,'Height and Leaf Dimensions'!$A:$O,MATCH(W$1,'Height and Leaf Dimensions'!$A$1:$O$1,0),FALSE))</f>
        <v>64</v>
      </c>
      <c r="X324">
        <f>IF(VLOOKUP($B324,'Height and Leaf Dimensions'!$A:$O,MATCH(X$1,'Height and Leaf Dimensions'!$A$1:$O$1,0),FALSE)="","",VLOOKUP($B324,'Height and Leaf Dimensions'!$A:$O,MATCH(X$1,'Height and Leaf Dimensions'!$A$1:$O$1,0),FALSE))</f>
        <v>170</v>
      </c>
      <c r="Y324">
        <f>IF(VLOOKUP($B324,'Height and Leaf Dimensions'!$A:$O,MATCH(Y$1,'Height and Leaf Dimensions'!$A$1:$O$1,0),FALSE)="","",VLOOKUP($B324,'Height and Leaf Dimensions'!$A:$O,MATCH(Y$1,'Height and Leaf Dimensions'!$A$1:$O$1,0),FALSE))</f>
        <v>220</v>
      </c>
      <c r="Z324" t="str">
        <f>IF(VLOOKUP($B324,'Height and Leaf Dimensions'!$A:$O,MATCH(Z$1,'Height and Leaf Dimensions'!$A$1:$O$1,0),FALSE)="","",VLOOKUP($B324,'Height and Leaf Dimensions'!$A:$O,MATCH(Z$1,'Height and Leaf Dimensions'!$A$1:$O$1,0),FALSE))</f>
        <v>Han/Lina</v>
      </c>
      <c r="AA324" s="26">
        <f>IF(VLOOKUP($B324,'Height and Leaf Dimensions'!$A:$O,MATCH(AA$1,'Height and Leaf Dimensions'!$A$1:$O$1,0),FALSE)="","",VLOOKUP($B324,'Height and Leaf Dimensions'!$A:$O,MATCH(AA$1,'Height and Leaf Dimensions'!$A$1:$O$1,0),FALSE))</f>
        <v>44776</v>
      </c>
      <c r="AB324" s="20">
        <f>VLOOKUP($B324,'Combine Yield'!$A:$J,MATCH(AB$1,'Combine Yield'!$A$1:$J$1,0),FALSE)</f>
        <v>44844.498483796298</v>
      </c>
      <c r="AC324">
        <f>VLOOKUP($B324,'Combine Yield'!$A:$J,MATCH(AC$1,'Combine Yield'!$A$1:$J$1,0),FALSE)</f>
        <v>4.84</v>
      </c>
      <c r="AD324">
        <f>VLOOKUP($B324,'Combine Yield'!$A:$J,MATCH(AD$1,'Combine Yield'!$A$1:$J$1,0),FALSE)</f>
        <v>12.5</v>
      </c>
      <c r="AE324">
        <f>VLOOKUP($B324,'Combine Yield'!$A:$J,MATCH(AE$1,'Combine Yield'!$A$1:$J$1,0),FALSE)</f>
        <v>62.6</v>
      </c>
      <c r="AF324">
        <f>VLOOKUP($B324,'Combine Yield'!$A:$J,MATCH(AF$1,'Combine Yield'!$A$1:$J$1,0),FALSE)</f>
        <v>281</v>
      </c>
    </row>
    <row r="325" spans="1:32" x14ac:dyDescent="0.3">
      <c r="A325" t="s">
        <v>545</v>
      </c>
      <c r="B325">
        <v>5272</v>
      </c>
      <c r="C325" t="s">
        <v>220</v>
      </c>
      <c r="D325" t="s">
        <v>221</v>
      </c>
      <c r="E325" t="s">
        <v>204</v>
      </c>
      <c r="F325" t="s">
        <v>222</v>
      </c>
      <c r="G325">
        <v>2</v>
      </c>
      <c r="H325">
        <v>25</v>
      </c>
      <c r="I325">
        <v>10</v>
      </c>
      <c r="J325" t="s">
        <v>167</v>
      </c>
      <c r="K325" s="26">
        <f>IF(VLOOKUP($B325,'Flowering Time'!$A:$H,MATCH(K$1,'Flowering Time'!$A$1:$H$1,0),FALSE)="","",VLOOKUP($B325,'Flowering Time'!$A:$H,MATCH(K$1,'Flowering Time'!$A$1:$H$1,0),FALSE))</f>
        <v>44765</v>
      </c>
      <c r="L325" t="str">
        <f>IF(VLOOKUP($B325,'Flowering Time'!$A:$H,MATCH(L$1,'Flowering Time'!$A$1:$H$1,0),FALSE)="","",VLOOKUP($B325,'Flowering Time'!$A:$H,MATCH(L$1,'Flowering Time'!$A$1:$H$1,0),FALSE))</f>
        <v>Tross</v>
      </c>
      <c r="M325" s="26">
        <f>IF(VLOOKUP($B325,'Flowering Time'!$A:$H,MATCH(M$1,'Flowering Time'!$A$1:$H$1,0),FALSE)="","",VLOOKUP($B325,'Flowering Time'!$A:$H,MATCH(M$1,'Flowering Time'!$A$1:$H$1,0),FALSE))</f>
        <v>44768</v>
      </c>
      <c r="N325" t="str">
        <f>IF(VLOOKUP($B325,'Flowering Time'!$A:$H,MATCH(N$1,'Flowering Time'!$A$1:$H$1,0),FALSE)="","",VLOOKUP($B325,'Flowering Time'!$A:$H,MATCH(N$1,'Flowering Time'!$A$1:$H$1,0),FALSE))</f>
        <v>Deniz</v>
      </c>
      <c r="O325" t="str">
        <f>IF(VLOOKUP($B325,'Flowering Time'!$A:$H,MATCH(O$1,'Flowering Time'!$A$1:$H$1,0),FALSE)="","",VLOOKUP($B325,'Flowering Time'!$A:$H,MATCH(O$1,'Flowering Time'!$A$1:$H$1,0),FALSE))</f>
        <v/>
      </c>
      <c r="P325">
        <f>IF(VLOOKUP($B325,'Height and Leaf Dimensions'!$A:$O,MATCH(P$1,'Height and Leaf Dimensions'!$A$1:$O$1,0),FALSE)="","",VLOOKUP($B325,'Height and Leaf Dimensions'!$A:$O,MATCH(P$1,'Height and Leaf Dimensions'!$A$1:$O$1,0),FALSE))</f>
        <v>70.400000000000006</v>
      </c>
      <c r="Q325">
        <f>IF(VLOOKUP($B325,'Height and Leaf Dimensions'!$A:$O,MATCH(Q$1,'Height and Leaf Dimensions'!$A$1:$O$1,0),FALSE)="","",VLOOKUP($B325,'Height and Leaf Dimensions'!$A:$O,MATCH(Q$1,'Height and Leaf Dimensions'!$A$1:$O$1,0),FALSE))</f>
        <v>7.5</v>
      </c>
      <c r="R325">
        <f>IF(VLOOKUP($B325,'Height and Leaf Dimensions'!$A:$O,MATCH(R$1,'Height and Leaf Dimensions'!$A$1:$O$1,0),FALSE)="","",VLOOKUP($B325,'Height and Leaf Dimensions'!$A:$O,MATCH(R$1,'Height and Leaf Dimensions'!$A$1:$O$1,0),FALSE))</f>
        <v>65.5</v>
      </c>
      <c r="S325">
        <f>IF(VLOOKUP($B325,'Height and Leaf Dimensions'!$A:$O,MATCH(S$1,'Height and Leaf Dimensions'!$A$1:$O$1,0),FALSE)="","",VLOOKUP($B325,'Height and Leaf Dimensions'!$A:$O,MATCH(S$1,'Height and Leaf Dimensions'!$A$1:$O$1,0),FALSE))</f>
        <v>6.8</v>
      </c>
      <c r="T325">
        <f>IF(VLOOKUP($B325,'Height and Leaf Dimensions'!$A:$O,MATCH(T$1,'Height and Leaf Dimensions'!$A$1:$O$1,0),FALSE)="","",VLOOKUP($B325,'Height and Leaf Dimensions'!$A:$O,MATCH(T$1,'Height and Leaf Dimensions'!$A$1:$O$1,0),FALSE))</f>
        <v>78</v>
      </c>
      <c r="U325">
        <f>IF(VLOOKUP($B325,'Height and Leaf Dimensions'!$A:$O,MATCH(U$1,'Height and Leaf Dimensions'!$A$1:$O$1,0),FALSE)="","",VLOOKUP($B325,'Height and Leaf Dimensions'!$A:$O,MATCH(U$1,'Height and Leaf Dimensions'!$A$1:$O$1,0),FALSE))</f>
        <v>166</v>
      </c>
      <c r="V325">
        <f>IF(VLOOKUP($B325,'Height and Leaf Dimensions'!$A:$O,MATCH(V$1,'Height and Leaf Dimensions'!$A$1:$O$1,0),FALSE)="","",VLOOKUP($B325,'Height and Leaf Dimensions'!$A:$O,MATCH(V$1,'Height and Leaf Dimensions'!$A$1:$O$1,0),FALSE))</f>
        <v>210</v>
      </c>
      <c r="W325">
        <f>IF(VLOOKUP($B325,'Height and Leaf Dimensions'!$A:$O,MATCH(W$1,'Height and Leaf Dimensions'!$A$1:$O$1,0),FALSE)="","",VLOOKUP($B325,'Height and Leaf Dimensions'!$A:$O,MATCH(W$1,'Height and Leaf Dimensions'!$A$1:$O$1,0),FALSE))</f>
        <v>70</v>
      </c>
      <c r="X325">
        <f>IF(VLOOKUP($B325,'Height and Leaf Dimensions'!$A:$O,MATCH(X$1,'Height and Leaf Dimensions'!$A$1:$O$1,0),FALSE)="","",VLOOKUP($B325,'Height and Leaf Dimensions'!$A:$O,MATCH(X$1,'Height and Leaf Dimensions'!$A$1:$O$1,0),FALSE))</f>
        <v>169</v>
      </c>
      <c r="Y325">
        <f>IF(VLOOKUP($B325,'Height and Leaf Dimensions'!$A:$O,MATCH(Y$1,'Height and Leaf Dimensions'!$A$1:$O$1,0),FALSE)="","",VLOOKUP($B325,'Height and Leaf Dimensions'!$A:$O,MATCH(Y$1,'Height and Leaf Dimensions'!$A$1:$O$1,0),FALSE))</f>
        <v>211</v>
      </c>
      <c r="Z325" t="str">
        <f>IF(VLOOKUP($B325,'Height and Leaf Dimensions'!$A:$O,MATCH(Z$1,'Height and Leaf Dimensions'!$A$1:$O$1,0),FALSE)="","",VLOOKUP($B325,'Height and Leaf Dimensions'!$A:$O,MATCH(Z$1,'Height and Leaf Dimensions'!$A$1:$O$1,0),FALSE))</f>
        <v>Han/Lina</v>
      </c>
      <c r="AA325" s="26">
        <f>IF(VLOOKUP($B325,'Height and Leaf Dimensions'!$A:$O,MATCH(AA$1,'Height and Leaf Dimensions'!$A$1:$O$1,0),FALSE)="","",VLOOKUP($B325,'Height and Leaf Dimensions'!$A:$O,MATCH(AA$1,'Height and Leaf Dimensions'!$A$1:$O$1,0),FALSE))</f>
        <v>44776</v>
      </c>
      <c r="AB325" s="20">
        <f>VLOOKUP($B325,'Combine Yield'!$A:$J,MATCH(AB$1,'Combine Yield'!$A$1:$J$1,0),FALSE)</f>
        <v>44844.511064814818</v>
      </c>
      <c r="AC325">
        <f>VLOOKUP($B325,'Combine Yield'!$A:$J,MATCH(AC$1,'Combine Yield'!$A$1:$J$1,0),FALSE)</f>
        <v>4.32</v>
      </c>
      <c r="AD325">
        <f>VLOOKUP($B325,'Combine Yield'!$A:$J,MATCH(AD$1,'Combine Yield'!$A$1:$J$1,0),FALSE)</f>
        <v>12.8</v>
      </c>
      <c r="AE325">
        <f>VLOOKUP($B325,'Combine Yield'!$A:$J,MATCH(AE$1,'Combine Yield'!$A$1:$J$1,0),FALSE)</f>
        <v>61.9</v>
      </c>
      <c r="AF325">
        <f>VLOOKUP($B325,'Combine Yield'!$A:$J,MATCH(AF$1,'Combine Yield'!$A$1:$J$1,0),FALSE)</f>
        <v>328</v>
      </c>
    </row>
    <row r="326" spans="1:32" x14ac:dyDescent="0.3">
      <c r="A326" t="s">
        <v>546</v>
      </c>
      <c r="B326">
        <v>5273</v>
      </c>
      <c r="C326" t="s">
        <v>220</v>
      </c>
      <c r="D326" t="s">
        <v>221</v>
      </c>
      <c r="E326" t="s">
        <v>204</v>
      </c>
      <c r="F326" t="s">
        <v>222</v>
      </c>
      <c r="G326">
        <v>2</v>
      </c>
      <c r="H326">
        <v>25</v>
      </c>
      <c r="I326">
        <v>11</v>
      </c>
      <c r="J326" t="s">
        <v>181</v>
      </c>
      <c r="K326" s="26">
        <f>IF(VLOOKUP($B326,'Flowering Time'!$A:$H,MATCH(K$1,'Flowering Time'!$A$1:$H$1,0),FALSE)="","",VLOOKUP($B326,'Flowering Time'!$A:$H,MATCH(K$1,'Flowering Time'!$A$1:$H$1,0),FALSE))</f>
        <v>44767</v>
      </c>
      <c r="L326" t="str">
        <f>IF(VLOOKUP($B326,'Flowering Time'!$A:$H,MATCH(L$1,'Flowering Time'!$A$1:$H$1,0),FALSE)="","",VLOOKUP($B326,'Flowering Time'!$A:$H,MATCH(L$1,'Flowering Time'!$A$1:$H$1,0),FALSE))</f>
        <v>Deniz</v>
      </c>
      <c r="M326" s="26">
        <f>IF(VLOOKUP($B326,'Flowering Time'!$A:$H,MATCH(M$1,'Flowering Time'!$A$1:$H$1,0),FALSE)="","",VLOOKUP($B326,'Flowering Time'!$A:$H,MATCH(M$1,'Flowering Time'!$A$1:$H$1,0),FALSE))</f>
        <v>44768</v>
      </c>
      <c r="N326" t="str">
        <f>IF(VLOOKUP($B326,'Flowering Time'!$A:$H,MATCH(N$1,'Flowering Time'!$A$1:$H$1,0),FALSE)="","",VLOOKUP($B326,'Flowering Time'!$A:$H,MATCH(N$1,'Flowering Time'!$A$1:$H$1,0),FALSE))</f>
        <v>Tross</v>
      </c>
      <c r="O326" t="str">
        <f>IF(VLOOKUP($B326,'Flowering Time'!$A:$H,MATCH(O$1,'Flowering Time'!$A$1:$H$1,0),FALSE)="","",VLOOKUP($B326,'Flowering Time'!$A:$H,MATCH(O$1,'Flowering Time'!$A$1:$H$1,0),FALSE))</f>
        <v xml:space="preserve">Stunted growth for mst plots </v>
      </c>
      <c r="P326">
        <f>IF(VLOOKUP($B326,'Height and Leaf Dimensions'!$A:$O,MATCH(P$1,'Height and Leaf Dimensions'!$A$1:$O$1,0),FALSE)="","",VLOOKUP($B326,'Height and Leaf Dimensions'!$A:$O,MATCH(P$1,'Height and Leaf Dimensions'!$A$1:$O$1,0),FALSE))</f>
        <v>78.099999999999994</v>
      </c>
      <c r="Q326">
        <f>IF(VLOOKUP($B326,'Height and Leaf Dimensions'!$A:$O,MATCH(Q$1,'Height and Leaf Dimensions'!$A$1:$O$1,0),FALSE)="","",VLOOKUP($B326,'Height and Leaf Dimensions'!$A:$O,MATCH(Q$1,'Height and Leaf Dimensions'!$A$1:$O$1,0),FALSE))</f>
        <v>7.3</v>
      </c>
      <c r="R326">
        <f>IF(VLOOKUP($B326,'Height and Leaf Dimensions'!$A:$O,MATCH(R$1,'Height and Leaf Dimensions'!$A$1:$O$1,0),FALSE)="","",VLOOKUP($B326,'Height and Leaf Dimensions'!$A:$O,MATCH(R$1,'Height and Leaf Dimensions'!$A$1:$O$1,0),FALSE))</f>
        <v>69.599999999999994</v>
      </c>
      <c r="S326">
        <f>IF(VLOOKUP($B326,'Height and Leaf Dimensions'!$A:$O,MATCH(S$1,'Height and Leaf Dimensions'!$A$1:$O$1,0),FALSE)="","",VLOOKUP($B326,'Height and Leaf Dimensions'!$A:$O,MATCH(S$1,'Height and Leaf Dimensions'!$A$1:$O$1,0),FALSE))</f>
        <v>8</v>
      </c>
      <c r="T326">
        <f>IF(VLOOKUP($B326,'Height and Leaf Dimensions'!$A:$O,MATCH(T$1,'Height and Leaf Dimensions'!$A$1:$O$1,0),FALSE)="","",VLOOKUP($B326,'Height and Leaf Dimensions'!$A:$O,MATCH(T$1,'Height and Leaf Dimensions'!$A$1:$O$1,0),FALSE))</f>
        <v>60</v>
      </c>
      <c r="U326">
        <f>IF(VLOOKUP($B326,'Height and Leaf Dimensions'!$A:$O,MATCH(U$1,'Height and Leaf Dimensions'!$A$1:$O$1,0),FALSE)="","",VLOOKUP($B326,'Height and Leaf Dimensions'!$A:$O,MATCH(U$1,'Height and Leaf Dimensions'!$A$1:$O$1,0),FALSE))</f>
        <v>155</v>
      </c>
      <c r="V326">
        <f>IF(VLOOKUP($B326,'Height and Leaf Dimensions'!$A:$O,MATCH(V$1,'Height and Leaf Dimensions'!$A$1:$O$1,0),FALSE)="","",VLOOKUP($B326,'Height and Leaf Dimensions'!$A:$O,MATCH(V$1,'Height and Leaf Dimensions'!$A$1:$O$1,0),FALSE))</f>
        <v>201</v>
      </c>
      <c r="W326">
        <f>IF(VLOOKUP($B326,'Height and Leaf Dimensions'!$A:$O,MATCH(W$1,'Height and Leaf Dimensions'!$A$1:$O$1,0),FALSE)="","",VLOOKUP($B326,'Height and Leaf Dimensions'!$A:$O,MATCH(W$1,'Height and Leaf Dimensions'!$A$1:$O$1,0),FALSE))</f>
        <v>70</v>
      </c>
      <c r="X326">
        <f>IF(VLOOKUP($B326,'Height and Leaf Dimensions'!$A:$O,MATCH(X$1,'Height and Leaf Dimensions'!$A$1:$O$1,0),FALSE)="","",VLOOKUP($B326,'Height and Leaf Dimensions'!$A:$O,MATCH(X$1,'Height and Leaf Dimensions'!$A$1:$O$1,0),FALSE))</f>
        <v>152</v>
      </c>
      <c r="Y326">
        <f>IF(VLOOKUP($B326,'Height and Leaf Dimensions'!$A:$O,MATCH(Y$1,'Height and Leaf Dimensions'!$A$1:$O$1,0),FALSE)="","",VLOOKUP($B326,'Height and Leaf Dimensions'!$A:$O,MATCH(Y$1,'Height and Leaf Dimensions'!$A$1:$O$1,0),FALSE))</f>
        <v>200</v>
      </c>
      <c r="Z326" t="str">
        <f>IF(VLOOKUP($B326,'Height and Leaf Dimensions'!$A:$O,MATCH(Z$1,'Height and Leaf Dimensions'!$A$1:$O$1,0),FALSE)="","",VLOOKUP($B326,'Height and Leaf Dimensions'!$A:$O,MATCH(Z$1,'Height and Leaf Dimensions'!$A$1:$O$1,0),FALSE))</f>
        <v>Han/Lina</v>
      </c>
      <c r="AA326" s="26">
        <f>IF(VLOOKUP($B326,'Height and Leaf Dimensions'!$A:$O,MATCH(AA$1,'Height and Leaf Dimensions'!$A$1:$O$1,0),FALSE)="","",VLOOKUP($B326,'Height and Leaf Dimensions'!$A:$O,MATCH(AA$1,'Height and Leaf Dimensions'!$A$1:$O$1,0),FALSE))</f>
        <v>44776</v>
      </c>
      <c r="AB326" s="20">
        <f>VLOOKUP($B326,'Combine Yield'!$A:$J,MATCH(AB$1,'Combine Yield'!$A$1:$J$1,0),FALSE)</f>
        <v>44844.549942129626</v>
      </c>
      <c r="AC326">
        <f>VLOOKUP($B326,'Combine Yield'!$A:$J,MATCH(AC$1,'Combine Yield'!$A$1:$J$1,0),FALSE)</f>
        <v>2.2799999999999998</v>
      </c>
      <c r="AD326">
        <f>VLOOKUP($B326,'Combine Yield'!$A:$J,MATCH(AD$1,'Combine Yield'!$A$1:$J$1,0),FALSE)</f>
        <v>12.2</v>
      </c>
      <c r="AE326">
        <f>VLOOKUP($B326,'Combine Yield'!$A:$J,MATCH(AE$1,'Combine Yield'!$A$1:$J$1,0),FALSE)</f>
        <v>62.5</v>
      </c>
      <c r="AF326">
        <f>VLOOKUP($B326,'Combine Yield'!$A:$J,MATCH(AF$1,'Combine Yield'!$A$1:$J$1,0),FALSE)</f>
        <v>357</v>
      </c>
    </row>
    <row r="327" spans="1:32" x14ac:dyDescent="0.3">
      <c r="A327" t="s">
        <v>547</v>
      </c>
      <c r="B327">
        <v>5274</v>
      </c>
      <c r="C327" t="s">
        <v>220</v>
      </c>
      <c r="D327" t="s">
        <v>221</v>
      </c>
      <c r="E327" t="s">
        <v>204</v>
      </c>
      <c r="F327" t="s">
        <v>222</v>
      </c>
      <c r="G327">
        <v>2</v>
      </c>
      <c r="H327">
        <v>25</v>
      </c>
      <c r="I327">
        <v>12</v>
      </c>
      <c r="J327" t="s">
        <v>184</v>
      </c>
      <c r="K327" s="26">
        <f>IF(VLOOKUP($B327,'Flowering Time'!$A:$H,MATCH(K$1,'Flowering Time'!$A$1:$H$1,0),FALSE)="","",VLOOKUP($B327,'Flowering Time'!$A:$H,MATCH(K$1,'Flowering Time'!$A$1:$H$1,0),FALSE))</f>
        <v>44764</v>
      </c>
      <c r="L327" t="str">
        <f>IF(VLOOKUP($B327,'Flowering Time'!$A:$H,MATCH(L$1,'Flowering Time'!$A$1:$H$1,0),FALSE)="","",VLOOKUP($B327,'Flowering Time'!$A:$H,MATCH(L$1,'Flowering Time'!$A$1:$H$1,0),FALSE))</f>
        <v>Tross</v>
      </c>
      <c r="M327" s="26">
        <f>IF(VLOOKUP($B327,'Flowering Time'!$A:$H,MATCH(M$1,'Flowering Time'!$A$1:$H$1,0),FALSE)="","",VLOOKUP($B327,'Flowering Time'!$A:$H,MATCH(M$1,'Flowering Time'!$A$1:$H$1,0),FALSE))</f>
        <v>44765</v>
      </c>
      <c r="N327" t="str">
        <f>IF(VLOOKUP($B327,'Flowering Time'!$A:$H,MATCH(N$1,'Flowering Time'!$A$1:$H$1,0),FALSE)="","",VLOOKUP($B327,'Flowering Time'!$A:$H,MATCH(N$1,'Flowering Time'!$A$1:$H$1,0),FALSE))</f>
        <v>Tross</v>
      </c>
      <c r="O327" t="str">
        <f>IF(VLOOKUP($B327,'Flowering Time'!$A:$H,MATCH(O$1,'Flowering Time'!$A$1:$H$1,0),FALSE)="","",VLOOKUP($B327,'Flowering Time'!$A:$H,MATCH(O$1,'Flowering Time'!$A$1:$H$1,0),FALSE))</f>
        <v/>
      </c>
      <c r="P327">
        <f>IF(VLOOKUP($B327,'Height and Leaf Dimensions'!$A:$O,MATCH(P$1,'Height and Leaf Dimensions'!$A$1:$O$1,0),FALSE)="","",VLOOKUP($B327,'Height and Leaf Dimensions'!$A:$O,MATCH(P$1,'Height and Leaf Dimensions'!$A$1:$O$1,0),FALSE))</f>
        <v>73.5</v>
      </c>
      <c r="Q327">
        <f>IF(VLOOKUP($B327,'Height and Leaf Dimensions'!$A:$O,MATCH(Q$1,'Height and Leaf Dimensions'!$A$1:$O$1,0),FALSE)="","",VLOOKUP($B327,'Height and Leaf Dimensions'!$A:$O,MATCH(Q$1,'Height and Leaf Dimensions'!$A$1:$O$1,0),FALSE))</f>
        <v>8.5</v>
      </c>
      <c r="R327">
        <f>IF(VLOOKUP($B327,'Height and Leaf Dimensions'!$A:$O,MATCH(R$1,'Height and Leaf Dimensions'!$A$1:$O$1,0),FALSE)="","",VLOOKUP($B327,'Height and Leaf Dimensions'!$A:$O,MATCH(R$1,'Height and Leaf Dimensions'!$A$1:$O$1,0),FALSE))</f>
        <v>63</v>
      </c>
      <c r="S327">
        <f>IF(VLOOKUP($B327,'Height and Leaf Dimensions'!$A:$O,MATCH(S$1,'Height and Leaf Dimensions'!$A$1:$O$1,0),FALSE)="","",VLOOKUP($B327,'Height and Leaf Dimensions'!$A:$O,MATCH(S$1,'Height and Leaf Dimensions'!$A$1:$O$1,0),FALSE))</f>
        <v>7.4</v>
      </c>
      <c r="T327">
        <f>IF(VLOOKUP($B327,'Height and Leaf Dimensions'!$A:$O,MATCH(T$1,'Height and Leaf Dimensions'!$A$1:$O$1,0),FALSE)="","",VLOOKUP($B327,'Height and Leaf Dimensions'!$A:$O,MATCH(T$1,'Height and Leaf Dimensions'!$A$1:$O$1,0),FALSE))</f>
        <v>79</v>
      </c>
      <c r="U327">
        <f>IF(VLOOKUP($B327,'Height and Leaf Dimensions'!$A:$O,MATCH(U$1,'Height and Leaf Dimensions'!$A$1:$O$1,0),FALSE)="","",VLOOKUP($B327,'Height and Leaf Dimensions'!$A:$O,MATCH(U$1,'Height and Leaf Dimensions'!$A$1:$O$1,0),FALSE))</f>
        <v>158</v>
      </c>
      <c r="V327">
        <f>IF(VLOOKUP($B327,'Height and Leaf Dimensions'!$A:$O,MATCH(V$1,'Height and Leaf Dimensions'!$A$1:$O$1,0),FALSE)="","",VLOOKUP($B327,'Height and Leaf Dimensions'!$A:$O,MATCH(V$1,'Height and Leaf Dimensions'!$A$1:$O$1,0),FALSE))</f>
        <v>200</v>
      </c>
      <c r="W327">
        <f>IF(VLOOKUP($B327,'Height and Leaf Dimensions'!$A:$O,MATCH(W$1,'Height and Leaf Dimensions'!$A$1:$O$1,0),FALSE)="","",VLOOKUP($B327,'Height and Leaf Dimensions'!$A:$O,MATCH(W$1,'Height and Leaf Dimensions'!$A$1:$O$1,0),FALSE))</f>
        <v>76</v>
      </c>
      <c r="X327">
        <f>IF(VLOOKUP($B327,'Height and Leaf Dimensions'!$A:$O,MATCH(X$1,'Height and Leaf Dimensions'!$A$1:$O$1,0),FALSE)="","",VLOOKUP($B327,'Height and Leaf Dimensions'!$A:$O,MATCH(X$1,'Height and Leaf Dimensions'!$A$1:$O$1,0),FALSE))</f>
        <v>148</v>
      </c>
      <c r="Y327">
        <f>IF(VLOOKUP($B327,'Height and Leaf Dimensions'!$A:$O,MATCH(Y$1,'Height and Leaf Dimensions'!$A$1:$O$1,0),FALSE)="","",VLOOKUP($B327,'Height and Leaf Dimensions'!$A:$O,MATCH(Y$1,'Height and Leaf Dimensions'!$A$1:$O$1,0),FALSE))</f>
        <v>180</v>
      </c>
      <c r="Z327" t="str">
        <f>IF(VLOOKUP($B327,'Height and Leaf Dimensions'!$A:$O,MATCH(Z$1,'Height and Leaf Dimensions'!$A$1:$O$1,0),FALSE)="","",VLOOKUP($B327,'Height and Leaf Dimensions'!$A:$O,MATCH(Z$1,'Height and Leaf Dimensions'!$A$1:$O$1,0),FALSE))</f>
        <v>Han/Lina</v>
      </c>
      <c r="AA327" s="26">
        <f>IF(VLOOKUP($B327,'Height and Leaf Dimensions'!$A:$O,MATCH(AA$1,'Height and Leaf Dimensions'!$A$1:$O$1,0),FALSE)="","",VLOOKUP($B327,'Height and Leaf Dimensions'!$A:$O,MATCH(AA$1,'Height and Leaf Dimensions'!$A$1:$O$1,0),FALSE))</f>
        <v>44776</v>
      </c>
      <c r="AB327" s="20">
        <f>VLOOKUP($B327,'Combine Yield'!$A:$J,MATCH(AB$1,'Combine Yield'!$A$1:$J$1,0),FALSE)</f>
        <v>44844.560543981483</v>
      </c>
      <c r="AC327">
        <f>VLOOKUP($B327,'Combine Yield'!$A:$J,MATCH(AC$1,'Combine Yield'!$A$1:$J$1,0),FALSE)</f>
        <v>2.2799999999999998</v>
      </c>
      <c r="AD327">
        <f>VLOOKUP($B327,'Combine Yield'!$A:$J,MATCH(AD$1,'Combine Yield'!$A$1:$J$1,0),FALSE)</f>
        <v>12.4</v>
      </c>
      <c r="AE327">
        <f>VLOOKUP($B327,'Combine Yield'!$A:$J,MATCH(AE$1,'Combine Yield'!$A$1:$J$1,0),FALSE)</f>
        <v>62.4</v>
      </c>
      <c r="AF327">
        <f>VLOOKUP($B327,'Combine Yield'!$A:$J,MATCH(AF$1,'Combine Yield'!$A$1:$J$1,0),FALSE)</f>
        <v>404</v>
      </c>
    </row>
    <row r="328" spans="1:32" x14ac:dyDescent="0.3">
      <c r="A328" t="s">
        <v>548</v>
      </c>
      <c r="B328">
        <v>5275</v>
      </c>
      <c r="C328" t="s">
        <v>220</v>
      </c>
      <c r="D328" t="s">
        <v>221</v>
      </c>
      <c r="E328" t="s">
        <v>204</v>
      </c>
      <c r="F328" t="s">
        <v>222</v>
      </c>
      <c r="G328">
        <v>2</v>
      </c>
      <c r="H328">
        <v>25</v>
      </c>
      <c r="I328">
        <v>13</v>
      </c>
      <c r="J328" t="s">
        <v>177</v>
      </c>
      <c r="K328" s="26">
        <f>IF(VLOOKUP($B328,'Flowering Time'!$A:$H,MATCH(K$1,'Flowering Time'!$A$1:$H$1,0),FALSE)="","",VLOOKUP($B328,'Flowering Time'!$A:$H,MATCH(K$1,'Flowering Time'!$A$1:$H$1,0),FALSE))</f>
        <v>44762</v>
      </c>
      <c r="L328" t="str">
        <f>IF(VLOOKUP($B328,'Flowering Time'!$A:$H,MATCH(L$1,'Flowering Time'!$A$1:$H$1,0),FALSE)="","",VLOOKUP($B328,'Flowering Time'!$A:$H,MATCH(L$1,'Flowering Time'!$A$1:$H$1,0),FALSE))</f>
        <v xml:space="preserve">Kyle </v>
      </c>
      <c r="M328" s="26">
        <f>IF(VLOOKUP($B328,'Flowering Time'!$A:$H,MATCH(M$1,'Flowering Time'!$A$1:$H$1,0),FALSE)="","",VLOOKUP($B328,'Flowering Time'!$A:$H,MATCH(M$1,'Flowering Time'!$A$1:$H$1,0),FALSE))</f>
        <v>44764</v>
      </c>
      <c r="N328" t="str">
        <f>IF(VLOOKUP($B328,'Flowering Time'!$A:$H,MATCH(N$1,'Flowering Time'!$A$1:$H$1,0),FALSE)="","",VLOOKUP($B328,'Flowering Time'!$A:$H,MATCH(N$1,'Flowering Time'!$A$1:$H$1,0),FALSE))</f>
        <v>Kyle</v>
      </c>
      <c r="O328" t="str">
        <f>IF(VLOOKUP($B328,'Flowering Time'!$A:$H,MATCH(O$1,'Flowering Time'!$A$1:$H$1,0),FALSE)="","",VLOOKUP($B328,'Flowering Time'!$A:$H,MATCH(O$1,'Flowering Time'!$A$1:$H$1,0),FALSE))</f>
        <v/>
      </c>
      <c r="P328">
        <f>IF(VLOOKUP($B328,'Height and Leaf Dimensions'!$A:$O,MATCH(P$1,'Height and Leaf Dimensions'!$A$1:$O$1,0),FALSE)="","",VLOOKUP($B328,'Height and Leaf Dimensions'!$A:$O,MATCH(P$1,'Height and Leaf Dimensions'!$A$1:$O$1,0),FALSE))</f>
        <v>73.5</v>
      </c>
      <c r="Q328">
        <f>IF(VLOOKUP($B328,'Height and Leaf Dimensions'!$A:$O,MATCH(Q$1,'Height and Leaf Dimensions'!$A$1:$O$1,0),FALSE)="","",VLOOKUP($B328,'Height and Leaf Dimensions'!$A:$O,MATCH(Q$1,'Height and Leaf Dimensions'!$A$1:$O$1,0),FALSE))</f>
        <v>8.3000000000000007</v>
      </c>
      <c r="R328">
        <f>IF(VLOOKUP($B328,'Height and Leaf Dimensions'!$A:$O,MATCH(R$1,'Height and Leaf Dimensions'!$A$1:$O$1,0),FALSE)="","",VLOOKUP($B328,'Height and Leaf Dimensions'!$A:$O,MATCH(R$1,'Height and Leaf Dimensions'!$A$1:$O$1,0),FALSE))</f>
        <v>73.7</v>
      </c>
      <c r="S328">
        <f>IF(VLOOKUP($B328,'Height and Leaf Dimensions'!$A:$O,MATCH(S$1,'Height and Leaf Dimensions'!$A$1:$O$1,0),FALSE)="","",VLOOKUP($B328,'Height and Leaf Dimensions'!$A:$O,MATCH(S$1,'Height and Leaf Dimensions'!$A$1:$O$1,0),FALSE))</f>
        <v>7.5</v>
      </c>
      <c r="T328">
        <f>IF(VLOOKUP($B328,'Height and Leaf Dimensions'!$A:$O,MATCH(T$1,'Height and Leaf Dimensions'!$A$1:$O$1,0),FALSE)="","",VLOOKUP($B328,'Height and Leaf Dimensions'!$A:$O,MATCH(T$1,'Height and Leaf Dimensions'!$A$1:$O$1,0),FALSE))</f>
        <v>79</v>
      </c>
      <c r="U328">
        <f>IF(VLOOKUP($B328,'Height and Leaf Dimensions'!$A:$O,MATCH(U$1,'Height and Leaf Dimensions'!$A$1:$O$1,0),FALSE)="","",VLOOKUP($B328,'Height and Leaf Dimensions'!$A:$O,MATCH(U$1,'Height and Leaf Dimensions'!$A$1:$O$1,0),FALSE))</f>
        <v>155</v>
      </c>
      <c r="V328">
        <f>IF(VLOOKUP($B328,'Height and Leaf Dimensions'!$A:$O,MATCH(V$1,'Height and Leaf Dimensions'!$A$1:$O$1,0),FALSE)="","",VLOOKUP($B328,'Height and Leaf Dimensions'!$A:$O,MATCH(V$1,'Height and Leaf Dimensions'!$A$1:$O$1,0),FALSE))</f>
        <v>191</v>
      </c>
      <c r="W328">
        <f>IF(VLOOKUP($B328,'Height and Leaf Dimensions'!$A:$O,MATCH(W$1,'Height and Leaf Dimensions'!$A$1:$O$1,0),FALSE)="","",VLOOKUP($B328,'Height and Leaf Dimensions'!$A:$O,MATCH(W$1,'Height and Leaf Dimensions'!$A$1:$O$1,0),FALSE))</f>
        <v>69</v>
      </c>
      <c r="X328">
        <f>IF(VLOOKUP($B328,'Height and Leaf Dimensions'!$A:$O,MATCH(X$1,'Height and Leaf Dimensions'!$A$1:$O$1,0),FALSE)="","",VLOOKUP($B328,'Height and Leaf Dimensions'!$A:$O,MATCH(X$1,'Height and Leaf Dimensions'!$A$1:$O$1,0),FALSE))</f>
        <v>145</v>
      </c>
      <c r="Y328">
        <f>IF(VLOOKUP($B328,'Height and Leaf Dimensions'!$A:$O,MATCH(Y$1,'Height and Leaf Dimensions'!$A$1:$O$1,0),FALSE)="","",VLOOKUP($B328,'Height and Leaf Dimensions'!$A:$O,MATCH(Y$1,'Height and Leaf Dimensions'!$A$1:$O$1,0),FALSE))</f>
        <v>191</v>
      </c>
      <c r="Z328" t="str">
        <f>IF(VLOOKUP($B328,'Height and Leaf Dimensions'!$A:$O,MATCH(Z$1,'Height and Leaf Dimensions'!$A$1:$O$1,0),FALSE)="","",VLOOKUP($B328,'Height and Leaf Dimensions'!$A:$O,MATCH(Z$1,'Height and Leaf Dimensions'!$A$1:$O$1,0),FALSE))</f>
        <v>Han/Lina</v>
      </c>
      <c r="AA328" s="26">
        <f>IF(VLOOKUP($B328,'Height and Leaf Dimensions'!$A:$O,MATCH(AA$1,'Height and Leaf Dimensions'!$A$1:$O$1,0),FALSE)="","",VLOOKUP($B328,'Height and Leaf Dimensions'!$A:$O,MATCH(AA$1,'Height and Leaf Dimensions'!$A$1:$O$1,0),FALSE))</f>
        <v>44776</v>
      </c>
      <c r="AB328" s="20">
        <f>VLOOKUP($B328,'Combine Yield'!$A:$J,MATCH(AB$1,'Combine Yield'!$A$1:$J$1,0),FALSE)</f>
        <v>44844.567152777781</v>
      </c>
      <c r="AC328">
        <f>VLOOKUP($B328,'Combine Yield'!$A:$J,MATCH(AC$1,'Combine Yield'!$A$1:$J$1,0),FALSE)</f>
        <v>3.83</v>
      </c>
      <c r="AD328">
        <f>VLOOKUP($B328,'Combine Yield'!$A:$J,MATCH(AD$1,'Combine Yield'!$A$1:$J$1,0),FALSE)</f>
        <v>11.5</v>
      </c>
      <c r="AE328">
        <f>VLOOKUP($B328,'Combine Yield'!$A:$J,MATCH(AE$1,'Combine Yield'!$A$1:$J$1,0),FALSE)</f>
        <v>62.8</v>
      </c>
      <c r="AF328">
        <f>VLOOKUP($B328,'Combine Yield'!$A:$J,MATCH(AF$1,'Combine Yield'!$A$1:$J$1,0),FALSE)</f>
        <v>433</v>
      </c>
    </row>
    <row r="329" spans="1:32" x14ac:dyDescent="0.3">
      <c r="A329" t="s">
        <v>549</v>
      </c>
      <c r="B329">
        <v>5276</v>
      </c>
      <c r="C329" t="s">
        <v>220</v>
      </c>
      <c r="D329" t="s">
        <v>221</v>
      </c>
      <c r="E329" t="s">
        <v>204</v>
      </c>
      <c r="F329" t="s">
        <v>222</v>
      </c>
      <c r="G329">
        <v>2</v>
      </c>
      <c r="H329">
        <v>25</v>
      </c>
      <c r="I329">
        <v>14</v>
      </c>
      <c r="J329" t="s">
        <v>185</v>
      </c>
      <c r="K329" s="26">
        <f>IF(VLOOKUP($B329,'Flowering Time'!$A:$H,MATCH(K$1,'Flowering Time'!$A$1:$H$1,0),FALSE)="","",VLOOKUP($B329,'Flowering Time'!$A:$H,MATCH(K$1,'Flowering Time'!$A$1:$H$1,0),FALSE))</f>
        <v>44762</v>
      </c>
      <c r="L329" t="str">
        <f>IF(VLOOKUP($B329,'Flowering Time'!$A:$H,MATCH(L$1,'Flowering Time'!$A$1:$H$1,0),FALSE)="","",VLOOKUP($B329,'Flowering Time'!$A:$H,MATCH(L$1,'Flowering Time'!$A$1:$H$1,0),FALSE))</f>
        <v xml:space="preserve">Kyle </v>
      </c>
      <c r="M329" s="26">
        <f>IF(VLOOKUP($B329,'Flowering Time'!$A:$H,MATCH(M$1,'Flowering Time'!$A$1:$H$1,0),FALSE)="","",VLOOKUP($B329,'Flowering Time'!$A:$H,MATCH(M$1,'Flowering Time'!$A$1:$H$1,0),FALSE))</f>
        <v>44764</v>
      </c>
      <c r="N329" t="str">
        <f>IF(VLOOKUP($B329,'Flowering Time'!$A:$H,MATCH(N$1,'Flowering Time'!$A$1:$H$1,0),FALSE)="","",VLOOKUP($B329,'Flowering Time'!$A:$H,MATCH(N$1,'Flowering Time'!$A$1:$H$1,0),FALSE))</f>
        <v>Kyle</v>
      </c>
      <c r="O329" t="str">
        <f>IF(VLOOKUP($B329,'Flowering Time'!$A:$H,MATCH(O$1,'Flowering Time'!$A$1:$H$1,0),FALSE)="","",VLOOKUP($B329,'Flowering Time'!$A:$H,MATCH(O$1,'Flowering Time'!$A$1:$H$1,0),FALSE))</f>
        <v/>
      </c>
      <c r="P329">
        <f>IF(VLOOKUP($B329,'Height and Leaf Dimensions'!$A:$O,MATCH(P$1,'Height and Leaf Dimensions'!$A$1:$O$1,0),FALSE)="","",VLOOKUP($B329,'Height and Leaf Dimensions'!$A:$O,MATCH(P$1,'Height and Leaf Dimensions'!$A$1:$O$1,0),FALSE))</f>
        <v>72.400000000000006</v>
      </c>
      <c r="Q329">
        <f>IF(VLOOKUP($B329,'Height and Leaf Dimensions'!$A:$O,MATCH(Q$1,'Height and Leaf Dimensions'!$A$1:$O$1,0),FALSE)="","",VLOOKUP($B329,'Height and Leaf Dimensions'!$A:$O,MATCH(Q$1,'Height and Leaf Dimensions'!$A$1:$O$1,0),FALSE))</f>
        <v>8.6</v>
      </c>
      <c r="R329">
        <f>IF(VLOOKUP($B329,'Height and Leaf Dimensions'!$A:$O,MATCH(R$1,'Height and Leaf Dimensions'!$A$1:$O$1,0),FALSE)="","",VLOOKUP($B329,'Height and Leaf Dimensions'!$A:$O,MATCH(R$1,'Height and Leaf Dimensions'!$A$1:$O$1,0),FALSE))</f>
        <v>87.9</v>
      </c>
      <c r="S329">
        <f>IF(VLOOKUP($B329,'Height and Leaf Dimensions'!$A:$O,MATCH(S$1,'Height and Leaf Dimensions'!$A$1:$O$1,0),FALSE)="","",VLOOKUP($B329,'Height and Leaf Dimensions'!$A:$O,MATCH(S$1,'Height and Leaf Dimensions'!$A$1:$O$1,0),FALSE))</f>
        <v>9.6</v>
      </c>
      <c r="T329">
        <f>IF(VLOOKUP($B329,'Height and Leaf Dimensions'!$A:$O,MATCH(T$1,'Height and Leaf Dimensions'!$A$1:$O$1,0),FALSE)="","",VLOOKUP($B329,'Height and Leaf Dimensions'!$A:$O,MATCH(T$1,'Height and Leaf Dimensions'!$A$1:$O$1,0),FALSE))</f>
        <v>75</v>
      </c>
      <c r="U329">
        <f>IF(VLOOKUP($B329,'Height and Leaf Dimensions'!$A:$O,MATCH(U$1,'Height and Leaf Dimensions'!$A$1:$O$1,0),FALSE)="","",VLOOKUP($B329,'Height and Leaf Dimensions'!$A:$O,MATCH(U$1,'Height and Leaf Dimensions'!$A$1:$O$1,0),FALSE))</f>
        <v>180</v>
      </c>
      <c r="V329">
        <f>IF(VLOOKUP($B329,'Height and Leaf Dimensions'!$A:$O,MATCH(V$1,'Height and Leaf Dimensions'!$A$1:$O$1,0),FALSE)="","",VLOOKUP($B329,'Height and Leaf Dimensions'!$A:$O,MATCH(V$1,'Height and Leaf Dimensions'!$A$1:$O$1,0),FALSE))</f>
        <v>226</v>
      </c>
      <c r="W329">
        <f>IF(VLOOKUP($B329,'Height and Leaf Dimensions'!$A:$O,MATCH(W$1,'Height and Leaf Dimensions'!$A$1:$O$1,0),FALSE)="","",VLOOKUP($B329,'Height and Leaf Dimensions'!$A:$O,MATCH(W$1,'Height and Leaf Dimensions'!$A$1:$O$1,0),FALSE))</f>
        <v>70</v>
      </c>
      <c r="X329">
        <f>IF(VLOOKUP($B329,'Height and Leaf Dimensions'!$A:$O,MATCH(X$1,'Height and Leaf Dimensions'!$A$1:$O$1,0),FALSE)="","",VLOOKUP($B329,'Height and Leaf Dimensions'!$A:$O,MATCH(X$1,'Height and Leaf Dimensions'!$A$1:$O$1,0),FALSE))</f>
        <v>180</v>
      </c>
      <c r="Y329">
        <f>IF(VLOOKUP($B329,'Height and Leaf Dimensions'!$A:$O,MATCH(Y$1,'Height and Leaf Dimensions'!$A$1:$O$1,0),FALSE)="","",VLOOKUP($B329,'Height and Leaf Dimensions'!$A:$O,MATCH(Y$1,'Height and Leaf Dimensions'!$A$1:$O$1,0),FALSE))</f>
        <v>230</v>
      </c>
      <c r="Z329" t="str">
        <f>IF(VLOOKUP($B329,'Height and Leaf Dimensions'!$A:$O,MATCH(Z$1,'Height and Leaf Dimensions'!$A$1:$O$1,0),FALSE)="","",VLOOKUP($B329,'Height and Leaf Dimensions'!$A:$O,MATCH(Z$1,'Height and Leaf Dimensions'!$A$1:$O$1,0),FALSE))</f>
        <v>Han/Lina</v>
      </c>
      <c r="AA329" s="26">
        <f>IF(VLOOKUP($B329,'Height and Leaf Dimensions'!$A:$O,MATCH(AA$1,'Height and Leaf Dimensions'!$A$1:$O$1,0),FALSE)="","",VLOOKUP($B329,'Height and Leaf Dimensions'!$A:$O,MATCH(AA$1,'Height and Leaf Dimensions'!$A$1:$O$1,0),FALSE))</f>
        <v>44776</v>
      </c>
      <c r="AB329" s="20">
        <f>VLOOKUP($B329,'Combine Yield'!$A:$J,MATCH(AB$1,'Combine Yield'!$A$1:$J$1,0),FALSE)</f>
        <v>44844.577372685184</v>
      </c>
      <c r="AC329">
        <f>VLOOKUP($B329,'Combine Yield'!$A:$J,MATCH(AC$1,'Combine Yield'!$A$1:$J$1,0),FALSE)</f>
        <v>7.78</v>
      </c>
      <c r="AD329">
        <f>VLOOKUP($B329,'Combine Yield'!$A:$J,MATCH(AD$1,'Combine Yield'!$A$1:$J$1,0),FALSE)</f>
        <v>12.1</v>
      </c>
      <c r="AE329">
        <f>VLOOKUP($B329,'Combine Yield'!$A:$J,MATCH(AE$1,'Combine Yield'!$A$1:$J$1,0),FALSE)</f>
        <v>62.4</v>
      </c>
      <c r="AF329">
        <f>VLOOKUP($B329,'Combine Yield'!$A:$J,MATCH(AF$1,'Combine Yield'!$A$1:$J$1,0),FALSE)</f>
        <v>480</v>
      </c>
    </row>
    <row r="330" spans="1:32" x14ac:dyDescent="0.3">
      <c r="A330" t="s">
        <v>550</v>
      </c>
      <c r="B330">
        <v>5277</v>
      </c>
      <c r="C330" t="s">
        <v>220</v>
      </c>
      <c r="D330" t="s">
        <v>221</v>
      </c>
      <c r="E330" t="s">
        <v>204</v>
      </c>
      <c r="F330" t="s">
        <v>222</v>
      </c>
      <c r="G330">
        <v>2</v>
      </c>
      <c r="H330">
        <v>25</v>
      </c>
      <c r="I330">
        <v>15</v>
      </c>
      <c r="J330" t="s">
        <v>141</v>
      </c>
      <c r="K330" s="26">
        <f>IF(VLOOKUP($B330,'Flowering Time'!$A:$H,MATCH(K$1,'Flowering Time'!$A$1:$H$1,0),FALSE)="","",VLOOKUP($B330,'Flowering Time'!$A:$H,MATCH(K$1,'Flowering Time'!$A$1:$H$1,0),FALSE))</f>
        <v>44764</v>
      </c>
      <c r="L330" t="str">
        <f>IF(VLOOKUP($B330,'Flowering Time'!$A:$H,MATCH(L$1,'Flowering Time'!$A$1:$H$1,0),FALSE)="","",VLOOKUP($B330,'Flowering Time'!$A:$H,MATCH(L$1,'Flowering Time'!$A$1:$H$1,0),FALSE))</f>
        <v>Tross</v>
      </c>
      <c r="M330" s="26">
        <f>IF(VLOOKUP($B330,'Flowering Time'!$A:$H,MATCH(M$1,'Flowering Time'!$A$1:$H$1,0),FALSE)="","",VLOOKUP($B330,'Flowering Time'!$A:$H,MATCH(M$1,'Flowering Time'!$A$1:$H$1,0),FALSE))</f>
        <v>44764</v>
      </c>
      <c r="N330" t="str">
        <f>IF(VLOOKUP($B330,'Flowering Time'!$A:$H,MATCH(N$1,'Flowering Time'!$A$1:$H$1,0),FALSE)="","",VLOOKUP($B330,'Flowering Time'!$A:$H,MATCH(N$1,'Flowering Time'!$A$1:$H$1,0),FALSE))</f>
        <v>Tross</v>
      </c>
      <c r="O330" t="str">
        <f>IF(VLOOKUP($B330,'Flowering Time'!$A:$H,MATCH(O$1,'Flowering Time'!$A$1:$H$1,0),FALSE)="","",VLOOKUP($B330,'Flowering Time'!$A:$H,MATCH(O$1,'Flowering Time'!$A$1:$H$1,0),FALSE))</f>
        <v/>
      </c>
      <c r="P330">
        <f>IF(VLOOKUP($B330,'Height and Leaf Dimensions'!$A:$O,MATCH(P$1,'Height and Leaf Dimensions'!$A$1:$O$1,0),FALSE)="","",VLOOKUP($B330,'Height and Leaf Dimensions'!$A:$O,MATCH(P$1,'Height and Leaf Dimensions'!$A$1:$O$1,0),FALSE))</f>
        <v>69.5</v>
      </c>
      <c r="Q330">
        <f>IF(VLOOKUP($B330,'Height and Leaf Dimensions'!$A:$O,MATCH(Q$1,'Height and Leaf Dimensions'!$A$1:$O$1,0),FALSE)="","",VLOOKUP($B330,'Height and Leaf Dimensions'!$A:$O,MATCH(Q$1,'Height and Leaf Dimensions'!$A$1:$O$1,0),FALSE))</f>
        <v>9</v>
      </c>
      <c r="R330">
        <f>IF(VLOOKUP($B330,'Height and Leaf Dimensions'!$A:$O,MATCH(R$1,'Height and Leaf Dimensions'!$A$1:$O$1,0),FALSE)="","",VLOOKUP($B330,'Height and Leaf Dimensions'!$A:$O,MATCH(R$1,'Height and Leaf Dimensions'!$A$1:$O$1,0),FALSE))</f>
        <v>74</v>
      </c>
      <c r="S330">
        <f>IF(VLOOKUP($B330,'Height and Leaf Dimensions'!$A:$O,MATCH(S$1,'Height and Leaf Dimensions'!$A$1:$O$1,0),FALSE)="","",VLOOKUP($B330,'Height and Leaf Dimensions'!$A:$O,MATCH(S$1,'Height and Leaf Dimensions'!$A$1:$O$1,0),FALSE))</f>
        <v>8</v>
      </c>
      <c r="T330">
        <f>IF(VLOOKUP($B330,'Height and Leaf Dimensions'!$A:$O,MATCH(T$1,'Height and Leaf Dimensions'!$A$1:$O$1,0),FALSE)="","",VLOOKUP($B330,'Height and Leaf Dimensions'!$A:$O,MATCH(T$1,'Height and Leaf Dimensions'!$A$1:$O$1,0),FALSE))</f>
        <v>78</v>
      </c>
      <c r="U330">
        <f>IF(VLOOKUP($B330,'Height and Leaf Dimensions'!$A:$O,MATCH(U$1,'Height and Leaf Dimensions'!$A$1:$O$1,0),FALSE)="","",VLOOKUP($B330,'Height and Leaf Dimensions'!$A:$O,MATCH(U$1,'Height and Leaf Dimensions'!$A$1:$O$1,0),FALSE))</f>
        <v>180</v>
      </c>
      <c r="V330">
        <f>IF(VLOOKUP($B330,'Height and Leaf Dimensions'!$A:$O,MATCH(V$1,'Height and Leaf Dimensions'!$A$1:$O$1,0),FALSE)="","",VLOOKUP($B330,'Height and Leaf Dimensions'!$A:$O,MATCH(V$1,'Height and Leaf Dimensions'!$A$1:$O$1,0),FALSE))</f>
        <v>222</v>
      </c>
      <c r="W330">
        <f>IF(VLOOKUP($B330,'Height and Leaf Dimensions'!$A:$O,MATCH(W$1,'Height and Leaf Dimensions'!$A$1:$O$1,0),FALSE)="","",VLOOKUP($B330,'Height and Leaf Dimensions'!$A:$O,MATCH(W$1,'Height and Leaf Dimensions'!$A$1:$O$1,0),FALSE))</f>
        <v>102</v>
      </c>
      <c r="X330">
        <f>IF(VLOOKUP($B330,'Height and Leaf Dimensions'!$A:$O,MATCH(X$1,'Height and Leaf Dimensions'!$A$1:$O$1,0),FALSE)="","",VLOOKUP($B330,'Height and Leaf Dimensions'!$A:$O,MATCH(X$1,'Height and Leaf Dimensions'!$A$1:$O$1,0),FALSE))</f>
        <v>181</v>
      </c>
      <c r="Y330">
        <f>IF(VLOOKUP($B330,'Height and Leaf Dimensions'!$A:$O,MATCH(Y$1,'Height and Leaf Dimensions'!$A$1:$O$1,0),FALSE)="","",VLOOKUP($B330,'Height and Leaf Dimensions'!$A:$O,MATCH(Y$1,'Height and Leaf Dimensions'!$A$1:$O$1,0),FALSE))</f>
        <v>225</v>
      </c>
      <c r="Z330" t="str">
        <f>IF(VLOOKUP($B330,'Height and Leaf Dimensions'!$A:$O,MATCH(Z$1,'Height and Leaf Dimensions'!$A$1:$O$1,0),FALSE)="","",VLOOKUP($B330,'Height and Leaf Dimensions'!$A:$O,MATCH(Z$1,'Height and Leaf Dimensions'!$A$1:$O$1,0),FALSE))</f>
        <v>Han/Lina</v>
      </c>
      <c r="AA330" s="26">
        <f>IF(VLOOKUP($B330,'Height and Leaf Dimensions'!$A:$O,MATCH(AA$1,'Height and Leaf Dimensions'!$A$1:$O$1,0),FALSE)="","",VLOOKUP($B330,'Height and Leaf Dimensions'!$A:$O,MATCH(AA$1,'Height and Leaf Dimensions'!$A$1:$O$1,0),FALSE))</f>
        <v>44776</v>
      </c>
      <c r="AB330" s="20">
        <f>VLOOKUP($B330,'Combine Yield'!$A:$J,MATCH(AB$1,'Combine Yield'!$A$1:$J$1,0),FALSE)</f>
        <v>44844.583171296297</v>
      </c>
      <c r="AC330">
        <f>VLOOKUP($B330,'Combine Yield'!$A:$J,MATCH(AC$1,'Combine Yield'!$A$1:$J$1,0),FALSE)</f>
        <v>5.95</v>
      </c>
      <c r="AD330">
        <f>VLOOKUP($B330,'Combine Yield'!$A:$J,MATCH(AD$1,'Combine Yield'!$A$1:$J$1,0),FALSE)</f>
        <v>12.6</v>
      </c>
      <c r="AE330">
        <f>VLOOKUP($B330,'Combine Yield'!$A:$J,MATCH(AE$1,'Combine Yield'!$A$1:$J$1,0),FALSE)</f>
        <v>62.1</v>
      </c>
      <c r="AF330">
        <f>VLOOKUP($B330,'Combine Yield'!$A:$J,MATCH(AF$1,'Combine Yield'!$A$1:$J$1,0),FALSE)</f>
        <v>509</v>
      </c>
    </row>
    <row r="331" spans="1:32" x14ac:dyDescent="0.3">
      <c r="A331" t="s">
        <v>551</v>
      </c>
      <c r="B331">
        <v>5278</v>
      </c>
      <c r="C331" t="s">
        <v>220</v>
      </c>
      <c r="D331" t="s">
        <v>221</v>
      </c>
      <c r="E331" t="s">
        <v>204</v>
      </c>
      <c r="F331" t="s">
        <v>222</v>
      </c>
      <c r="G331">
        <v>2</v>
      </c>
      <c r="H331">
        <v>26</v>
      </c>
      <c r="I331">
        <v>9</v>
      </c>
      <c r="J331" t="s">
        <v>120</v>
      </c>
      <c r="K331" s="26">
        <f>IF(VLOOKUP($B331,'Flowering Time'!$A:$H,MATCH(K$1,'Flowering Time'!$A$1:$H$1,0),FALSE)="","",VLOOKUP($B331,'Flowering Time'!$A:$H,MATCH(K$1,'Flowering Time'!$A$1:$H$1,0),FALSE))</f>
        <v>44766</v>
      </c>
      <c r="L331" t="str">
        <f>IF(VLOOKUP($B331,'Flowering Time'!$A:$H,MATCH(L$1,'Flowering Time'!$A$1:$H$1,0),FALSE)="","",VLOOKUP($B331,'Flowering Time'!$A:$H,MATCH(L$1,'Flowering Time'!$A$1:$H$1,0),FALSE))</f>
        <v>Tross</v>
      </c>
      <c r="M331" s="26">
        <f>IF(VLOOKUP($B331,'Flowering Time'!$A:$H,MATCH(M$1,'Flowering Time'!$A$1:$H$1,0),FALSE)="","",VLOOKUP($B331,'Flowering Time'!$A:$H,MATCH(M$1,'Flowering Time'!$A$1:$H$1,0),FALSE))</f>
        <v>44770</v>
      </c>
      <c r="N331" t="str">
        <f>IF(VLOOKUP($B331,'Flowering Time'!$A:$H,MATCH(N$1,'Flowering Time'!$A$1:$H$1,0),FALSE)="","",VLOOKUP($B331,'Flowering Time'!$A:$H,MATCH(N$1,'Flowering Time'!$A$1:$H$1,0),FALSE))</f>
        <v>Tross</v>
      </c>
      <c r="O331" t="str">
        <f>IF(VLOOKUP($B331,'Flowering Time'!$A:$H,MATCH(O$1,'Flowering Time'!$A$1:$H$1,0),FALSE)="","",VLOOKUP($B331,'Flowering Time'!$A:$H,MATCH(O$1,'Flowering Time'!$A$1:$H$1,0),FALSE))</f>
        <v/>
      </c>
      <c r="P331">
        <f>IF(VLOOKUP($B331,'Height and Leaf Dimensions'!$A:$O,MATCH(P$1,'Height and Leaf Dimensions'!$A$1:$O$1,0),FALSE)="","",VLOOKUP($B331,'Height and Leaf Dimensions'!$A:$O,MATCH(P$1,'Height and Leaf Dimensions'!$A$1:$O$1,0),FALSE))</f>
        <v>80.2</v>
      </c>
      <c r="Q331">
        <f>IF(VLOOKUP($B331,'Height and Leaf Dimensions'!$A:$O,MATCH(Q$1,'Height and Leaf Dimensions'!$A$1:$O$1,0),FALSE)="","",VLOOKUP($B331,'Height and Leaf Dimensions'!$A:$O,MATCH(Q$1,'Height and Leaf Dimensions'!$A$1:$O$1,0),FALSE))</f>
        <v>9.1999999999999993</v>
      </c>
      <c r="R331">
        <f>IF(VLOOKUP($B331,'Height and Leaf Dimensions'!$A:$O,MATCH(R$1,'Height and Leaf Dimensions'!$A$1:$O$1,0),FALSE)="","",VLOOKUP($B331,'Height and Leaf Dimensions'!$A:$O,MATCH(R$1,'Height and Leaf Dimensions'!$A$1:$O$1,0),FALSE))</f>
        <v>81.2</v>
      </c>
      <c r="S331">
        <f>IF(VLOOKUP($B331,'Height and Leaf Dimensions'!$A:$O,MATCH(S$1,'Height and Leaf Dimensions'!$A$1:$O$1,0),FALSE)="","",VLOOKUP($B331,'Height and Leaf Dimensions'!$A:$O,MATCH(S$1,'Height and Leaf Dimensions'!$A$1:$O$1,0),FALSE))</f>
        <v>8.3000000000000007</v>
      </c>
      <c r="T331">
        <f>IF(VLOOKUP($B331,'Height and Leaf Dimensions'!$A:$O,MATCH(T$1,'Height and Leaf Dimensions'!$A$1:$O$1,0),FALSE)="","",VLOOKUP($B331,'Height and Leaf Dimensions'!$A:$O,MATCH(T$1,'Height and Leaf Dimensions'!$A$1:$O$1,0),FALSE))</f>
        <v>88</v>
      </c>
      <c r="U331">
        <f>IF(VLOOKUP($B331,'Height and Leaf Dimensions'!$A:$O,MATCH(U$1,'Height and Leaf Dimensions'!$A$1:$O$1,0),FALSE)="","",VLOOKUP($B331,'Height and Leaf Dimensions'!$A:$O,MATCH(U$1,'Height and Leaf Dimensions'!$A$1:$O$1,0),FALSE))</f>
        <v>166</v>
      </c>
      <c r="V331">
        <f>IF(VLOOKUP($B331,'Height and Leaf Dimensions'!$A:$O,MATCH(V$1,'Height and Leaf Dimensions'!$A$1:$O$1,0),FALSE)="","",VLOOKUP($B331,'Height and Leaf Dimensions'!$A:$O,MATCH(V$1,'Height and Leaf Dimensions'!$A$1:$O$1,0),FALSE))</f>
        <v>212</v>
      </c>
      <c r="W331">
        <f>IF(VLOOKUP($B331,'Height and Leaf Dimensions'!$A:$O,MATCH(W$1,'Height and Leaf Dimensions'!$A$1:$O$1,0),FALSE)="","",VLOOKUP($B331,'Height and Leaf Dimensions'!$A:$O,MATCH(W$1,'Height and Leaf Dimensions'!$A$1:$O$1,0),FALSE))</f>
        <v>75</v>
      </c>
      <c r="X331">
        <f>IF(VLOOKUP($B331,'Height and Leaf Dimensions'!$A:$O,MATCH(X$1,'Height and Leaf Dimensions'!$A$1:$O$1,0),FALSE)="","",VLOOKUP($B331,'Height and Leaf Dimensions'!$A:$O,MATCH(X$1,'Height and Leaf Dimensions'!$A$1:$O$1,0),FALSE))</f>
        <v>159</v>
      </c>
      <c r="Y331">
        <f>IF(VLOOKUP($B331,'Height and Leaf Dimensions'!$A:$O,MATCH(Y$1,'Height and Leaf Dimensions'!$A$1:$O$1,0),FALSE)="","",VLOOKUP($B331,'Height and Leaf Dimensions'!$A:$O,MATCH(Y$1,'Height and Leaf Dimensions'!$A$1:$O$1,0),FALSE))</f>
        <v>201</v>
      </c>
      <c r="Z331" t="str">
        <f>IF(VLOOKUP($B331,'Height and Leaf Dimensions'!$A:$O,MATCH(Z$1,'Height and Leaf Dimensions'!$A$1:$O$1,0),FALSE)="","",VLOOKUP($B331,'Height and Leaf Dimensions'!$A:$O,MATCH(Z$1,'Height and Leaf Dimensions'!$A$1:$O$1,0),FALSE))</f>
        <v>Han/Lina</v>
      </c>
      <c r="AA331" s="26">
        <f>IF(VLOOKUP($B331,'Height and Leaf Dimensions'!$A:$O,MATCH(AA$1,'Height and Leaf Dimensions'!$A$1:$O$1,0),FALSE)="","",VLOOKUP($B331,'Height and Leaf Dimensions'!$A:$O,MATCH(AA$1,'Height and Leaf Dimensions'!$A$1:$O$1,0),FALSE))</f>
        <v>44776</v>
      </c>
      <c r="AB331" s="20">
        <f>VLOOKUP($B331,'Combine Yield'!$A:$J,MATCH(AB$1,'Combine Yield'!$A$1:$J$1,0),FALSE)</f>
        <v>44844.498229166667</v>
      </c>
      <c r="AC331">
        <f>VLOOKUP($B331,'Combine Yield'!$A:$J,MATCH(AC$1,'Combine Yield'!$A$1:$J$1,0),FALSE)</f>
        <v>5.01</v>
      </c>
      <c r="AD331">
        <f>VLOOKUP($B331,'Combine Yield'!$A:$J,MATCH(AD$1,'Combine Yield'!$A$1:$J$1,0),FALSE)</f>
        <v>13.8</v>
      </c>
      <c r="AE331">
        <f>VLOOKUP($B331,'Combine Yield'!$A:$J,MATCH(AE$1,'Combine Yield'!$A$1:$J$1,0),FALSE)</f>
        <v>61.7</v>
      </c>
      <c r="AF331">
        <f>VLOOKUP($B331,'Combine Yield'!$A:$J,MATCH(AF$1,'Combine Yield'!$A$1:$J$1,0),FALSE)</f>
        <v>280</v>
      </c>
    </row>
    <row r="332" spans="1:32" x14ac:dyDescent="0.3">
      <c r="A332" t="s">
        <v>552</v>
      </c>
      <c r="B332">
        <v>5279</v>
      </c>
      <c r="C332" t="s">
        <v>220</v>
      </c>
      <c r="D332" t="s">
        <v>221</v>
      </c>
      <c r="E332" t="s">
        <v>204</v>
      </c>
      <c r="F332" t="s">
        <v>222</v>
      </c>
      <c r="G332">
        <v>2</v>
      </c>
      <c r="H332">
        <v>26</v>
      </c>
      <c r="I332">
        <v>10</v>
      </c>
      <c r="J332" t="s">
        <v>137</v>
      </c>
      <c r="K332" s="26">
        <f>IF(VLOOKUP($B332,'Flowering Time'!$A:$H,MATCH(K$1,'Flowering Time'!$A$1:$H$1,0),FALSE)="","",VLOOKUP($B332,'Flowering Time'!$A:$H,MATCH(K$1,'Flowering Time'!$A$1:$H$1,0),FALSE))</f>
        <v>44761</v>
      </c>
      <c r="L332" t="str">
        <f>IF(VLOOKUP($B332,'Flowering Time'!$A:$H,MATCH(L$1,'Flowering Time'!$A$1:$H$1,0),FALSE)="","",VLOOKUP($B332,'Flowering Time'!$A:$H,MATCH(L$1,'Flowering Time'!$A$1:$H$1,0),FALSE))</f>
        <v>Kyle</v>
      </c>
      <c r="M332" s="26">
        <f>IF(VLOOKUP($B332,'Flowering Time'!$A:$H,MATCH(M$1,'Flowering Time'!$A$1:$H$1,0),FALSE)="","",VLOOKUP($B332,'Flowering Time'!$A:$H,MATCH(M$1,'Flowering Time'!$A$1:$H$1,0),FALSE))</f>
        <v>44763</v>
      </c>
      <c r="N332" t="str">
        <f>IF(VLOOKUP($B332,'Flowering Time'!$A:$H,MATCH(N$1,'Flowering Time'!$A$1:$H$1,0),FALSE)="","",VLOOKUP($B332,'Flowering Time'!$A:$H,MATCH(N$1,'Flowering Time'!$A$1:$H$1,0),FALSE))</f>
        <v>Kyle</v>
      </c>
      <c r="O332" t="str">
        <f>IF(VLOOKUP($B332,'Flowering Time'!$A:$H,MATCH(O$1,'Flowering Time'!$A$1:$H$1,0),FALSE)="","",VLOOKUP($B332,'Flowering Time'!$A:$H,MATCH(O$1,'Flowering Time'!$A$1:$H$1,0),FALSE))</f>
        <v/>
      </c>
      <c r="P332">
        <f>IF(VLOOKUP($B332,'Height and Leaf Dimensions'!$A:$O,MATCH(P$1,'Height and Leaf Dimensions'!$A$1:$O$1,0),FALSE)="","",VLOOKUP($B332,'Height and Leaf Dimensions'!$A:$O,MATCH(P$1,'Height and Leaf Dimensions'!$A$1:$O$1,0),FALSE))</f>
        <v>86</v>
      </c>
      <c r="Q332">
        <f>IF(VLOOKUP($B332,'Height and Leaf Dimensions'!$A:$O,MATCH(Q$1,'Height and Leaf Dimensions'!$A$1:$O$1,0),FALSE)="","",VLOOKUP($B332,'Height and Leaf Dimensions'!$A:$O,MATCH(Q$1,'Height and Leaf Dimensions'!$A$1:$O$1,0),FALSE))</f>
        <v>9</v>
      </c>
      <c r="R332">
        <f>IF(VLOOKUP($B332,'Height and Leaf Dimensions'!$A:$O,MATCH(R$1,'Height and Leaf Dimensions'!$A$1:$O$1,0),FALSE)="","",VLOOKUP($B332,'Height and Leaf Dimensions'!$A:$O,MATCH(R$1,'Height and Leaf Dimensions'!$A$1:$O$1,0),FALSE))</f>
        <v>78</v>
      </c>
      <c r="S332">
        <f>IF(VLOOKUP($B332,'Height and Leaf Dimensions'!$A:$O,MATCH(S$1,'Height and Leaf Dimensions'!$A$1:$O$1,0),FALSE)="","",VLOOKUP($B332,'Height and Leaf Dimensions'!$A:$O,MATCH(S$1,'Height and Leaf Dimensions'!$A$1:$O$1,0),FALSE))</f>
        <v>8.4</v>
      </c>
      <c r="T332">
        <f>IF(VLOOKUP($B332,'Height and Leaf Dimensions'!$A:$O,MATCH(T$1,'Height and Leaf Dimensions'!$A$1:$O$1,0),FALSE)="","",VLOOKUP($B332,'Height and Leaf Dimensions'!$A:$O,MATCH(T$1,'Height and Leaf Dimensions'!$A$1:$O$1,0),FALSE))</f>
        <v>79</v>
      </c>
      <c r="U332">
        <f>IF(VLOOKUP($B332,'Height and Leaf Dimensions'!$A:$O,MATCH(U$1,'Height and Leaf Dimensions'!$A$1:$O$1,0),FALSE)="","",VLOOKUP($B332,'Height and Leaf Dimensions'!$A:$O,MATCH(U$1,'Height and Leaf Dimensions'!$A$1:$O$1,0),FALSE))</f>
        <v>179</v>
      </c>
      <c r="V332">
        <f>IF(VLOOKUP($B332,'Height and Leaf Dimensions'!$A:$O,MATCH(V$1,'Height and Leaf Dimensions'!$A$1:$O$1,0),FALSE)="","",VLOOKUP($B332,'Height and Leaf Dimensions'!$A:$O,MATCH(V$1,'Height and Leaf Dimensions'!$A$1:$O$1,0),FALSE))</f>
        <v>221</v>
      </c>
      <c r="W332">
        <f>IF(VLOOKUP($B332,'Height and Leaf Dimensions'!$A:$O,MATCH(W$1,'Height and Leaf Dimensions'!$A$1:$O$1,0),FALSE)="","",VLOOKUP($B332,'Height and Leaf Dimensions'!$A:$O,MATCH(W$1,'Height and Leaf Dimensions'!$A$1:$O$1,0),FALSE))</f>
        <v>77</v>
      </c>
      <c r="X332">
        <f>IF(VLOOKUP($B332,'Height and Leaf Dimensions'!$A:$O,MATCH(X$1,'Height and Leaf Dimensions'!$A$1:$O$1,0),FALSE)="","",VLOOKUP($B332,'Height and Leaf Dimensions'!$A:$O,MATCH(X$1,'Height and Leaf Dimensions'!$A$1:$O$1,0),FALSE))</f>
        <v>162</v>
      </c>
      <c r="Y332">
        <f>IF(VLOOKUP($B332,'Height and Leaf Dimensions'!$A:$O,MATCH(Y$1,'Height and Leaf Dimensions'!$A$1:$O$1,0),FALSE)="","",VLOOKUP($B332,'Height and Leaf Dimensions'!$A:$O,MATCH(Y$1,'Height and Leaf Dimensions'!$A$1:$O$1,0),FALSE))</f>
        <v>195</v>
      </c>
      <c r="Z332" t="str">
        <f>IF(VLOOKUP($B332,'Height and Leaf Dimensions'!$A:$O,MATCH(Z$1,'Height and Leaf Dimensions'!$A$1:$O$1,0),FALSE)="","",VLOOKUP($B332,'Height and Leaf Dimensions'!$A:$O,MATCH(Z$1,'Height and Leaf Dimensions'!$A$1:$O$1,0),FALSE))</f>
        <v>Han/Lina</v>
      </c>
      <c r="AA332" s="26">
        <f>IF(VLOOKUP($B332,'Height and Leaf Dimensions'!$A:$O,MATCH(AA$1,'Height and Leaf Dimensions'!$A$1:$O$1,0),FALSE)="","",VLOOKUP($B332,'Height and Leaf Dimensions'!$A:$O,MATCH(AA$1,'Height and Leaf Dimensions'!$A$1:$O$1,0),FALSE))</f>
        <v>44776</v>
      </c>
      <c r="AB332" s="20">
        <f>VLOOKUP($B332,'Combine Yield'!$A:$J,MATCH(AB$1,'Combine Yield'!$A$1:$J$1,0),FALSE)</f>
        <v>44844.511261574073</v>
      </c>
      <c r="AC332">
        <f>VLOOKUP($B332,'Combine Yield'!$A:$J,MATCH(AC$1,'Combine Yield'!$A$1:$J$1,0),FALSE)</f>
        <v>4.6900000000000004</v>
      </c>
      <c r="AD332">
        <f>VLOOKUP($B332,'Combine Yield'!$A:$J,MATCH(AD$1,'Combine Yield'!$A$1:$J$1,0),FALSE)</f>
        <v>12</v>
      </c>
      <c r="AE332">
        <f>VLOOKUP($B332,'Combine Yield'!$A:$J,MATCH(AE$1,'Combine Yield'!$A$1:$J$1,0),FALSE)</f>
        <v>62.5</v>
      </c>
      <c r="AF332">
        <f>VLOOKUP($B332,'Combine Yield'!$A:$J,MATCH(AF$1,'Combine Yield'!$A$1:$J$1,0),FALSE)</f>
        <v>329</v>
      </c>
    </row>
    <row r="333" spans="1:32" x14ac:dyDescent="0.3">
      <c r="A333" t="s">
        <v>553</v>
      </c>
      <c r="B333">
        <v>5280</v>
      </c>
      <c r="C333" t="s">
        <v>220</v>
      </c>
      <c r="D333" t="s">
        <v>221</v>
      </c>
      <c r="E333" t="s">
        <v>204</v>
      </c>
      <c r="F333" t="s">
        <v>222</v>
      </c>
      <c r="G333">
        <v>2</v>
      </c>
      <c r="H333">
        <v>26</v>
      </c>
      <c r="I333">
        <v>11</v>
      </c>
      <c r="J333" t="s">
        <v>142</v>
      </c>
      <c r="K333" s="26">
        <f>IF(VLOOKUP($B333,'Flowering Time'!$A:$H,MATCH(K$1,'Flowering Time'!$A$1:$H$1,0),FALSE)="","",VLOOKUP($B333,'Flowering Time'!$A:$H,MATCH(K$1,'Flowering Time'!$A$1:$H$1,0),FALSE))</f>
        <v>44770</v>
      </c>
      <c r="L333" t="str">
        <f>IF(VLOOKUP($B333,'Flowering Time'!$A:$H,MATCH(L$1,'Flowering Time'!$A$1:$H$1,0),FALSE)="","",VLOOKUP($B333,'Flowering Time'!$A:$H,MATCH(L$1,'Flowering Time'!$A$1:$H$1,0),FALSE))</f>
        <v>Vla</v>
      </c>
      <c r="M333" s="26" t="str">
        <f>IF(VLOOKUP($B333,'Flowering Time'!$A:$H,MATCH(M$1,'Flowering Time'!$A$1:$H$1,0),FALSE)="","",VLOOKUP($B333,'Flowering Time'!$A:$H,MATCH(M$1,'Flowering Time'!$A$1:$H$1,0),FALSE))</f>
        <v>x</v>
      </c>
      <c r="N333" t="str">
        <f>IF(VLOOKUP($B333,'Flowering Time'!$A:$H,MATCH(N$1,'Flowering Time'!$A$1:$H$1,0),FALSE)="","",VLOOKUP($B333,'Flowering Time'!$A:$H,MATCH(N$1,'Flowering Time'!$A$1:$H$1,0),FALSE))</f>
        <v>Turkus</v>
      </c>
      <c r="O333" t="str">
        <f>IF(VLOOKUP($B333,'Flowering Time'!$A:$H,MATCH(O$1,'Flowering Time'!$A$1:$H$1,0),FALSE)="","",VLOOKUP($B333,'Flowering Time'!$A:$H,MATCH(O$1,'Flowering Time'!$A$1:$H$1,0),FALSE))</f>
        <v>FF missed (Turkus 8/8)</v>
      </c>
      <c r="P333">
        <f>IF(VLOOKUP($B333,'Height and Leaf Dimensions'!$A:$O,MATCH(P$1,'Height and Leaf Dimensions'!$A$1:$O$1,0),FALSE)="","",VLOOKUP($B333,'Height and Leaf Dimensions'!$A:$O,MATCH(P$1,'Height and Leaf Dimensions'!$A$1:$O$1,0),FALSE))</f>
        <v>71</v>
      </c>
      <c r="Q333">
        <f>IF(VLOOKUP($B333,'Height and Leaf Dimensions'!$A:$O,MATCH(Q$1,'Height and Leaf Dimensions'!$A$1:$O$1,0),FALSE)="","",VLOOKUP($B333,'Height and Leaf Dimensions'!$A:$O,MATCH(Q$1,'Height and Leaf Dimensions'!$A$1:$O$1,0),FALSE))</f>
        <v>9</v>
      </c>
      <c r="R333">
        <f>IF(VLOOKUP($B333,'Height and Leaf Dimensions'!$A:$O,MATCH(R$1,'Height and Leaf Dimensions'!$A$1:$O$1,0),FALSE)="","",VLOOKUP($B333,'Height and Leaf Dimensions'!$A:$O,MATCH(R$1,'Height and Leaf Dimensions'!$A$1:$O$1,0),FALSE))</f>
        <v>89.5</v>
      </c>
      <c r="S333">
        <f>IF(VLOOKUP($B333,'Height and Leaf Dimensions'!$A:$O,MATCH(S$1,'Height and Leaf Dimensions'!$A$1:$O$1,0),FALSE)="","",VLOOKUP($B333,'Height and Leaf Dimensions'!$A:$O,MATCH(S$1,'Height and Leaf Dimensions'!$A$1:$O$1,0),FALSE))</f>
        <v>8.8000000000000007</v>
      </c>
      <c r="T333">
        <f>IF(VLOOKUP($B333,'Height and Leaf Dimensions'!$A:$O,MATCH(T$1,'Height and Leaf Dimensions'!$A$1:$O$1,0),FALSE)="","",VLOOKUP($B333,'Height and Leaf Dimensions'!$A:$O,MATCH(T$1,'Height and Leaf Dimensions'!$A$1:$O$1,0),FALSE))</f>
        <v>80</v>
      </c>
      <c r="U333">
        <f>IF(VLOOKUP($B333,'Height and Leaf Dimensions'!$A:$O,MATCH(U$1,'Height and Leaf Dimensions'!$A$1:$O$1,0),FALSE)="","",VLOOKUP($B333,'Height and Leaf Dimensions'!$A:$O,MATCH(U$1,'Height and Leaf Dimensions'!$A$1:$O$1,0),FALSE))</f>
        <v>151</v>
      </c>
      <c r="V333">
        <f>IF(VLOOKUP($B333,'Height and Leaf Dimensions'!$A:$O,MATCH(V$1,'Height and Leaf Dimensions'!$A$1:$O$1,0),FALSE)="","",VLOOKUP($B333,'Height and Leaf Dimensions'!$A:$O,MATCH(V$1,'Height and Leaf Dimensions'!$A$1:$O$1,0),FALSE))</f>
        <v>192</v>
      </c>
      <c r="W333">
        <f>IF(VLOOKUP($B333,'Height and Leaf Dimensions'!$A:$O,MATCH(W$1,'Height and Leaf Dimensions'!$A$1:$O$1,0),FALSE)="","",VLOOKUP($B333,'Height and Leaf Dimensions'!$A:$O,MATCH(W$1,'Height and Leaf Dimensions'!$A$1:$O$1,0),FALSE))</f>
        <v>72</v>
      </c>
      <c r="X333">
        <f>IF(VLOOKUP($B333,'Height and Leaf Dimensions'!$A:$O,MATCH(X$1,'Height and Leaf Dimensions'!$A$1:$O$1,0),FALSE)="","",VLOOKUP($B333,'Height and Leaf Dimensions'!$A:$O,MATCH(X$1,'Height and Leaf Dimensions'!$A$1:$O$1,0),FALSE))</f>
        <v>160</v>
      </c>
      <c r="Y333">
        <f>IF(VLOOKUP($B333,'Height and Leaf Dimensions'!$A:$O,MATCH(Y$1,'Height and Leaf Dimensions'!$A$1:$O$1,0),FALSE)="","",VLOOKUP($B333,'Height and Leaf Dimensions'!$A:$O,MATCH(Y$1,'Height and Leaf Dimensions'!$A$1:$O$1,0),FALSE))</f>
        <v>201</v>
      </c>
      <c r="Z333" t="str">
        <f>IF(VLOOKUP($B333,'Height and Leaf Dimensions'!$A:$O,MATCH(Z$1,'Height and Leaf Dimensions'!$A$1:$O$1,0),FALSE)="","",VLOOKUP($B333,'Height and Leaf Dimensions'!$A:$O,MATCH(Z$1,'Height and Leaf Dimensions'!$A$1:$O$1,0),FALSE))</f>
        <v>Han/Lina</v>
      </c>
      <c r="AA333" s="26">
        <f>IF(VLOOKUP($B333,'Height and Leaf Dimensions'!$A:$O,MATCH(AA$1,'Height and Leaf Dimensions'!$A$1:$O$1,0),FALSE)="","",VLOOKUP($B333,'Height and Leaf Dimensions'!$A:$O,MATCH(AA$1,'Height and Leaf Dimensions'!$A$1:$O$1,0),FALSE))</f>
        <v>44776</v>
      </c>
      <c r="AB333" s="20">
        <f>VLOOKUP($B333,'Combine Yield'!$A:$J,MATCH(AB$1,'Combine Yield'!$A$1:$J$1,0),FALSE)</f>
        <v>44844.549733796295</v>
      </c>
      <c r="AC333">
        <f>VLOOKUP($B333,'Combine Yield'!$A:$J,MATCH(AC$1,'Combine Yield'!$A$1:$J$1,0),FALSE)</f>
        <v>2.2400000000000002</v>
      </c>
      <c r="AD333">
        <f>VLOOKUP($B333,'Combine Yield'!$A:$J,MATCH(AD$1,'Combine Yield'!$A$1:$J$1,0),FALSE)</f>
        <v>13.6</v>
      </c>
      <c r="AE333">
        <f>VLOOKUP($B333,'Combine Yield'!$A:$J,MATCH(AE$1,'Combine Yield'!$A$1:$J$1,0),FALSE)</f>
        <v>61.1</v>
      </c>
      <c r="AF333">
        <f>VLOOKUP($B333,'Combine Yield'!$A:$J,MATCH(AF$1,'Combine Yield'!$A$1:$J$1,0),FALSE)</f>
        <v>356</v>
      </c>
    </row>
    <row r="334" spans="1:32" x14ac:dyDescent="0.3">
      <c r="A334" t="s">
        <v>554</v>
      </c>
      <c r="B334">
        <v>5281</v>
      </c>
      <c r="C334" t="s">
        <v>220</v>
      </c>
      <c r="D334" t="s">
        <v>221</v>
      </c>
      <c r="E334" t="s">
        <v>204</v>
      </c>
      <c r="F334" t="s">
        <v>222</v>
      </c>
      <c r="G334">
        <v>2</v>
      </c>
      <c r="H334">
        <v>26</v>
      </c>
      <c r="I334">
        <v>12</v>
      </c>
      <c r="J334" t="s">
        <v>194</v>
      </c>
      <c r="K334" s="26">
        <f>IF(VLOOKUP($B334,'Flowering Time'!$A:$H,MATCH(K$1,'Flowering Time'!$A$1:$H$1,0),FALSE)="","",VLOOKUP($B334,'Flowering Time'!$A:$H,MATCH(K$1,'Flowering Time'!$A$1:$H$1,0),FALSE))</f>
        <v>44764</v>
      </c>
      <c r="L334" t="str">
        <f>IF(VLOOKUP($B334,'Flowering Time'!$A:$H,MATCH(L$1,'Flowering Time'!$A$1:$H$1,0),FALSE)="","",VLOOKUP($B334,'Flowering Time'!$A:$H,MATCH(L$1,'Flowering Time'!$A$1:$H$1,0),FALSE))</f>
        <v>Tross</v>
      </c>
      <c r="M334" s="26">
        <f>IF(VLOOKUP($B334,'Flowering Time'!$A:$H,MATCH(M$1,'Flowering Time'!$A$1:$H$1,0),FALSE)="","",VLOOKUP($B334,'Flowering Time'!$A:$H,MATCH(M$1,'Flowering Time'!$A$1:$H$1,0),FALSE))</f>
        <v>44765</v>
      </c>
      <c r="N334" t="str">
        <f>IF(VLOOKUP($B334,'Flowering Time'!$A:$H,MATCH(N$1,'Flowering Time'!$A$1:$H$1,0),FALSE)="","",VLOOKUP($B334,'Flowering Time'!$A:$H,MATCH(N$1,'Flowering Time'!$A$1:$H$1,0),FALSE))</f>
        <v>Tross</v>
      </c>
      <c r="O334" t="str">
        <f>IF(VLOOKUP($B334,'Flowering Time'!$A:$H,MATCH(O$1,'Flowering Time'!$A$1:$H$1,0),FALSE)="","",VLOOKUP($B334,'Flowering Time'!$A:$H,MATCH(O$1,'Flowering Time'!$A$1:$H$1,0),FALSE))</f>
        <v/>
      </c>
      <c r="P334">
        <f>IF(VLOOKUP($B334,'Height and Leaf Dimensions'!$A:$O,MATCH(P$1,'Height and Leaf Dimensions'!$A$1:$O$1,0),FALSE)="","",VLOOKUP($B334,'Height and Leaf Dimensions'!$A:$O,MATCH(P$1,'Height and Leaf Dimensions'!$A$1:$O$1,0),FALSE))</f>
        <v>78.2</v>
      </c>
      <c r="Q334">
        <f>IF(VLOOKUP($B334,'Height and Leaf Dimensions'!$A:$O,MATCH(Q$1,'Height and Leaf Dimensions'!$A$1:$O$1,0),FALSE)="","",VLOOKUP($B334,'Height and Leaf Dimensions'!$A:$O,MATCH(Q$1,'Height and Leaf Dimensions'!$A$1:$O$1,0),FALSE))</f>
        <v>9</v>
      </c>
      <c r="R334">
        <f>IF(VLOOKUP($B334,'Height and Leaf Dimensions'!$A:$O,MATCH(R$1,'Height and Leaf Dimensions'!$A$1:$O$1,0),FALSE)="","",VLOOKUP($B334,'Height and Leaf Dimensions'!$A:$O,MATCH(R$1,'Height and Leaf Dimensions'!$A$1:$O$1,0),FALSE))</f>
        <v>76.5</v>
      </c>
      <c r="S334">
        <f>IF(VLOOKUP($B334,'Height and Leaf Dimensions'!$A:$O,MATCH(S$1,'Height and Leaf Dimensions'!$A$1:$O$1,0),FALSE)="","",VLOOKUP($B334,'Height and Leaf Dimensions'!$A:$O,MATCH(S$1,'Height and Leaf Dimensions'!$A$1:$O$1,0),FALSE))</f>
        <v>9</v>
      </c>
      <c r="T334">
        <f>IF(VLOOKUP($B334,'Height and Leaf Dimensions'!$A:$O,MATCH(T$1,'Height and Leaf Dimensions'!$A$1:$O$1,0),FALSE)="","",VLOOKUP($B334,'Height and Leaf Dimensions'!$A:$O,MATCH(T$1,'Height and Leaf Dimensions'!$A$1:$O$1,0),FALSE))</f>
        <v>81</v>
      </c>
      <c r="U334">
        <f>IF(VLOOKUP($B334,'Height and Leaf Dimensions'!$A:$O,MATCH(U$1,'Height and Leaf Dimensions'!$A$1:$O$1,0),FALSE)="","",VLOOKUP($B334,'Height and Leaf Dimensions'!$A:$O,MATCH(U$1,'Height and Leaf Dimensions'!$A$1:$O$1,0),FALSE))</f>
        <v>176</v>
      </c>
      <c r="V334">
        <f>IF(VLOOKUP($B334,'Height and Leaf Dimensions'!$A:$O,MATCH(V$1,'Height and Leaf Dimensions'!$A$1:$O$1,0),FALSE)="","",VLOOKUP($B334,'Height and Leaf Dimensions'!$A:$O,MATCH(V$1,'Height and Leaf Dimensions'!$A$1:$O$1,0),FALSE))</f>
        <v>218</v>
      </c>
      <c r="W334">
        <f>IF(VLOOKUP($B334,'Height and Leaf Dimensions'!$A:$O,MATCH(W$1,'Height and Leaf Dimensions'!$A$1:$O$1,0),FALSE)="","",VLOOKUP($B334,'Height and Leaf Dimensions'!$A:$O,MATCH(W$1,'Height and Leaf Dimensions'!$A$1:$O$1,0),FALSE))</f>
        <v>88</v>
      </c>
      <c r="X334">
        <f>IF(VLOOKUP($B334,'Height and Leaf Dimensions'!$A:$O,MATCH(X$1,'Height and Leaf Dimensions'!$A$1:$O$1,0),FALSE)="","",VLOOKUP($B334,'Height and Leaf Dimensions'!$A:$O,MATCH(X$1,'Height and Leaf Dimensions'!$A$1:$O$1,0),FALSE))</f>
        <v>179</v>
      </c>
      <c r="Y334">
        <f>IF(VLOOKUP($B334,'Height and Leaf Dimensions'!$A:$O,MATCH(Y$1,'Height and Leaf Dimensions'!$A$1:$O$1,0),FALSE)="","",VLOOKUP($B334,'Height and Leaf Dimensions'!$A:$O,MATCH(Y$1,'Height and Leaf Dimensions'!$A$1:$O$1,0),FALSE))</f>
        <v>221</v>
      </c>
      <c r="Z334" t="str">
        <f>IF(VLOOKUP($B334,'Height and Leaf Dimensions'!$A:$O,MATCH(Z$1,'Height and Leaf Dimensions'!$A$1:$O$1,0),FALSE)="","",VLOOKUP($B334,'Height and Leaf Dimensions'!$A:$O,MATCH(Z$1,'Height and Leaf Dimensions'!$A$1:$O$1,0),FALSE))</f>
        <v>Han/Lina</v>
      </c>
      <c r="AA334" s="26">
        <f>IF(VLOOKUP($B334,'Height and Leaf Dimensions'!$A:$O,MATCH(AA$1,'Height and Leaf Dimensions'!$A$1:$O$1,0),FALSE)="","",VLOOKUP($B334,'Height and Leaf Dimensions'!$A:$O,MATCH(AA$1,'Height and Leaf Dimensions'!$A$1:$O$1,0),FALSE))</f>
        <v>44776</v>
      </c>
      <c r="AB334" s="20">
        <f>VLOOKUP($B334,'Combine Yield'!$A:$J,MATCH(AB$1,'Combine Yield'!$A$1:$J$1,0),FALSE)</f>
        <v>44844.560729166667</v>
      </c>
      <c r="AC334">
        <f>VLOOKUP($B334,'Combine Yield'!$A:$J,MATCH(AC$1,'Combine Yield'!$A$1:$J$1,0),FALSE)</f>
        <v>2.57</v>
      </c>
      <c r="AD334">
        <f>VLOOKUP($B334,'Combine Yield'!$A:$J,MATCH(AD$1,'Combine Yield'!$A$1:$J$1,0),FALSE)</f>
        <v>12.4</v>
      </c>
      <c r="AE334">
        <f>VLOOKUP($B334,'Combine Yield'!$A:$J,MATCH(AE$1,'Combine Yield'!$A$1:$J$1,0),FALSE)</f>
        <v>62.2</v>
      </c>
      <c r="AF334">
        <f>VLOOKUP($B334,'Combine Yield'!$A:$J,MATCH(AF$1,'Combine Yield'!$A$1:$J$1,0),FALSE)</f>
        <v>405</v>
      </c>
    </row>
    <row r="335" spans="1:32" x14ac:dyDescent="0.3">
      <c r="A335" t="s">
        <v>555</v>
      </c>
      <c r="B335">
        <v>5282</v>
      </c>
      <c r="C335" t="s">
        <v>220</v>
      </c>
      <c r="D335" t="s">
        <v>221</v>
      </c>
      <c r="E335" t="s">
        <v>204</v>
      </c>
      <c r="F335" t="s">
        <v>222</v>
      </c>
      <c r="G335">
        <v>2</v>
      </c>
      <c r="H335">
        <v>26</v>
      </c>
      <c r="I335">
        <v>13</v>
      </c>
      <c r="J335" t="s">
        <v>128</v>
      </c>
      <c r="K335" s="26">
        <f>IF(VLOOKUP($B335,'Flowering Time'!$A:$H,MATCH(K$1,'Flowering Time'!$A$1:$H$1,0),FALSE)="","",VLOOKUP($B335,'Flowering Time'!$A:$H,MATCH(K$1,'Flowering Time'!$A$1:$H$1,0),FALSE))</f>
        <v>44762</v>
      </c>
      <c r="L335" t="str">
        <f>IF(VLOOKUP($B335,'Flowering Time'!$A:$H,MATCH(L$1,'Flowering Time'!$A$1:$H$1,0),FALSE)="","",VLOOKUP($B335,'Flowering Time'!$A:$H,MATCH(L$1,'Flowering Time'!$A$1:$H$1,0),FALSE))</f>
        <v>Kyle</v>
      </c>
      <c r="M335" s="26">
        <f>IF(VLOOKUP($B335,'Flowering Time'!$A:$H,MATCH(M$1,'Flowering Time'!$A$1:$H$1,0),FALSE)="","",VLOOKUP($B335,'Flowering Time'!$A:$H,MATCH(M$1,'Flowering Time'!$A$1:$H$1,0),FALSE))</f>
        <v>44764</v>
      </c>
      <c r="N335" t="str">
        <f>IF(VLOOKUP($B335,'Flowering Time'!$A:$H,MATCH(N$1,'Flowering Time'!$A$1:$H$1,0),FALSE)="","",VLOOKUP($B335,'Flowering Time'!$A:$H,MATCH(N$1,'Flowering Time'!$A$1:$H$1,0),FALSE))</f>
        <v>Tross</v>
      </c>
      <c r="O335" t="str">
        <f>IF(VLOOKUP($B335,'Flowering Time'!$A:$H,MATCH(O$1,'Flowering Time'!$A$1:$H$1,0),FALSE)="","",VLOOKUP($B335,'Flowering Time'!$A:$H,MATCH(O$1,'Flowering Time'!$A$1:$H$1,0),FALSE))</f>
        <v/>
      </c>
      <c r="P335">
        <f>IF(VLOOKUP($B335,'Height and Leaf Dimensions'!$A:$O,MATCH(P$1,'Height and Leaf Dimensions'!$A$1:$O$1,0),FALSE)="","",VLOOKUP($B335,'Height and Leaf Dimensions'!$A:$O,MATCH(P$1,'Height and Leaf Dimensions'!$A$1:$O$1,0),FALSE))</f>
        <v>80</v>
      </c>
      <c r="Q335">
        <f>IF(VLOOKUP($B335,'Height and Leaf Dimensions'!$A:$O,MATCH(Q$1,'Height and Leaf Dimensions'!$A$1:$O$1,0),FALSE)="","",VLOOKUP($B335,'Height and Leaf Dimensions'!$A:$O,MATCH(Q$1,'Height and Leaf Dimensions'!$A$1:$O$1,0),FALSE))</f>
        <v>8</v>
      </c>
      <c r="R335">
        <f>IF(VLOOKUP($B335,'Height and Leaf Dimensions'!$A:$O,MATCH(R$1,'Height and Leaf Dimensions'!$A$1:$O$1,0),FALSE)="","",VLOOKUP($B335,'Height and Leaf Dimensions'!$A:$O,MATCH(R$1,'Height and Leaf Dimensions'!$A$1:$O$1,0),FALSE))</f>
        <v>76.400000000000006</v>
      </c>
      <c r="S335">
        <f>IF(VLOOKUP($B335,'Height and Leaf Dimensions'!$A:$O,MATCH(S$1,'Height and Leaf Dimensions'!$A$1:$O$1,0),FALSE)="","",VLOOKUP($B335,'Height and Leaf Dimensions'!$A:$O,MATCH(S$1,'Height and Leaf Dimensions'!$A$1:$O$1,0),FALSE))</f>
        <v>8</v>
      </c>
      <c r="T335">
        <f>IF(VLOOKUP($B335,'Height and Leaf Dimensions'!$A:$O,MATCH(T$1,'Height and Leaf Dimensions'!$A$1:$O$1,0),FALSE)="","",VLOOKUP($B335,'Height and Leaf Dimensions'!$A:$O,MATCH(T$1,'Height and Leaf Dimensions'!$A$1:$O$1,0),FALSE))</f>
        <v>69</v>
      </c>
      <c r="U335">
        <f>IF(VLOOKUP($B335,'Height and Leaf Dimensions'!$A:$O,MATCH(U$1,'Height and Leaf Dimensions'!$A$1:$O$1,0),FALSE)="","",VLOOKUP($B335,'Height and Leaf Dimensions'!$A:$O,MATCH(U$1,'Height and Leaf Dimensions'!$A$1:$O$1,0),FALSE))</f>
        <v>161</v>
      </c>
      <c r="V335">
        <f>IF(VLOOKUP($B335,'Height and Leaf Dimensions'!$A:$O,MATCH(V$1,'Height and Leaf Dimensions'!$A$1:$O$1,0),FALSE)="","",VLOOKUP($B335,'Height and Leaf Dimensions'!$A:$O,MATCH(V$1,'Height and Leaf Dimensions'!$A$1:$O$1,0),FALSE))</f>
        <v>221</v>
      </c>
      <c r="W335">
        <f>IF(VLOOKUP($B335,'Height and Leaf Dimensions'!$A:$O,MATCH(W$1,'Height and Leaf Dimensions'!$A$1:$O$1,0),FALSE)="","",VLOOKUP($B335,'Height and Leaf Dimensions'!$A:$O,MATCH(W$1,'Height and Leaf Dimensions'!$A$1:$O$1,0),FALSE))</f>
        <v>79</v>
      </c>
      <c r="X335">
        <f>IF(VLOOKUP($B335,'Height and Leaf Dimensions'!$A:$O,MATCH(X$1,'Height and Leaf Dimensions'!$A$1:$O$1,0),FALSE)="","",VLOOKUP($B335,'Height and Leaf Dimensions'!$A:$O,MATCH(X$1,'Height and Leaf Dimensions'!$A$1:$O$1,0),FALSE))</f>
        <v>160</v>
      </c>
      <c r="Y335">
        <f>IF(VLOOKUP($B335,'Height and Leaf Dimensions'!$A:$O,MATCH(Y$1,'Height and Leaf Dimensions'!$A$1:$O$1,0),FALSE)="","",VLOOKUP($B335,'Height and Leaf Dimensions'!$A:$O,MATCH(Y$1,'Height and Leaf Dimensions'!$A$1:$O$1,0),FALSE))</f>
        <v>202</v>
      </c>
      <c r="Z335" t="str">
        <f>IF(VLOOKUP($B335,'Height and Leaf Dimensions'!$A:$O,MATCH(Z$1,'Height and Leaf Dimensions'!$A$1:$O$1,0),FALSE)="","",VLOOKUP($B335,'Height and Leaf Dimensions'!$A:$O,MATCH(Z$1,'Height and Leaf Dimensions'!$A$1:$O$1,0),FALSE))</f>
        <v>Han/Lina</v>
      </c>
      <c r="AA335" s="26">
        <f>IF(VLOOKUP($B335,'Height and Leaf Dimensions'!$A:$O,MATCH(AA$1,'Height and Leaf Dimensions'!$A$1:$O$1,0),FALSE)="","",VLOOKUP($B335,'Height and Leaf Dimensions'!$A:$O,MATCH(AA$1,'Height and Leaf Dimensions'!$A$1:$O$1,0),FALSE))</f>
        <v>44776</v>
      </c>
      <c r="AB335" s="20">
        <f>VLOOKUP($B335,'Combine Yield'!$A:$J,MATCH(AB$1,'Combine Yield'!$A$1:$J$1,0),FALSE)</f>
        <v>44844.56695601852</v>
      </c>
      <c r="AC335">
        <f>VLOOKUP($B335,'Combine Yield'!$A:$J,MATCH(AC$1,'Combine Yield'!$A$1:$J$1,0),FALSE)</f>
        <v>2.36</v>
      </c>
      <c r="AD335">
        <f>VLOOKUP($B335,'Combine Yield'!$A:$J,MATCH(AD$1,'Combine Yield'!$A$1:$J$1,0),FALSE)</f>
        <v>11.9</v>
      </c>
      <c r="AE335">
        <f>VLOOKUP($B335,'Combine Yield'!$A:$J,MATCH(AE$1,'Combine Yield'!$A$1:$J$1,0),FALSE)</f>
        <v>62.3</v>
      </c>
      <c r="AF335">
        <f>VLOOKUP($B335,'Combine Yield'!$A:$J,MATCH(AF$1,'Combine Yield'!$A$1:$J$1,0),FALSE)</f>
        <v>432</v>
      </c>
    </row>
    <row r="336" spans="1:32" x14ac:dyDescent="0.3">
      <c r="A336" t="s">
        <v>556</v>
      </c>
      <c r="B336">
        <v>5283</v>
      </c>
      <c r="C336" t="s">
        <v>220</v>
      </c>
      <c r="D336" t="s">
        <v>221</v>
      </c>
      <c r="E336" t="s">
        <v>204</v>
      </c>
      <c r="F336" t="s">
        <v>222</v>
      </c>
      <c r="G336">
        <v>2</v>
      </c>
      <c r="H336">
        <v>26</v>
      </c>
      <c r="I336">
        <v>14</v>
      </c>
      <c r="J336" t="s">
        <v>121</v>
      </c>
      <c r="K336" s="26">
        <f>IF(VLOOKUP($B336,'Flowering Time'!$A:$H,MATCH(K$1,'Flowering Time'!$A$1:$H$1,0),FALSE)="","",VLOOKUP($B336,'Flowering Time'!$A:$H,MATCH(K$1,'Flowering Time'!$A$1:$H$1,0),FALSE))</f>
        <v>44766</v>
      </c>
      <c r="L336" t="str">
        <f>IF(VLOOKUP($B336,'Flowering Time'!$A:$H,MATCH(L$1,'Flowering Time'!$A$1:$H$1,0),FALSE)="","",VLOOKUP($B336,'Flowering Time'!$A:$H,MATCH(L$1,'Flowering Time'!$A$1:$H$1,0),FALSE))</f>
        <v>Tross</v>
      </c>
      <c r="M336" s="26">
        <f>IF(VLOOKUP($B336,'Flowering Time'!$A:$H,MATCH(M$1,'Flowering Time'!$A$1:$H$1,0),FALSE)="","",VLOOKUP($B336,'Flowering Time'!$A:$H,MATCH(M$1,'Flowering Time'!$A$1:$H$1,0),FALSE))</f>
        <v>44771</v>
      </c>
      <c r="N336" t="str">
        <f>IF(VLOOKUP($B336,'Flowering Time'!$A:$H,MATCH(N$1,'Flowering Time'!$A$1:$H$1,0),FALSE)="","",VLOOKUP($B336,'Flowering Time'!$A:$H,MATCH(N$1,'Flowering Time'!$A$1:$H$1,0),FALSE))</f>
        <v>Vla</v>
      </c>
      <c r="O336" t="str">
        <f>IF(VLOOKUP($B336,'Flowering Time'!$A:$H,MATCH(O$1,'Flowering Time'!$A$1:$H$1,0),FALSE)="","",VLOOKUP($B336,'Flowering Time'!$A:$H,MATCH(O$1,'Flowering Time'!$A$1:$H$1,0),FALSE))</f>
        <v/>
      </c>
      <c r="P336">
        <f>IF(VLOOKUP($B336,'Height and Leaf Dimensions'!$A:$O,MATCH(P$1,'Height and Leaf Dimensions'!$A$1:$O$1,0),FALSE)="","",VLOOKUP($B336,'Height and Leaf Dimensions'!$A:$O,MATCH(P$1,'Height and Leaf Dimensions'!$A$1:$O$1,0),FALSE))</f>
        <v>76.5</v>
      </c>
      <c r="Q336">
        <f>IF(VLOOKUP($B336,'Height and Leaf Dimensions'!$A:$O,MATCH(Q$1,'Height and Leaf Dimensions'!$A$1:$O$1,0),FALSE)="","",VLOOKUP($B336,'Height and Leaf Dimensions'!$A:$O,MATCH(Q$1,'Height and Leaf Dimensions'!$A$1:$O$1,0),FALSE))</f>
        <v>9.6</v>
      </c>
      <c r="R336">
        <f>IF(VLOOKUP($B336,'Height and Leaf Dimensions'!$A:$O,MATCH(R$1,'Height and Leaf Dimensions'!$A$1:$O$1,0),FALSE)="","",VLOOKUP($B336,'Height and Leaf Dimensions'!$A:$O,MATCH(R$1,'Height and Leaf Dimensions'!$A$1:$O$1,0),FALSE))</f>
        <v>75.7</v>
      </c>
      <c r="S336">
        <f>IF(VLOOKUP($B336,'Height and Leaf Dimensions'!$A:$O,MATCH(S$1,'Height and Leaf Dimensions'!$A$1:$O$1,0),FALSE)="","",VLOOKUP($B336,'Height and Leaf Dimensions'!$A:$O,MATCH(S$1,'Height and Leaf Dimensions'!$A$1:$O$1,0),FALSE))</f>
        <v>9.6</v>
      </c>
      <c r="T336">
        <f>IF(VLOOKUP($B336,'Height and Leaf Dimensions'!$A:$O,MATCH(T$1,'Height and Leaf Dimensions'!$A$1:$O$1,0),FALSE)="","",VLOOKUP($B336,'Height and Leaf Dimensions'!$A:$O,MATCH(T$1,'Height and Leaf Dimensions'!$A$1:$O$1,0),FALSE))</f>
        <v>7.2</v>
      </c>
      <c r="U336">
        <f>IF(VLOOKUP($B336,'Height and Leaf Dimensions'!$A:$O,MATCH(U$1,'Height and Leaf Dimensions'!$A$1:$O$1,0),FALSE)="","",VLOOKUP($B336,'Height and Leaf Dimensions'!$A:$O,MATCH(U$1,'Height and Leaf Dimensions'!$A$1:$O$1,0),FALSE))</f>
        <v>168</v>
      </c>
      <c r="V336">
        <f>IF(VLOOKUP($B336,'Height and Leaf Dimensions'!$A:$O,MATCH(V$1,'Height and Leaf Dimensions'!$A$1:$O$1,0),FALSE)="","",VLOOKUP($B336,'Height and Leaf Dimensions'!$A:$O,MATCH(V$1,'Height and Leaf Dimensions'!$A$1:$O$1,0),FALSE))</f>
        <v>214</v>
      </c>
      <c r="W336">
        <f>IF(VLOOKUP($B336,'Height and Leaf Dimensions'!$A:$O,MATCH(W$1,'Height and Leaf Dimensions'!$A$1:$O$1,0),FALSE)="","",VLOOKUP($B336,'Height and Leaf Dimensions'!$A:$O,MATCH(W$1,'Height and Leaf Dimensions'!$A$1:$O$1,0),FALSE))</f>
        <v>74</v>
      </c>
      <c r="X336">
        <f>IF(VLOOKUP($B336,'Height and Leaf Dimensions'!$A:$O,MATCH(X$1,'Height and Leaf Dimensions'!$A$1:$O$1,0),FALSE)="","",VLOOKUP($B336,'Height and Leaf Dimensions'!$A:$O,MATCH(X$1,'Height and Leaf Dimensions'!$A$1:$O$1,0),FALSE))</f>
        <v>172</v>
      </c>
      <c r="Y336">
        <f>IF(VLOOKUP($B336,'Height and Leaf Dimensions'!$A:$O,MATCH(Y$1,'Height and Leaf Dimensions'!$A$1:$O$1,0),FALSE)="","",VLOOKUP($B336,'Height and Leaf Dimensions'!$A:$O,MATCH(Y$1,'Height and Leaf Dimensions'!$A$1:$O$1,0),FALSE))</f>
        <v>220</v>
      </c>
      <c r="Z336" t="str">
        <f>IF(VLOOKUP($B336,'Height and Leaf Dimensions'!$A:$O,MATCH(Z$1,'Height and Leaf Dimensions'!$A$1:$O$1,0),FALSE)="","",VLOOKUP($B336,'Height and Leaf Dimensions'!$A:$O,MATCH(Z$1,'Height and Leaf Dimensions'!$A$1:$O$1,0),FALSE))</f>
        <v>Han/Lina</v>
      </c>
      <c r="AA336" s="26">
        <f>IF(VLOOKUP($B336,'Height and Leaf Dimensions'!$A:$O,MATCH(AA$1,'Height and Leaf Dimensions'!$A$1:$O$1,0),FALSE)="","",VLOOKUP($B336,'Height and Leaf Dimensions'!$A:$O,MATCH(AA$1,'Height and Leaf Dimensions'!$A$1:$O$1,0),FALSE))</f>
        <v>44776</v>
      </c>
      <c r="AB336" s="20">
        <f>VLOOKUP($B336,'Combine Yield'!$A:$J,MATCH(AB$1,'Combine Yield'!$A$1:$J$1,0),FALSE)</f>
        <v>44844.577546296299</v>
      </c>
      <c r="AC336">
        <f>VLOOKUP($B336,'Combine Yield'!$A:$J,MATCH(AC$1,'Combine Yield'!$A$1:$J$1,0),FALSE)</f>
        <v>6.61</v>
      </c>
      <c r="AD336">
        <f>VLOOKUP($B336,'Combine Yield'!$A:$J,MATCH(AD$1,'Combine Yield'!$A$1:$J$1,0),FALSE)</f>
        <v>12.4</v>
      </c>
      <c r="AE336">
        <f>VLOOKUP($B336,'Combine Yield'!$A:$J,MATCH(AE$1,'Combine Yield'!$A$1:$J$1,0),FALSE)</f>
        <v>62.1</v>
      </c>
      <c r="AF336">
        <f>VLOOKUP($B336,'Combine Yield'!$A:$J,MATCH(AF$1,'Combine Yield'!$A$1:$J$1,0),FALSE)</f>
        <v>481</v>
      </c>
    </row>
    <row r="337" spans="1:32" x14ac:dyDescent="0.3">
      <c r="A337" t="s">
        <v>557</v>
      </c>
      <c r="B337">
        <v>5284</v>
      </c>
      <c r="C337" t="s">
        <v>220</v>
      </c>
      <c r="D337" t="s">
        <v>221</v>
      </c>
      <c r="E337" t="s">
        <v>204</v>
      </c>
      <c r="F337" t="s">
        <v>222</v>
      </c>
      <c r="G337">
        <v>2</v>
      </c>
      <c r="H337">
        <v>26</v>
      </c>
      <c r="I337">
        <v>15</v>
      </c>
      <c r="J337" t="s">
        <v>139</v>
      </c>
      <c r="K337" s="26">
        <f>IF(VLOOKUP($B337,'Flowering Time'!$A:$H,MATCH(K$1,'Flowering Time'!$A$1:$H$1,0),FALSE)="","",VLOOKUP($B337,'Flowering Time'!$A:$H,MATCH(K$1,'Flowering Time'!$A$1:$H$1,0),FALSE))</f>
        <v>44764</v>
      </c>
      <c r="L337" t="str">
        <f>IF(VLOOKUP($B337,'Flowering Time'!$A:$H,MATCH(L$1,'Flowering Time'!$A$1:$H$1,0),FALSE)="","",VLOOKUP($B337,'Flowering Time'!$A:$H,MATCH(L$1,'Flowering Time'!$A$1:$H$1,0),FALSE))</f>
        <v>Tross</v>
      </c>
      <c r="M337" s="26">
        <f>IF(VLOOKUP($B337,'Flowering Time'!$A:$H,MATCH(M$1,'Flowering Time'!$A$1:$H$1,0),FALSE)="","",VLOOKUP($B337,'Flowering Time'!$A:$H,MATCH(M$1,'Flowering Time'!$A$1:$H$1,0),FALSE))</f>
        <v>44764</v>
      </c>
      <c r="N337" t="str">
        <f>IF(VLOOKUP($B337,'Flowering Time'!$A:$H,MATCH(N$1,'Flowering Time'!$A$1:$H$1,0),FALSE)="","",VLOOKUP($B337,'Flowering Time'!$A:$H,MATCH(N$1,'Flowering Time'!$A$1:$H$1,0),FALSE))</f>
        <v>Tross</v>
      </c>
      <c r="O337" t="str">
        <f>IF(VLOOKUP($B337,'Flowering Time'!$A:$H,MATCH(O$1,'Flowering Time'!$A$1:$H$1,0),FALSE)="","",VLOOKUP($B337,'Flowering Time'!$A:$H,MATCH(O$1,'Flowering Time'!$A$1:$H$1,0),FALSE))</f>
        <v/>
      </c>
      <c r="P337">
        <f>IF(VLOOKUP($B337,'Height and Leaf Dimensions'!$A:$O,MATCH(P$1,'Height and Leaf Dimensions'!$A$1:$O$1,0),FALSE)="","",VLOOKUP($B337,'Height and Leaf Dimensions'!$A:$O,MATCH(P$1,'Height and Leaf Dimensions'!$A$1:$O$1,0),FALSE))</f>
        <v>72.5</v>
      </c>
      <c r="Q337">
        <f>IF(VLOOKUP($B337,'Height and Leaf Dimensions'!$A:$O,MATCH(Q$1,'Height and Leaf Dimensions'!$A$1:$O$1,0),FALSE)="","",VLOOKUP($B337,'Height and Leaf Dimensions'!$A:$O,MATCH(Q$1,'Height and Leaf Dimensions'!$A$1:$O$1,0),FALSE))</f>
        <v>9</v>
      </c>
      <c r="R337">
        <f>IF(VLOOKUP($B337,'Height and Leaf Dimensions'!$A:$O,MATCH(R$1,'Height and Leaf Dimensions'!$A$1:$O$1,0),FALSE)="","",VLOOKUP($B337,'Height and Leaf Dimensions'!$A:$O,MATCH(R$1,'Height and Leaf Dimensions'!$A$1:$O$1,0),FALSE))</f>
        <v>73.099999999999994</v>
      </c>
      <c r="S337">
        <f>IF(VLOOKUP($B337,'Height and Leaf Dimensions'!$A:$O,MATCH(S$1,'Height and Leaf Dimensions'!$A$1:$O$1,0),FALSE)="","",VLOOKUP($B337,'Height and Leaf Dimensions'!$A:$O,MATCH(S$1,'Height and Leaf Dimensions'!$A$1:$O$1,0),FALSE))</f>
        <v>9</v>
      </c>
      <c r="T337">
        <f>IF(VLOOKUP($B337,'Height and Leaf Dimensions'!$A:$O,MATCH(T$1,'Height and Leaf Dimensions'!$A$1:$O$1,0),FALSE)="","",VLOOKUP($B337,'Height and Leaf Dimensions'!$A:$O,MATCH(T$1,'Height and Leaf Dimensions'!$A$1:$O$1,0),FALSE))</f>
        <v>80</v>
      </c>
      <c r="U337">
        <f>IF(VLOOKUP($B337,'Height and Leaf Dimensions'!$A:$O,MATCH(U$1,'Height and Leaf Dimensions'!$A$1:$O$1,0),FALSE)="","",VLOOKUP($B337,'Height and Leaf Dimensions'!$A:$O,MATCH(U$1,'Height and Leaf Dimensions'!$A$1:$O$1,0),FALSE))</f>
        <v>170</v>
      </c>
      <c r="V337">
        <f>IF(VLOOKUP($B337,'Height and Leaf Dimensions'!$A:$O,MATCH(V$1,'Height and Leaf Dimensions'!$A$1:$O$1,0),FALSE)="","",VLOOKUP($B337,'Height and Leaf Dimensions'!$A:$O,MATCH(V$1,'Height and Leaf Dimensions'!$A$1:$O$1,0),FALSE))</f>
        <v>219</v>
      </c>
      <c r="W337">
        <f>IF(VLOOKUP($B337,'Height and Leaf Dimensions'!$A:$O,MATCH(W$1,'Height and Leaf Dimensions'!$A$1:$O$1,0),FALSE)="","",VLOOKUP($B337,'Height and Leaf Dimensions'!$A:$O,MATCH(W$1,'Height and Leaf Dimensions'!$A$1:$O$1,0),FALSE))</f>
        <v>77</v>
      </c>
      <c r="X337">
        <f>IF(VLOOKUP($B337,'Height and Leaf Dimensions'!$A:$O,MATCH(X$1,'Height and Leaf Dimensions'!$A$1:$O$1,0),FALSE)="","",VLOOKUP($B337,'Height and Leaf Dimensions'!$A:$O,MATCH(X$1,'Height and Leaf Dimensions'!$A$1:$O$1,0),FALSE))</f>
        <v>171</v>
      </c>
      <c r="Y337">
        <f>IF(VLOOKUP($B337,'Height and Leaf Dimensions'!$A:$O,MATCH(Y$1,'Height and Leaf Dimensions'!$A$1:$O$1,0),FALSE)="","",VLOOKUP($B337,'Height and Leaf Dimensions'!$A:$O,MATCH(Y$1,'Height and Leaf Dimensions'!$A$1:$O$1,0),FALSE))</f>
        <v>212</v>
      </c>
      <c r="Z337" t="str">
        <f>IF(VLOOKUP($B337,'Height and Leaf Dimensions'!$A:$O,MATCH(Z$1,'Height and Leaf Dimensions'!$A$1:$O$1,0),FALSE)="","",VLOOKUP($B337,'Height and Leaf Dimensions'!$A:$O,MATCH(Z$1,'Height and Leaf Dimensions'!$A$1:$O$1,0),FALSE))</f>
        <v>Han/Lina</v>
      </c>
      <c r="AA337" s="26">
        <f>IF(VLOOKUP($B337,'Height and Leaf Dimensions'!$A:$O,MATCH(AA$1,'Height and Leaf Dimensions'!$A$1:$O$1,0),FALSE)="","",VLOOKUP($B337,'Height and Leaf Dimensions'!$A:$O,MATCH(AA$1,'Height and Leaf Dimensions'!$A$1:$O$1,0),FALSE))</f>
        <v>44776</v>
      </c>
      <c r="AB337" s="20">
        <f>VLOOKUP($B337,'Combine Yield'!$A:$J,MATCH(AB$1,'Combine Yield'!$A$1:$J$1,0),FALSE)</f>
        <v>44844.582986111112</v>
      </c>
      <c r="AC337">
        <f>VLOOKUP($B337,'Combine Yield'!$A:$J,MATCH(AC$1,'Combine Yield'!$A$1:$J$1,0),FALSE)</f>
        <v>3.74</v>
      </c>
      <c r="AD337">
        <f>VLOOKUP($B337,'Combine Yield'!$A:$J,MATCH(AD$1,'Combine Yield'!$A$1:$J$1,0),FALSE)</f>
        <v>12</v>
      </c>
      <c r="AE337">
        <f>VLOOKUP($B337,'Combine Yield'!$A:$J,MATCH(AE$1,'Combine Yield'!$A$1:$J$1,0),FALSE)</f>
        <v>62.5</v>
      </c>
      <c r="AF337">
        <f>VLOOKUP($B337,'Combine Yield'!$A:$J,MATCH(AF$1,'Combine Yield'!$A$1:$J$1,0),FALSE)</f>
        <v>508</v>
      </c>
    </row>
    <row r="338" spans="1:32" x14ac:dyDescent="0.3">
      <c r="A338" t="s">
        <v>558</v>
      </c>
      <c r="B338">
        <v>6101</v>
      </c>
      <c r="C338" t="s">
        <v>220</v>
      </c>
      <c r="D338" t="s">
        <v>221</v>
      </c>
      <c r="E338" t="s">
        <v>205</v>
      </c>
      <c r="F338" t="s">
        <v>222</v>
      </c>
      <c r="G338">
        <v>1</v>
      </c>
      <c r="H338">
        <v>28</v>
      </c>
      <c r="I338">
        <v>2</v>
      </c>
      <c r="J338" t="s">
        <v>133</v>
      </c>
      <c r="K338" s="26">
        <f>IF(VLOOKUP($B338,'Flowering Time'!$A:$H,MATCH(K$1,'Flowering Time'!$A$1:$H$1,0),FALSE)="","",VLOOKUP($B338,'Flowering Time'!$A:$H,MATCH(K$1,'Flowering Time'!$A$1:$H$1,0),FALSE))</f>
        <v>44762</v>
      </c>
      <c r="L338" t="str">
        <f>IF(VLOOKUP($B338,'Flowering Time'!$A:$H,MATCH(L$1,'Flowering Time'!$A$1:$H$1,0),FALSE)="","",VLOOKUP($B338,'Flowering Time'!$A:$H,MATCH(L$1,'Flowering Time'!$A$1:$H$1,0),FALSE))</f>
        <v>Kyle</v>
      </c>
      <c r="M338" s="26">
        <f>IF(VLOOKUP($B338,'Flowering Time'!$A:$H,MATCH(M$1,'Flowering Time'!$A$1:$H$1,0),FALSE)="","",VLOOKUP($B338,'Flowering Time'!$A:$H,MATCH(M$1,'Flowering Time'!$A$1:$H$1,0),FALSE))</f>
        <v>44770</v>
      </c>
      <c r="N338" t="str">
        <f>IF(VLOOKUP($B338,'Flowering Time'!$A:$H,MATCH(N$1,'Flowering Time'!$A$1:$H$1,0),FALSE)="","",VLOOKUP($B338,'Flowering Time'!$A:$H,MATCH(N$1,'Flowering Time'!$A$1:$H$1,0),FALSE))</f>
        <v>Vla</v>
      </c>
      <c r="O338" t="str">
        <f>IF(VLOOKUP($B338,'Flowering Time'!$A:$H,MATCH(O$1,'Flowering Time'!$A$1:$H$1,0),FALSE)="","",VLOOKUP($B338,'Flowering Time'!$A:$H,MATCH(O$1,'Flowering Time'!$A$1:$H$1,0),FALSE))</f>
        <v/>
      </c>
      <c r="P338">
        <f>IF(VLOOKUP($B338,'Height and Leaf Dimensions'!$A:$O,MATCH(P$1,'Height and Leaf Dimensions'!$A$1:$O$1,0),FALSE)="","",VLOOKUP($B338,'Height and Leaf Dimensions'!$A:$O,MATCH(P$1,'Height and Leaf Dimensions'!$A$1:$O$1,0),FALSE))</f>
        <v>66.5</v>
      </c>
      <c r="Q338">
        <f>IF(VLOOKUP($B338,'Height and Leaf Dimensions'!$A:$O,MATCH(Q$1,'Height and Leaf Dimensions'!$A$1:$O$1,0),FALSE)="","",VLOOKUP($B338,'Height and Leaf Dimensions'!$A:$O,MATCH(Q$1,'Height and Leaf Dimensions'!$A$1:$O$1,0),FALSE))</f>
        <v>6.9</v>
      </c>
      <c r="R338">
        <f>IF(VLOOKUP($B338,'Height and Leaf Dimensions'!$A:$O,MATCH(R$1,'Height and Leaf Dimensions'!$A$1:$O$1,0),FALSE)="","",VLOOKUP($B338,'Height and Leaf Dimensions'!$A:$O,MATCH(R$1,'Height and Leaf Dimensions'!$A$1:$O$1,0),FALSE))</f>
        <v>65.7</v>
      </c>
      <c r="S338">
        <f>IF(VLOOKUP($B338,'Height and Leaf Dimensions'!$A:$O,MATCH(S$1,'Height and Leaf Dimensions'!$A$1:$O$1,0),FALSE)="","",VLOOKUP($B338,'Height and Leaf Dimensions'!$A:$O,MATCH(S$1,'Height and Leaf Dimensions'!$A$1:$O$1,0),FALSE))</f>
        <v>7.2</v>
      </c>
      <c r="T338">
        <f>IF(VLOOKUP($B338,'Height and Leaf Dimensions'!$A:$O,MATCH(T$1,'Height and Leaf Dimensions'!$A$1:$O$1,0),FALSE)="","",VLOOKUP($B338,'Height and Leaf Dimensions'!$A:$O,MATCH(T$1,'Height and Leaf Dimensions'!$A$1:$O$1,0),FALSE))</f>
        <v>50</v>
      </c>
      <c r="U338">
        <f>IF(VLOOKUP($B338,'Height and Leaf Dimensions'!$A:$O,MATCH(U$1,'Height and Leaf Dimensions'!$A$1:$O$1,0),FALSE)="","",VLOOKUP($B338,'Height and Leaf Dimensions'!$A:$O,MATCH(U$1,'Height and Leaf Dimensions'!$A$1:$O$1,0),FALSE))</f>
        <v>118</v>
      </c>
      <c r="V338">
        <f>IF(VLOOKUP($B338,'Height and Leaf Dimensions'!$A:$O,MATCH(V$1,'Height and Leaf Dimensions'!$A$1:$O$1,0),FALSE)="","",VLOOKUP($B338,'Height and Leaf Dimensions'!$A:$O,MATCH(V$1,'Height and Leaf Dimensions'!$A$1:$O$1,0),FALSE))</f>
        <v>150</v>
      </c>
      <c r="W338">
        <f>IF(VLOOKUP($B338,'Height and Leaf Dimensions'!$A:$O,MATCH(W$1,'Height and Leaf Dimensions'!$A$1:$O$1,0),FALSE)="","",VLOOKUP($B338,'Height and Leaf Dimensions'!$A:$O,MATCH(W$1,'Height and Leaf Dimensions'!$A$1:$O$1,0),FALSE))</f>
        <v>52</v>
      </c>
      <c r="X338">
        <f>IF(VLOOKUP($B338,'Height and Leaf Dimensions'!$A:$O,MATCH(X$1,'Height and Leaf Dimensions'!$A$1:$O$1,0),FALSE)="","",VLOOKUP($B338,'Height and Leaf Dimensions'!$A:$O,MATCH(X$1,'Height and Leaf Dimensions'!$A$1:$O$1,0),FALSE))</f>
        <v>115</v>
      </c>
      <c r="Y338">
        <f>IF(VLOOKUP($B338,'Height and Leaf Dimensions'!$A:$O,MATCH(Y$1,'Height and Leaf Dimensions'!$A$1:$O$1,0),FALSE)="","",VLOOKUP($B338,'Height and Leaf Dimensions'!$A:$O,MATCH(Y$1,'Height and Leaf Dimensions'!$A$1:$O$1,0),FALSE))</f>
        <v>149</v>
      </c>
      <c r="Z338" t="str">
        <f>IF(VLOOKUP($B338,'Height and Leaf Dimensions'!$A:$O,MATCH(Z$1,'Height and Leaf Dimensions'!$A$1:$O$1,0),FALSE)="","",VLOOKUP($B338,'Height and Leaf Dimensions'!$A:$O,MATCH(Z$1,'Height and Leaf Dimensions'!$A$1:$O$1,0),FALSE))</f>
        <v>Han/Lina</v>
      </c>
      <c r="AA338" s="26">
        <f>IF(VLOOKUP($B338,'Height and Leaf Dimensions'!$A:$O,MATCH(AA$1,'Height and Leaf Dimensions'!$A$1:$O$1,0),FALSE)="","",VLOOKUP($B338,'Height and Leaf Dimensions'!$A:$O,MATCH(AA$1,'Height and Leaf Dimensions'!$A$1:$O$1,0),FALSE))</f>
        <v>44776</v>
      </c>
      <c r="AB338" s="20">
        <f>VLOOKUP($B338,'Combine Yield'!$A:$J,MATCH(AB$1,'Combine Yield'!$A$1:$J$1,0),FALSE)</f>
        <v>44844.418425925927</v>
      </c>
      <c r="AC338">
        <f>VLOOKUP($B338,'Combine Yield'!$A:$J,MATCH(AC$1,'Combine Yield'!$A$1:$J$1,0),FALSE)</f>
        <v>1.33</v>
      </c>
      <c r="AD338">
        <f>VLOOKUP($B338,'Combine Yield'!$A:$J,MATCH(AD$1,'Combine Yield'!$A$1:$J$1,0),FALSE)</f>
        <v>12</v>
      </c>
      <c r="AE338">
        <f>VLOOKUP($B338,'Combine Yield'!$A:$J,MATCH(AE$1,'Combine Yield'!$A$1:$J$1,0),FALSE)</f>
        <v>63.3</v>
      </c>
      <c r="AF338">
        <f>VLOOKUP($B338,'Combine Yield'!$A:$J,MATCH(AF$1,'Combine Yield'!$A$1:$J$1,0),FALSE)</f>
        <v>27</v>
      </c>
    </row>
    <row r="339" spans="1:32" x14ac:dyDescent="0.3">
      <c r="A339" t="s">
        <v>559</v>
      </c>
      <c r="B339">
        <v>6102</v>
      </c>
      <c r="C339" t="s">
        <v>220</v>
      </c>
      <c r="D339" t="s">
        <v>221</v>
      </c>
      <c r="E339" t="s">
        <v>205</v>
      </c>
      <c r="F339" t="s">
        <v>222</v>
      </c>
      <c r="G339">
        <v>1</v>
      </c>
      <c r="H339">
        <v>28</v>
      </c>
      <c r="I339">
        <v>3</v>
      </c>
      <c r="J339" t="s">
        <v>159</v>
      </c>
      <c r="K339" s="26">
        <f>IF(VLOOKUP($B339,'Flowering Time'!$A:$H,MATCH(K$1,'Flowering Time'!$A$1:$H$1,0),FALSE)="","",VLOOKUP($B339,'Flowering Time'!$A:$H,MATCH(K$1,'Flowering Time'!$A$1:$H$1,0),FALSE))</f>
        <v>44765</v>
      </c>
      <c r="L339" t="str">
        <f>IF(VLOOKUP($B339,'Flowering Time'!$A:$H,MATCH(L$1,'Flowering Time'!$A$1:$H$1,0),FALSE)="","",VLOOKUP($B339,'Flowering Time'!$A:$H,MATCH(L$1,'Flowering Time'!$A$1:$H$1,0),FALSE))</f>
        <v>Tross</v>
      </c>
      <c r="M339" s="26">
        <f>IF(VLOOKUP($B339,'Flowering Time'!$A:$H,MATCH(M$1,'Flowering Time'!$A$1:$H$1,0),FALSE)="","",VLOOKUP($B339,'Flowering Time'!$A:$H,MATCH(M$1,'Flowering Time'!$A$1:$H$1,0),FALSE))</f>
        <v>44770</v>
      </c>
      <c r="N339" t="str">
        <f>IF(VLOOKUP($B339,'Flowering Time'!$A:$H,MATCH(N$1,'Flowering Time'!$A$1:$H$1,0),FALSE)="","",VLOOKUP($B339,'Flowering Time'!$A:$H,MATCH(N$1,'Flowering Time'!$A$1:$H$1,0),FALSE))</f>
        <v>Vla</v>
      </c>
      <c r="O339" t="str">
        <f>IF(VLOOKUP($B339,'Flowering Time'!$A:$H,MATCH(O$1,'Flowering Time'!$A$1:$H$1,0),FALSE)="","",VLOOKUP($B339,'Flowering Time'!$A:$H,MATCH(O$1,'Flowering Time'!$A$1:$H$1,0),FALSE))</f>
        <v/>
      </c>
      <c r="P339">
        <f>IF(VLOOKUP($B339,'Height and Leaf Dimensions'!$A:$O,MATCH(P$1,'Height and Leaf Dimensions'!$A$1:$O$1,0),FALSE)="","",VLOOKUP($B339,'Height and Leaf Dimensions'!$A:$O,MATCH(P$1,'Height and Leaf Dimensions'!$A$1:$O$1,0),FALSE))</f>
        <v>77</v>
      </c>
      <c r="Q339">
        <f>IF(VLOOKUP($B339,'Height and Leaf Dimensions'!$A:$O,MATCH(Q$1,'Height and Leaf Dimensions'!$A$1:$O$1,0),FALSE)="","",VLOOKUP($B339,'Height and Leaf Dimensions'!$A:$O,MATCH(Q$1,'Height and Leaf Dimensions'!$A$1:$O$1,0),FALSE))</f>
        <v>9</v>
      </c>
      <c r="R339">
        <f>IF(VLOOKUP($B339,'Height and Leaf Dimensions'!$A:$O,MATCH(R$1,'Height and Leaf Dimensions'!$A$1:$O$1,0),FALSE)="","",VLOOKUP($B339,'Height and Leaf Dimensions'!$A:$O,MATCH(R$1,'Height and Leaf Dimensions'!$A$1:$O$1,0),FALSE))</f>
        <v>85.7</v>
      </c>
      <c r="S339">
        <f>IF(VLOOKUP($B339,'Height and Leaf Dimensions'!$A:$O,MATCH(S$1,'Height and Leaf Dimensions'!$A$1:$O$1,0),FALSE)="","",VLOOKUP($B339,'Height and Leaf Dimensions'!$A:$O,MATCH(S$1,'Height and Leaf Dimensions'!$A$1:$O$1,0),FALSE))</f>
        <v>10</v>
      </c>
      <c r="T339">
        <f>IF(VLOOKUP($B339,'Height and Leaf Dimensions'!$A:$O,MATCH(T$1,'Height and Leaf Dimensions'!$A$1:$O$1,0),FALSE)="","",VLOOKUP($B339,'Height and Leaf Dimensions'!$A:$O,MATCH(T$1,'Height and Leaf Dimensions'!$A$1:$O$1,0),FALSE))</f>
        <v>88</v>
      </c>
      <c r="U339">
        <f>IF(VLOOKUP($B339,'Height and Leaf Dimensions'!$A:$O,MATCH(U$1,'Height and Leaf Dimensions'!$A$1:$O$1,0),FALSE)="","",VLOOKUP($B339,'Height and Leaf Dimensions'!$A:$O,MATCH(U$1,'Height and Leaf Dimensions'!$A$1:$O$1,0),FALSE))</f>
        <v>173</v>
      </c>
      <c r="V339">
        <f>IF(VLOOKUP($B339,'Height and Leaf Dimensions'!$A:$O,MATCH(V$1,'Height and Leaf Dimensions'!$A$1:$O$1,0),FALSE)="","",VLOOKUP($B339,'Height and Leaf Dimensions'!$A:$O,MATCH(V$1,'Height and Leaf Dimensions'!$A$1:$O$1,0),FALSE))</f>
        <v>220</v>
      </c>
      <c r="W339">
        <f>IF(VLOOKUP($B339,'Height and Leaf Dimensions'!$A:$O,MATCH(W$1,'Height and Leaf Dimensions'!$A$1:$O$1,0),FALSE)="","",VLOOKUP($B339,'Height and Leaf Dimensions'!$A:$O,MATCH(W$1,'Height and Leaf Dimensions'!$A$1:$O$1,0),FALSE))</f>
        <v>80</v>
      </c>
      <c r="X339">
        <f>IF(VLOOKUP($B339,'Height and Leaf Dimensions'!$A:$O,MATCH(X$1,'Height and Leaf Dimensions'!$A$1:$O$1,0),FALSE)="","",VLOOKUP($B339,'Height and Leaf Dimensions'!$A:$O,MATCH(X$1,'Height and Leaf Dimensions'!$A$1:$O$1,0),FALSE))</f>
        <v>180</v>
      </c>
      <c r="Y339">
        <f>IF(VLOOKUP($B339,'Height and Leaf Dimensions'!$A:$O,MATCH(Y$1,'Height and Leaf Dimensions'!$A$1:$O$1,0),FALSE)="","",VLOOKUP($B339,'Height and Leaf Dimensions'!$A:$O,MATCH(Y$1,'Height and Leaf Dimensions'!$A$1:$O$1,0),FALSE))</f>
        <v>222</v>
      </c>
      <c r="Z339" t="str">
        <f>IF(VLOOKUP($B339,'Height and Leaf Dimensions'!$A:$O,MATCH(Z$1,'Height and Leaf Dimensions'!$A$1:$O$1,0),FALSE)="","",VLOOKUP($B339,'Height and Leaf Dimensions'!$A:$O,MATCH(Z$1,'Height and Leaf Dimensions'!$A$1:$O$1,0),FALSE))</f>
        <v>Han/Lina</v>
      </c>
      <c r="AA339" s="26">
        <f>IF(VLOOKUP($B339,'Height and Leaf Dimensions'!$A:$O,MATCH(AA$1,'Height and Leaf Dimensions'!$A$1:$O$1,0),FALSE)="","",VLOOKUP($B339,'Height and Leaf Dimensions'!$A:$O,MATCH(AA$1,'Height and Leaf Dimensions'!$A$1:$O$1,0),FALSE))</f>
        <v>44776</v>
      </c>
      <c r="AB339" s="20">
        <f>VLOOKUP($B339,'Combine Yield'!$A:$J,MATCH(AB$1,'Combine Yield'!$A$1:$J$1,0),FALSE)</f>
        <v>44844.429120370369</v>
      </c>
      <c r="AC339">
        <f>VLOOKUP($B339,'Combine Yield'!$A:$J,MATCH(AC$1,'Combine Yield'!$A$1:$J$1,0),FALSE)</f>
        <v>5.17</v>
      </c>
      <c r="AD339">
        <f>VLOOKUP($B339,'Combine Yield'!$A:$J,MATCH(AD$1,'Combine Yield'!$A$1:$J$1,0),FALSE)</f>
        <v>13.6</v>
      </c>
      <c r="AE339">
        <f>VLOOKUP($B339,'Combine Yield'!$A:$J,MATCH(AE$1,'Combine Yield'!$A$1:$J$1,0),FALSE)</f>
        <v>62.1</v>
      </c>
      <c r="AF339">
        <f>VLOOKUP($B339,'Combine Yield'!$A:$J,MATCH(AF$1,'Combine Yield'!$A$1:$J$1,0),FALSE)</f>
        <v>50</v>
      </c>
    </row>
    <row r="340" spans="1:32" x14ac:dyDescent="0.3">
      <c r="A340" t="s">
        <v>560</v>
      </c>
      <c r="B340">
        <v>6103</v>
      </c>
      <c r="C340" t="s">
        <v>220</v>
      </c>
      <c r="D340" t="s">
        <v>221</v>
      </c>
      <c r="E340" t="s">
        <v>205</v>
      </c>
      <c r="F340" t="s">
        <v>222</v>
      </c>
      <c r="G340">
        <v>1</v>
      </c>
      <c r="H340">
        <v>28</v>
      </c>
      <c r="I340">
        <v>4</v>
      </c>
      <c r="J340" t="s">
        <v>176</v>
      </c>
      <c r="K340" s="26">
        <f>IF(VLOOKUP($B340,'Flowering Time'!$A:$H,MATCH(K$1,'Flowering Time'!$A$1:$H$1,0),FALSE)="","",VLOOKUP($B340,'Flowering Time'!$A:$H,MATCH(K$1,'Flowering Time'!$A$1:$H$1,0),FALSE))</f>
        <v>44761</v>
      </c>
      <c r="L340" t="str">
        <f>IF(VLOOKUP($B340,'Flowering Time'!$A:$H,MATCH(L$1,'Flowering Time'!$A$1:$H$1,0),FALSE)="","",VLOOKUP($B340,'Flowering Time'!$A:$H,MATCH(L$1,'Flowering Time'!$A$1:$H$1,0),FALSE))</f>
        <v>Kyle</v>
      </c>
      <c r="M340" s="26">
        <f>IF(VLOOKUP($B340,'Flowering Time'!$A:$H,MATCH(M$1,'Flowering Time'!$A$1:$H$1,0),FALSE)="","",VLOOKUP($B340,'Flowering Time'!$A:$H,MATCH(M$1,'Flowering Time'!$A$1:$H$1,0),FALSE))</f>
        <v>44764</v>
      </c>
      <c r="N340" t="str">
        <f>IF(VLOOKUP($B340,'Flowering Time'!$A:$H,MATCH(N$1,'Flowering Time'!$A$1:$H$1,0),FALSE)="","",VLOOKUP($B340,'Flowering Time'!$A:$H,MATCH(N$1,'Flowering Time'!$A$1:$H$1,0),FALSE))</f>
        <v>Tross</v>
      </c>
      <c r="O340" t="str">
        <f>IF(VLOOKUP($B340,'Flowering Time'!$A:$H,MATCH(O$1,'Flowering Time'!$A$1:$H$1,0),FALSE)="","",VLOOKUP($B340,'Flowering Time'!$A:$H,MATCH(O$1,'Flowering Time'!$A$1:$H$1,0),FALSE))</f>
        <v/>
      </c>
      <c r="P340">
        <f>IF(VLOOKUP($B340,'Height and Leaf Dimensions'!$A:$O,MATCH(P$1,'Height and Leaf Dimensions'!$A$1:$O$1,0),FALSE)="","",VLOOKUP($B340,'Height and Leaf Dimensions'!$A:$O,MATCH(P$1,'Height and Leaf Dimensions'!$A$1:$O$1,0),FALSE))</f>
        <v>88</v>
      </c>
      <c r="Q340">
        <f>IF(VLOOKUP($B340,'Height and Leaf Dimensions'!$A:$O,MATCH(Q$1,'Height and Leaf Dimensions'!$A$1:$O$1,0),FALSE)="","",VLOOKUP($B340,'Height and Leaf Dimensions'!$A:$O,MATCH(Q$1,'Height and Leaf Dimensions'!$A$1:$O$1,0),FALSE))</f>
        <v>8.4</v>
      </c>
      <c r="R340">
        <f>IF(VLOOKUP($B340,'Height and Leaf Dimensions'!$A:$O,MATCH(R$1,'Height and Leaf Dimensions'!$A$1:$O$1,0),FALSE)="","",VLOOKUP($B340,'Height and Leaf Dimensions'!$A:$O,MATCH(R$1,'Height and Leaf Dimensions'!$A$1:$O$1,0),FALSE))</f>
        <v>88.3</v>
      </c>
      <c r="S340">
        <f>IF(VLOOKUP($B340,'Height and Leaf Dimensions'!$A:$O,MATCH(S$1,'Height and Leaf Dimensions'!$A$1:$O$1,0),FALSE)="","",VLOOKUP($B340,'Height and Leaf Dimensions'!$A:$O,MATCH(S$1,'Height and Leaf Dimensions'!$A$1:$O$1,0),FALSE))</f>
        <v>8.8000000000000007</v>
      </c>
      <c r="T340">
        <f>IF(VLOOKUP($B340,'Height and Leaf Dimensions'!$A:$O,MATCH(T$1,'Height and Leaf Dimensions'!$A$1:$O$1,0),FALSE)="","",VLOOKUP($B340,'Height and Leaf Dimensions'!$A:$O,MATCH(T$1,'Height and Leaf Dimensions'!$A$1:$O$1,0),FALSE))</f>
        <v>70</v>
      </c>
      <c r="U340">
        <f>IF(VLOOKUP($B340,'Height and Leaf Dimensions'!$A:$O,MATCH(U$1,'Height and Leaf Dimensions'!$A$1:$O$1,0),FALSE)="","",VLOOKUP($B340,'Height and Leaf Dimensions'!$A:$O,MATCH(U$1,'Height and Leaf Dimensions'!$A$1:$O$1,0),FALSE))</f>
        <v>172</v>
      </c>
      <c r="V340">
        <f>IF(VLOOKUP($B340,'Height and Leaf Dimensions'!$A:$O,MATCH(V$1,'Height and Leaf Dimensions'!$A$1:$O$1,0),FALSE)="","",VLOOKUP($B340,'Height and Leaf Dimensions'!$A:$O,MATCH(V$1,'Height and Leaf Dimensions'!$A$1:$O$1,0),FALSE))</f>
        <v>220</v>
      </c>
      <c r="W340">
        <f>IF(VLOOKUP($B340,'Height and Leaf Dimensions'!$A:$O,MATCH(W$1,'Height and Leaf Dimensions'!$A$1:$O$1,0),FALSE)="","",VLOOKUP($B340,'Height and Leaf Dimensions'!$A:$O,MATCH(W$1,'Height and Leaf Dimensions'!$A$1:$O$1,0),FALSE))</f>
        <v>85</v>
      </c>
      <c r="X340">
        <f>IF(VLOOKUP($B340,'Height and Leaf Dimensions'!$A:$O,MATCH(X$1,'Height and Leaf Dimensions'!$A$1:$O$1,0),FALSE)="","",VLOOKUP($B340,'Height and Leaf Dimensions'!$A:$O,MATCH(X$1,'Height and Leaf Dimensions'!$A$1:$O$1,0),FALSE))</f>
        <v>175</v>
      </c>
      <c r="Y340">
        <f>IF(VLOOKUP($B340,'Height and Leaf Dimensions'!$A:$O,MATCH(Y$1,'Height and Leaf Dimensions'!$A$1:$O$1,0),FALSE)="","",VLOOKUP($B340,'Height and Leaf Dimensions'!$A:$O,MATCH(Y$1,'Height and Leaf Dimensions'!$A$1:$O$1,0),FALSE))</f>
        <v>219</v>
      </c>
      <c r="Z340" t="str">
        <f>IF(VLOOKUP($B340,'Height and Leaf Dimensions'!$A:$O,MATCH(Z$1,'Height and Leaf Dimensions'!$A$1:$O$1,0),FALSE)="","",VLOOKUP($B340,'Height and Leaf Dimensions'!$A:$O,MATCH(Z$1,'Height and Leaf Dimensions'!$A$1:$O$1,0),FALSE))</f>
        <v>Han/Lina</v>
      </c>
      <c r="AA340" s="26">
        <f>IF(VLOOKUP($B340,'Height and Leaf Dimensions'!$A:$O,MATCH(AA$1,'Height and Leaf Dimensions'!$A$1:$O$1,0),FALSE)="","",VLOOKUP($B340,'Height and Leaf Dimensions'!$A:$O,MATCH(AA$1,'Height and Leaf Dimensions'!$A$1:$O$1,0),FALSE))</f>
        <v>44776</v>
      </c>
      <c r="AB340" s="20">
        <f>VLOOKUP($B340,'Combine Yield'!$A:$J,MATCH(AB$1,'Combine Yield'!$A$1:$J$1,0),FALSE)</f>
        <v>44844.443495370368</v>
      </c>
      <c r="AC340">
        <f>VLOOKUP($B340,'Combine Yield'!$A:$J,MATCH(AC$1,'Combine Yield'!$A$1:$J$1,0),FALSE)</f>
        <v>4.16</v>
      </c>
      <c r="AD340">
        <f>VLOOKUP($B340,'Combine Yield'!$A:$J,MATCH(AD$1,'Combine Yield'!$A$1:$J$1,0),FALSE)</f>
        <v>13.7</v>
      </c>
      <c r="AE340">
        <f>VLOOKUP($B340,'Combine Yield'!$A:$J,MATCH(AE$1,'Combine Yield'!$A$1:$J$1,0),FALSE)</f>
        <v>62.2</v>
      </c>
      <c r="AF340">
        <f>VLOOKUP($B340,'Combine Yield'!$A:$J,MATCH(AF$1,'Combine Yield'!$A$1:$J$1,0),FALSE)</f>
        <v>103</v>
      </c>
    </row>
    <row r="341" spans="1:32" x14ac:dyDescent="0.3">
      <c r="A341" t="s">
        <v>561</v>
      </c>
      <c r="B341">
        <v>6104</v>
      </c>
      <c r="C341" t="s">
        <v>220</v>
      </c>
      <c r="D341" t="s">
        <v>221</v>
      </c>
      <c r="E341" t="s">
        <v>205</v>
      </c>
      <c r="F341" t="s">
        <v>222</v>
      </c>
      <c r="G341">
        <v>1</v>
      </c>
      <c r="H341">
        <v>28</v>
      </c>
      <c r="I341">
        <v>5</v>
      </c>
      <c r="J341" t="s">
        <v>144</v>
      </c>
      <c r="K341" s="26">
        <f>IF(VLOOKUP($B341,'Flowering Time'!$A:$H,MATCH(K$1,'Flowering Time'!$A$1:$H$1,0),FALSE)="","",VLOOKUP($B341,'Flowering Time'!$A:$H,MATCH(K$1,'Flowering Time'!$A$1:$H$1,0),FALSE))</f>
        <v>44764</v>
      </c>
      <c r="L341" t="str">
        <f>IF(VLOOKUP($B341,'Flowering Time'!$A:$H,MATCH(L$1,'Flowering Time'!$A$1:$H$1,0),FALSE)="","",VLOOKUP($B341,'Flowering Time'!$A:$H,MATCH(L$1,'Flowering Time'!$A$1:$H$1,0),FALSE))</f>
        <v>Tross</v>
      </c>
      <c r="M341" s="26">
        <f>IF(VLOOKUP($B341,'Flowering Time'!$A:$H,MATCH(M$1,'Flowering Time'!$A$1:$H$1,0),FALSE)="","",VLOOKUP($B341,'Flowering Time'!$A:$H,MATCH(M$1,'Flowering Time'!$A$1:$H$1,0),FALSE))</f>
        <v>44765</v>
      </c>
      <c r="N341" t="str">
        <f>IF(VLOOKUP($B341,'Flowering Time'!$A:$H,MATCH(N$1,'Flowering Time'!$A$1:$H$1,0),FALSE)="","",VLOOKUP($B341,'Flowering Time'!$A:$H,MATCH(N$1,'Flowering Time'!$A$1:$H$1,0),FALSE))</f>
        <v>Tross</v>
      </c>
      <c r="O341" t="str">
        <f>IF(VLOOKUP($B341,'Flowering Time'!$A:$H,MATCH(O$1,'Flowering Time'!$A$1:$H$1,0),FALSE)="","",VLOOKUP($B341,'Flowering Time'!$A:$H,MATCH(O$1,'Flowering Time'!$A$1:$H$1,0),FALSE))</f>
        <v/>
      </c>
      <c r="P341">
        <f>IF(VLOOKUP($B341,'Height and Leaf Dimensions'!$A:$O,MATCH(P$1,'Height and Leaf Dimensions'!$A$1:$O$1,0),FALSE)="","",VLOOKUP($B341,'Height and Leaf Dimensions'!$A:$O,MATCH(P$1,'Height and Leaf Dimensions'!$A$1:$O$1,0),FALSE))</f>
        <v>88.6</v>
      </c>
      <c r="Q341">
        <f>IF(VLOOKUP($B341,'Height and Leaf Dimensions'!$A:$O,MATCH(Q$1,'Height and Leaf Dimensions'!$A$1:$O$1,0),FALSE)="","",VLOOKUP($B341,'Height and Leaf Dimensions'!$A:$O,MATCH(Q$1,'Height and Leaf Dimensions'!$A$1:$O$1,0),FALSE))</f>
        <v>9.4</v>
      </c>
      <c r="R341">
        <f>IF(VLOOKUP($B341,'Height and Leaf Dimensions'!$A:$O,MATCH(R$1,'Height and Leaf Dimensions'!$A$1:$O$1,0),FALSE)="","",VLOOKUP($B341,'Height and Leaf Dimensions'!$A:$O,MATCH(R$1,'Height and Leaf Dimensions'!$A$1:$O$1,0),FALSE))</f>
        <v>86.5</v>
      </c>
      <c r="S341">
        <f>IF(VLOOKUP($B341,'Height and Leaf Dimensions'!$A:$O,MATCH(S$1,'Height and Leaf Dimensions'!$A$1:$O$1,0),FALSE)="","",VLOOKUP($B341,'Height and Leaf Dimensions'!$A:$O,MATCH(S$1,'Height and Leaf Dimensions'!$A$1:$O$1,0),FALSE))</f>
        <v>10</v>
      </c>
      <c r="T341">
        <f>IF(VLOOKUP($B341,'Height and Leaf Dimensions'!$A:$O,MATCH(T$1,'Height and Leaf Dimensions'!$A$1:$O$1,0),FALSE)="","",VLOOKUP($B341,'Height and Leaf Dimensions'!$A:$O,MATCH(T$1,'Height and Leaf Dimensions'!$A$1:$O$1,0),FALSE))</f>
        <v>92</v>
      </c>
      <c r="U341">
        <f>IF(VLOOKUP($B341,'Height and Leaf Dimensions'!$A:$O,MATCH(U$1,'Height and Leaf Dimensions'!$A$1:$O$1,0),FALSE)="","",VLOOKUP($B341,'Height and Leaf Dimensions'!$A:$O,MATCH(U$1,'Height and Leaf Dimensions'!$A$1:$O$1,0),FALSE))</f>
        <v>192</v>
      </c>
      <c r="V341">
        <f>IF(VLOOKUP($B341,'Height and Leaf Dimensions'!$A:$O,MATCH(V$1,'Height and Leaf Dimensions'!$A$1:$O$1,0),FALSE)="","",VLOOKUP($B341,'Height and Leaf Dimensions'!$A:$O,MATCH(V$1,'Height and Leaf Dimensions'!$A$1:$O$1,0),FALSE))</f>
        <v>230</v>
      </c>
      <c r="W341">
        <f>IF(VLOOKUP($B341,'Height and Leaf Dimensions'!$A:$O,MATCH(W$1,'Height and Leaf Dimensions'!$A$1:$O$1,0),FALSE)="","",VLOOKUP($B341,'Height and Leaf Dimensions'!$A:$O,MATCH(W$1,'Height and Leaf Dimensions'!$A$1:$O$1,0),FALSE))</f>
        <v>76</v>
      </c>
      <c r="X341">
        <f>IF(VLOOKUP($B341,'Height and Leaf Dimensions'!$A:$O,MATCH(X$1,'Height and Leaf Dimensions'!$A$1:$O$1,0),FALSE)="","",VLOOKUP($B341,'Height and Leaf Dimensions'!$A:$O,MATCH(X$1,'Height and Leaf Dimensions'!$A$1:$O$1,0),FALSE))</f>
        <v>180</v>
      </c>
      <c r="Y341">
        <f>IF(VLOOKUP($B341,'Height and Leaf Dimensions'!$A:$O,MATCH(Y$1,'Height and Leaf Dimensions'!$A$1:$O$1,0),FALSE)="","",VLOOKUP($B341,'Height and Leaf Dimensions'!$A:$O,MATCH(Y$1,'Height and Leaf Dimensions'!$A$1:$O$1,0),FALSE))</f>
        <v>229</v>
      </c>
      <c r="Z341" t="str">
        <f>IF(VLOOKUP($B341,'Height and Leaf Dimensions'!$A:$O,MATCH(Z$1,'Height and Leaf Dimensions'!$A$1:$O$1,0),FALSE)="","",VLOOKUP($B341,'Height and Leaf Dimensions'!$A:$O,MATCH(Z$1,'Height and Leaf Dimensions'!$A$1:$O$1,0),FALSE))</f>
        <v>Han/Lina</v>
      </c>
      <c r="AA341" s="26">
        <f>IF(VLOOKUP($B341,'Height and Leaf Dimensions'!$A:$O,MATCH(AA$1,'Height and Leaf Dimensions'!$A$1:$O$1,0),FALSE)="","",VLOOKUP($B341,'Height and Leaf Dimensions'!$A:$O,MATCH(AA$1,'Height and Leaf Dimensions'!$A$1:$O$1,0),FALSE))</f>
        <v>44776</v>
      </c>
      <c r="AB341" s="20">
        <f>VLOOKUP($B341,'Combine Yield'!$A:$J,MATCH(AB$1,'Combine Yield'!$A$1:$J$1,0),FALSE)</f>
        <v>44844.44972222222</v>
      </c>
      <c r="AC341">
        <f>VLOOKUP($B341,'Combine Yield'!$A:$J,MATCH(AC$1,'Combine Yield'!$A$1:$J$1,0),FALSE)</f>
        <v>5.81</v>
      </c>
      <c r="AD341">
        <f>VLOOKUP($B341,'Combine Yield'!$A:$J,MATCH(AD$1,'Combine Yield'!$A$1:$J$1,0),FALSE)</f>
        <v>16</v>
      </c>
      <c r="AE341">
        <f>VLOOKUP($B341,'Combine Yield'!$A:$J,MATCH(AE$1,'Combine Yield'!$A$1:$J$1,0),FALSE)</f>
        <v>60.1</v>
      </c>
      <c r="AF341">
        <f>VLOOKUP($B341,'Combine Yield'!$A:$J,MATCH(AF$1,'Combine Yield'!$A$1:$J$1,0),FALSE)</f>
        <v>126</v>
      </c>
    </row>
    <row r="342" spans="1:32" x14ac:dyDescent="0.3">
      <c r="A342" t="s">
        <v>562</v>
      </c>
      <c r="B342">
        <v>6105</v>
      </c>
      <c r="C342" t="s">
        <v>220</v>
      </c>
      <c r="D342" t="s">
        <v>221</v>
      </c>
      <c r="E342" t="s">
        <v>205</v>
      </c>
      <c r="F342" t="s">
        <v>222</v>
      </c>
      <c r="G342">
        <v>1</v>
      </c>
      <c r="H342">
        <v>28</v>
      </c>
      <c r="I342">
        <v>6</v>
      </c>
      <c r="J342" t="s">
        <v>128</v>
      </c>
      <c r="K342" s="26">
        <f>IF(VLOOKUP($B342,'Flowering Time'!$A:$H,MATCH(K$1,'Flowering Time'!$A$1:$H$1,0),FALSE)="","",VLOOKUP($B342,'Flowering Time'!$A:$H,MATCH(K$1,'Flowering Time'!$A$1:$H$1,0),FALSE))</f>
        <v>44762</v>
      </c>
      <c r="L342" t="str">
        <f>IF(VLOOKUP($B342,'Flowering Time'!$A:$H,MATCH(L$1,'Flowering Time'!$A$1:$H$1,0),FALSE)="","",VLOOKUP($B342,'Flowering Time'!$A:$H,MATCH(L$1,'Flowering Time'!$A$1:$H$1,0),FALSE))</f>
        <v>Kyle</v>
      </c>
      <c r="M342" s="26">
        <f>IF(VLOOKUP($B342,'Flowering Time'!$A:$H,MATCH(M$1,'Flowering Time'!$A$1:$H$1,0),FALSE)="","",VLOOKUP($B342,'Flowering Time'!$A:$H,MATCH(M$1,'Flowering Time'!$A$1:$H$1,0),FALSE))</f>
        <v>44764</v>
      </c>
      <c r="N342" t="str">
        <f>IF(VLOOKUP($B342,'Flowering Time'!$A:$H,MATCH(N$1,'Flowering Time'!$A$1:$H$1,0),FALSE)="","",VLOOKUP($B342,'Flowering Time'!$A:$H,MATCH(N$1,'Flowering Time'!$A$1:$H$1,0),FALSE))</f>
        <v>Tross</v>
      </c>
      <c r="O342" t="str">
        <f>IF(VLOOKUP($B342,'Flowering Time'!$A:$H,MATCH(O$1,'Flowering Time'!$A$1:$H$1,0),FALSE)="","",VLOOKUP($B342,'Flowering Time'!$A:$H,MATCH(O$1,'Flowering Time'!$A$1:$H$1,0),FALSE))</f>
        <v/>
      </c>
      <c r="P342">
        <f>IF(VLOOKUP($B342,'Height and Leaf Dimensions'!$A:$O,MATCH(P$1,'Height and Leaf Dimensions'!$A$1:$O$1,0),FALSE)="","",VLOOKUP($B342,'Height and Leaf Dimensions'!$A:$O,MATCH(P$1,'Height and Leaf Dimensions'!$A$1:$O$1,0),FALSE))</f>
        <v>88.3</v>
      </c>
      <c r="Q342">
        <f>IF(VLOOKUP($B342,'Height and Leaf Dimensions'!$A:$O,MATCH(Q$1,'Height and Leaf Dimensions'!$A$1:$O$1,0),FALSE)="","",VLOOKUP($B342,'Height and Leaf Dimensions'!$A:$O,MATCH(Q$1,'Height and Leaf Dimensions'!$A$1:$O$1,0),FALSE))</f>
        <v>9.4</v>
      </c>
      <c r="R342">
        <f>IF(VLOOKUP($B342,'Height and Leaf Dimensions'!$A:$O,MATCH(R$1,'Height and Leaf Dimensions'!$A$1:$O$1,0),FALSE)="","",VLOOKUP($B342,'Height and Leaf Dimensions'!$A:$O,MATCH(R$1,'Height and Leaf Dimensions'!$A$1:$O$1,0),FALSE))</f>
        <v>81.7</v>
      </c>
      <c r="S342">
        <f>IF(VLOOKUP($B342,'Height and Leaf Dimensions'!$A:$O,MATCH(S$1,'Height and Leaf Dimensions'!$A$1:$O$1,0),FALSE)="","",VLOOKUP($B342,'Height and Leaf Dimensions'!$A:$O,MATCH(S$1,'Height and Leaf Dimensions'!$A$1:$O$1,0),FALSE))</f>
        <v>9.1999999999999993</v>
      </c>
      <c r="T342">
        <f>IF(VLOOKUP($B342,'Height and Leaf Dimensions'!$A:$O,MATCH(T$1,'Height and Leaf Dimensions'!$A$1:$O$1,0),FALSE)="","",VLOOKUP($B342,'Height and Leaf Dimensions'!$A:$O,MATCH(T$1,'Height and Leaf Dimensions'!$A$1:$O$1,0),FALSE))</f>
        <v>82</v>
      </c>
      <c r="U342">
        <f>IF(VLOOKUP($B342,'Height and Leaf Dimensions'!$A:$O,MATCH(U$1,'Height and Leaf Dimensions'!$A$1:$O$1,0),FALSE)="","",VLOOKUP($B342,'Height and Leaf Dimensions'!$A:$O,MATCH(U$1,'Height and Leaf Dimensions'!$A$1:$O$1,0),FALSE))</f>
        <v>180</v>
      </c>
      <c r="V342">
        <f>IF(VLOOKUP($B342,'Height and Leaf Dimensions'!$A:$O,MATCH(V$1,'Height and Leaf Dimensions'!$A$1:$O$1,0),FALSE)="","",VLOOKUP($B342,'Height and Leaf Dimensions'!$A:$O,MATCH(V$1,'Height and Leaf Dimensions'!$A$1:$O$1,0),FALSE))</f>
        <v>230</v>
      </c>
      <c r="W342">
        <f>IF(VLOOKUP($B342,'Height and Leaf Dimensions'!$A:$O,MATCH(W$1,'Height and Leaf Dimensions'!$A$1:$O$1,0),FALSE)="","",VLOOKUP($B342,'Height and Leaf Dimensions'!$A:$O,MATCH(W$1,'Height and Leaf Dimensions'!$A$1:$O$1,0),FALSE))</f>
        <v>89</v>
      </c>
      <c r="X342">
        <f>IF(VLOOKUP($B342,'Height and Leaf Dimensions'!$A:$O,MATCH(X$1,'Height and Leaf Dimensions'!$A$1:$O$1,0),FALSE)="","",VLOOKUP($B342,'Height and Leaf Dimensions'!$A:$O,MATCH(X$1,'Height and Leaf Dimensions'!$A$1:$O$1,0),FALSE))</f>
        <v>179</v>
      </c>
      <c r="Y342">
        <f>IF(VLOOKUP($B342,'Height and Leaf Dimensions'!$A:$O,MATCH(Y$1,'Height and Leaf Dimensions'!$A$1:$O$1,0),FALSE)="","",VLOOKUP($B342,'Height and Leaf Dimensions'!$A:$O,MATCH(Y$1,'Height and Leaf Dimensions'!$A$1:$O$1,0),FALSE))</f>
        <v>228</v>
      </c>
      <c r="Z342" t="str">
        <f>IF(VLOOKUP($B342,'Height and Leaf Dimensions'!$A:$O,MATCH(Z$1,'Height and Leaf Dimensions'!$A$1:$O$1,0),FALSE)="","",VLOOKUP($B342,'Height and Leaf Dimensions'!$A:$O,MATCH(Z$1,'Height and Leaf Dimensions'!$A$1:$O$1,0),FALSE))</f>
        <v>Han/Lina</v>
      </c>
      <c r="AA342" s="26">
        <f>IF(VLOOKUP($B342,'Height and Leaf Dimensions'!$A:$O,MATCH(AA$1,'Height and Leaf Dimensions'!$A$1:$O$1,0),FALSE)="","",VLOOKUP($B342,'Height and Leaf Dimensions'!$A:$O,MATCH(AA$1,'Height and Leaf Dimensions'!$A$1:$O$1,0),FALSE))</f>
        <v>44776</v>
      </c>
      <c r="AB342" s="20">
        <f>VLOOKUP($B342,'Combine Yield'!$A:$J,MATCH(AB$1,'Combine Yield'!$A$1:$J$1,0),FALSE)</f>
        <v>44844.467557870368</v>
      </c>
      <c r="AC342">
        <f>VLOOKUP($B342,'Combine Yield'!$A:$J,MATCH(AC$1,'Combine Yield'!$A$1:$J$1,0),FALSE)</f>
        <v>3.82</v>
      </c>
      <c r="AD342">
        <f>VLOOKUP($B342,'Combine Yield'!$A:$J,MATCH(AD$1,'Combine Yield'!$A$1:$J$1,0),FALSE)</f>
        <v>13.9</v>
      </c>
      <c r="AE342">
        <f>VLOOKUP($B342,'Combine Yield'!$A:$J,MATCH(AE$1,'Combine Yield'!$A$1:$J$1,0),FALSE)</f>
        <v>61.7</v>
      </c>
      <c r="AF342">
        <f>VLOOKUP($B342,'Combine Yield'!$A:$J,MATCH(AF$1,'Combine Yield'!$A$1:$J$1,0),FALSE)</f>
        <v>179</v>
      </c>
    </row>
    <row r="343" spans="1:32" x14ac:dyDescent="0.3">
      <c r="A343" t="s">
        <v>563</v>
      </c>
      <c r="B343">
        <v>6106</v>
      </c>
      <c r="C343" t="s">
        <v>220</v>
      </c>
      <c r="D343" t="s">
        <v>221</v>
      </c>
      <c r="E343" t="s">
        <v>205</v>
      </c>
      <c r="F343" t="s">
        <v>222</v>
      </c>
      <c r="G343">
        <v>1</v>
      </c>
      <c r="H343">
        <v>28</v>
      </c>
      <c r="I343">
        <v>7</v>
      </c>
      <c r="J343" t="s">
        <v>118</v>
      </c>
      <c r="K343" s="26">
        <f>IF(VLOOKUP($B343,'Flowering Time'!$A:$H,MATCH(K$1,'Flowering Time'!$A$1:$H$1,0),FALSE)="","",VLOOKUP($B343,'Flowering Time'!$A:$H,MATCH(K$1,'Flowering Time'!$A$1:$H$1,0),FALSE))</f>
        <v>44761</v>
      </c>
      <c r="L343" t="str">
        <f>IF(VLOOKUP($B343,'Flowering Time'!$A:$H,MATCH(L$1,'Flowering Time'!$A$1:$H$1,0),FALSE)="","",VLOOKUP($B343,'Flowering Time'!$A:$H,MATCH(L$1,'Flowering Time'!$A$1:$H$1,0),FALSE))</f>
        <v>Kyle</v>
      </c>
      <c r="M343" s="26">
        <f>IF(VLOOKUP($B343,'Flowering Time'!$A:$H,MATCH(M$1,'Flowering Time'!$A$1:$H$1,0),FALSE)="","",VLOOKUP($B343,'Flowering Time'!$A:$H,MATCH(M$1,'Flowering Time'!$A$1:$H$1,0),FALSE))</f>
        <v>44763</v>
      </c>
      <c r="N343" t="str">
        <f>IF(VLOOKUP($B343,'Flowering Time'!$A:$H,MATCH(N$1,'Flowering Time'!$A$1:$H$1,0),FALSE)="","",VLOOKUP($B343,'Flowering Time'!$A:$H,MATCH(N$1,'Flowering Time'!$A$1:$H$1,0),FALSE))</f>
        <v>Kyle</v>
      </c>
      <c r="O343" t="str">
        <f>IF(VLOOKUP($B343,'Flowering Time'!$A:$H,MATCH(O$1,'Flowering Time'!$A$1:$H$1,0),FALSE)="","",VLOOKUP($B343,'Flowering Time'!$A:$H,MATCH(O$1,'Flowering Time'!$A$1:$H$1,0),FALSE))</f>
        <v/>
      </c>
      <c r="P343">
        <f>IF(VLOOKUP($B343,'Height and Leaf Dimensions'!$A:$O,MATCH(P$1,'Height and Leaf Dimensions'!$A$1:$O$1,0),FALSE)="","",VLOOKUP($B343,'Height and Leaf Dimensions'!$A:$O,MATCH(P$1,'Height and Leaf Dimensions'!$A$1:$O$1,0),FALSE))</f>
        <v>80.5</v>
      </c>
      <c r="Q343">
        <f>IF(VLOOKUP($B343,'Height and Leaf Dimensions'!$A:$O,MATCH(Q$1,'Height and Leaf Dimensions'!$A$1:$O$1,0),FALSE)="","",VLOOKUP($B343,'Height and Leaf Dimensions'!$A:$O,MATCH(Q$1,'Height and Leaf Dimensions'!$A$1:$O$1,0),FALSE))</f>
        <v>11</v>
      </c>
      <c r="R343">
        <f>IF(VLOOKUP($B343,'Height and Leaf Dimensions'!$A:$O,MATCH(R$1,'Height and Leaf Dimensions'!$A$1:$O$1,0),FALSE)="","",VLOOKUP($B343,'Height and Leaf Dimensions'!$A:$O,MATCH(R$1,'Height and Leaf Dimensions'!$A$1:$O$1,0),FALSE))</f>
        <v>76.400000000000006</v>
      </c>
      <c r="S343">
        <f>IF(VLOOKUP($B343,'Height and Leaf Dimensions'!$A:$O,MATCH(S$1,'Height and Leaf Dimensions'!$A$1:$O$1,0),FALSE)="","",VLOOKUP($B343,'Height and Leaf Dimensions'!$A:$O,MATCH(S$1,'Height and Leaf Dimensions'!$A$1:$O$1,0),FALSE))</f>
        <v>9.8000000000000007</v>
      </c>
      <c r="T343">
        <f>IF(VLOOKUP($B343,'Height and Leaf Dimensions'!$A:$O,MATCH(T$1,'Height and Leaf Dimensions'!$A$1:$O$1,0),FALSE)="","",VLOOKUP($B343,'Height and Leaf Dimensions'!$A:$O,MATCH(T$1,'Height and Leaf Dimensions'!$A$1:$O$1,0),FALSE))</f>
        <v>65</v>
      </c>
      <c r="U343">
        <f>IF(VLOOKUP($B343,'Height and Leaf Dimensions'!$A:$O,MATCH(U$1,'Height and Leaf Dimensions'!$A$1:$O$1,0),FALSE)="","",VLOOKUP($B343,'Height and Leaf Dimensions'!$A:$O,MATCH(U$1,'Height and Leaf Dimensions'!$A$1:$O$1,0),FALSE))</f>
        <v>160</v>
      </c>
      <c r="V343">
        <f>IF(VLOOKUP($B343,'Height and Leaf Dimensions'!$A:$O,MATCH(V$1,'Height and Leaf Dimensions'!$A$1:$O$1,0),FALSE)="","",VLOOKUP($B343,'Height and Leaf Dimensions'!$A:$O,MATCH(V$1,'Height and Leaf Dimensions'!$A$1:$O$1,0),FALSE))</f>
        <v>202</v>
      </c>
      <c r="W343">
        <f>IF(VLOOKUP($B343,'Height and Leaf Dimensions'!$A:$O,MATCH(W$1,'Height and Leaf Dimensions'!$A$1:$O$1,0),FALSE)="","",VLOOKUP($B343,'Height and Leaf Dimensions'!$A:$O,MATCH(W$1,'Height and Leaf Dimensions'!$A$1:$O$1,0),FALSE))</f>
        <v>70</v>
      </c>
      <c r="X343">
        <f>IF(VLOOKUP($B343,'Height and Leaf Dimensions'!$A:$O,MATCH(X$1,'Height and Leaf Dimensions'!$A$1:$O$1,0),FALSE)="","",VLOOKUP($B343,'Height and Leaf Dimensions'!$A:$O,MATCH(X$1,'Height and Leaf Dimensions'!$A$1:$O$1,0),FALSE))</f>
        <v>165</v>
      </c>
      <c r="Y343">
        <f>IF(VLOOKUP($B343,'Height and Leaf Dimensions'!$A:$O,MATCH(Y$1,'Height and Leaf Dimensions'!$A$1:$O$1,0),FALSE)="","",VLOOKUP($B343,'Height and Leaf Dimensions'!$A:$O,MATCH(Y$1,'Height and Leaf Dimensions'!$A$1:$O$1,0),FALSE))</f>
        <v>204</v>
      </c>
      <c r="Z343" t="str">
        <f>IF(VLOOKUP($B343,'Height and Leaf Dimensions'!$A:$O,MATCH(Z$1,'Height and Leaf Dimensions'!$A$1:$O$1,0),FALSE)="","",VLOOKUP($B343,'Height and Leaf Dimensions'!$A:$O,MATCH(Z$1,'Height and Leaf Dimensions'!$A$1:$O$1,0),FALSE))</f>
        <v>Han/Lina</v>
      </c>
      <c r="AA343" s="26">
        <f>IF(VLOOKUP($B343,'Height and Leaf Dimensions'!$A:$O,MATCH(AA$1,'Height and Leaf Dimensions'!$A$1:$O$1,0),FALSE)="","",VLOOKUP($B343,'Height and Leaf Dimensions'!$A:$O,MATCH(AA$1,'Height and Leaf Dimensions'!$A$1:$O$1,0),FALSE))</f>
        <v>44776</v>
      </c>
      <c r="AB343" s="20">
        <f>VLOOKUP($B343,'Combine Yield'!$A:$J,MATCH(AB$1,'Combine Yield'!$A$1:$J$1,0),FALSE)</f>
        <v>44844.475671296299</v>
      </c>
      <c r="AC343">
        <f>VLOOKUP($B343,'Combine Yield'!$A:$J,MATCH(AC$1,'Combine Yield'!$A$1:$J$1,0),FALSE)</f>
        <v>4.5</v>
      </c>
      <c r="AD343">
        <f>VLOOKUP($B343,'Combine Yield'!$A:$J,MATCH(AD$1,'Combine Yield'!$A$1:$J$1,0),FALSE)</f>
        <v>13.2</v>
      </c>
      <c r="AE343">
        <f>VLOOKUP($B343,'Combine Yield'!$A:$J,MATCH(AE$1,'Combine Yield'!$A$1:$J$1,0),FALSE)</f>
        <v>62.2</v>
      </c>
      <c r="AF343">
        <f>VLOOKUP($B343,'Combine Yield'!$A:$J,MATCH(AF$1,'Combine Yield'!$A$1:$J$1,0),FALSE)</f>
        <v>202</v>
      </c>
    </row>
    <row r="344" spans="1:32" x14ac:dyDescent="0.3">
      <c r="A344" t="s">
        <v>564</v>
      </c>
      <c r="B344">
        <v>6107</v>
      </c>
      <c r="C344" t="s">
        <v>220</v>
      </c>
      <c r="D344" t="s">
        <v>221</v>
      </c>
      <c r="E344" t="s">
        <v>205</v>
      </c>
      <c r="F344" t="s">
        <v>222</v>
      </c>
      <c r="G344">
        <v>1</v>
      </c>
      <c r="H344">
        <v>28</v>
      </c>
      <c r="I344">
        <v>8</v>
      </c>
      <c r="J344" t="s">
        <v>187</v>
      </c>
      <c r="K344" s="26">
        <f>IF(VLOOKUP($B344,'Flowering Time'!$A:$H,MATCH(K$1,'Flowering Time'!$A$1:$H$1,0),FALSE)="","",VLOOKUP($B344,'Flowering Time'!$A:$H,MATCH(K$1,'Flowering Time'!$A$1:$H$1,0),FALSE))</f>
        <v>44758</v>
      </c>
      <c r="L344" t="str">
        <f>IF(VLOOKUP($B344,'Flowering Time'!$A:$H,MATCH(L$1,'Flowering Time'!$A$1:$H$1,0),FALSE)="","",VLOOKUP($B344,'Flowering Time'!$A:$H,MATCH(L$1,'Flowering Time'!$A$1:$H$1,0),FALSE))</f>
        <v>Ravi</v>
      </c>
      <c r="M344" s="26">
        <f>IF(VLOOKUP($B344,'Flowering Time'!$A:$H,MATCH(M$1,'Flowering Time'!$A$1:$H$1,0),FALSE)="","",VLOOKUP($B344,'Flowering Time'!$A:$H,MATCH(M$1,'Flowering Time'!$A$1:$H$1,0),FALSE))</f>
        <v>44761</v>
      </c>
      <c r="N344" t="str">
        <f>IF(VLOOKUP($B344,'Flowering Time'!$A:$H,MATCH(N$1,'Flowering Time'!$A$1:$H$1,0),FALSE)="","",VLOOKUP($B344,'Flowering Time'!$A:$H,MATCH(N$1,'Flowering Time'!$A$1:$H$1,0),FALSE))</f>
        <v>Kyle</v>
      </c>
      <c r="O344" t="str">
        <f>IF(VLOOKUP($B344,'Flowering Time'!$A:$H,MATCH(O$1,'Flowering Time'!$A$1:$H$1,0),FALSE)="","",VLOOKUP($B344,'Flowering Time'!$A:$H,MATCH(O$1,'Flowering Time'!$A$1:$H$1,0),FALSE))</f>
        <v/>
      </c>
      <c r="P344">
        <f>IF(VLOOKUP($B344,'Height and Leaf Dimensions'!$A:$O,MATCH(P$1,'Height and Leaf Dimensions'!$A$1:$O$1,0),FALSE)="","",VLOOKUP($B344,'Height and Leaf Dimensions'!$A:$O,MATCH(P$1,'Height and Leaf Dimensions'!$A$1:$O$1,0),FALSE))</f>
        <v>84.3</v>
      </c>
      <c r="Q344">
        <f>IF(VLOOKUP($B344,'Height and Leaf Dimensions'!$A:$O,MATCH(Q$1,'Height and Leaf Dimensions'!$A$1:$O$1,0),FALSE)="","",VLOOKUP($B344,'Height and Leaf Dimensions'!$A:$O,MATCH(Q$1,'Height and Leaf Dimensions'!$A$1:$O$1,0),FALSE))</f>
        <v>10.1</v>
      </c>
      <c r="R344">
        <f>IF(VLOOKUP($B344,'Height and Leaf Dimensions'!$A:$O,MATCH(R$1,'Height and Leaf Dimensions'!$A$1:$O$1,0),FALSE)="","",VLOOKUP($B344,'Height and Leaf Dimensions'!$A:$O,MATCH(R$1,'Height and Leaf Dimensions'!$A$1:$O$1,0),FALSE))</f>
        <v>90</v>
      </c>
      <c r="S344">
        <f>IF(VLOOKUP($B344,'Height and Leaf Dimensions'!$A:$O,MATCH(S$1,'Height and Leaf Dimensions'!$A$1:$O$1,0),FALSE)="","",VLOOKUP($B344,'Height and Leaf Dimensions'!$A:$O,MATCH(S$1,'Height and Leaf Dimensions'!$A$1:$O$1,0),FALSE))</f>
        <v>9.4</v>
      </c>
      <c r="T344">
        <f>IF(VLOOKUP($B344,'Height and Leaf Dimensions'!$A:$O,MATCH(T$1,'Height and Leaf Dimensions'!$A$1:$O$1,0),FALSE)="","",VLOOKUP($B344,'Height and Leaf Dimensions'!$A:$O,MATCH(T$1,'Height and Leaf Dimensions'!$A$1:$O$1,0),FALSE))</f>
        <v>85</v>
      </c>
      <c r="U344">
        <f>IF(VLOOKUP($B344,'Height and Leaf Dimensions'!$A:$O,MATCH(U$1,'Height and Leaf Dimensions'!$A$1:$O$1,0),FALSE)="","",VLOOKUP($B344,'Height and Leaf Dimensions'!$A:$O,MATCH(U$1,'Height and Leaf Dimensions'!$A$1:$O$1,0),FALSE))</f>
        <v>180</v>
      </c>
      <c r="V344">
        <f>IF(VLOOKUP($B344,'Height and Leaf Dimensions'!$A:$O,MATCH(V$1,'Height and Leaf Dimensions'!$A$1:$O$1,0),FALSE)="","",VLOOKUP($B344,'Height and Leaf Dimensions'!$A:$O,MATCH(V$1,'Height and Leaf Dimensions'!$A$1:$O$1,0),FALSE))</f>
        <v>230</v>
      </c>
      <c r="W344">
        <f>IF(VLOOKUP($B344,'Height and Leaf Dimensions'!$A:$O,MATCH(W$1,'Height and Leaf Dimensions'!$A$1:$O$1,0),FALSE)="","",VLOOKUP($B344,'Height and Leaf Dimensions'!$A:$O,MATCH(W$1,'Height and Leaf Dimensions'!$A$1:$O$1,0),FALSE))</f>
        <v>75</v>
      </c>
      <c r="X344">
        <f>IF(VLOOKUP($B344,'Height and Leaf Dimensions'!$A:$O,MATCH(X$1,'Height and Leaf Dimensions'!$A$1:$O$1,0),FALSE)="","",VLOOKUP($B344,'Height and Leaf Dimensions'!$A:$O,MATCH(X$1,'Height and Leaf Dimensions'!$A$1:$O$1,0),FALSE))</f>
        <v>169</v>
      </c>
      <c r="Y344">
        <f>IF(VLOOKUP($B344,'Height and Leaf Dimensions'!$A:$O,MATCH(Y$1,'Height and Leaf Dimensions'!$A$1:$O$1,0),FALSE)="","",VLOOKUP($B344,'Height and Leaf Dimensions'!$A:$O,MATCH(Y$1,'Height and Leaf Dimensions'!$A$1:$O$1,0),FALSE))</f>
        <v>217</v>
      </c>
      <c r="Z344" t="str">
        <f>IF(VLOOKUP($B344,'Height and Leaf Dimensions'!$A:$O,MATCH(Z$1,'Height and Leaf Dimensions'!$A$1:$O$1,0),FALSE)="","",VLOOKUP($B344,'Height and Leaf Dimensions'!$A:$O,MATCH(Z$1,'Height and Leaf Dimensions'!$A$1:$O$1,0),FALSE))</f>
        <v>Han/Lina</v>
      </c>
      <c r="AA344" s="26">
        <f>IF(VLOOKUP($B344,'Height and Leaf Dimensions'!$A:$O,MATCH(AA$1,'Height and Leaf Dimensions'!$A$1:$O$1,0),FALSE)="","",VLOOKUP($B344,'Height and Leaf Dimensions'!$A:$O,MATCH(AA$1,'Height and Leaf Dimensions'!$A$1:$O$1,0),FALSE))</f>
        <v>44776</v>
      </c>
      <c r="AB344" s="20">
        <f>VLOOKUP($B344,'Combine Yield'!$A:$J,MATCH(AB$1,'Combine Yield'!$A$1:$J$1,0),FALSE)</f>
        <v>44844.491307870368</v>
      </c>
      <c r="AC344">
        <f>VLOOKUP($B344,'Combine Yield'!$A:$J,MATCH(AC$1,'Combine Yield'!$A$1:$J$1,0),FALSE)</f>
        <v>5.29</v>
      </c>
      <c r="AD344">
        <f>VLOOKUP($B344,'Combine Yield'!$A:$J,MATCH(AD$1,'Combine Yield'!$A$1:$J$1,0),FALSE)</f>
        <v>12.1</v>
      </c>
      <c r="AE344">
        <f>VLOOKUP($B344,'Combine Yield'!$A:$J,MATCH(AE$1,'Combine Yield'!$A$1:$J$1,0),FALSE)</f>
        <v>63</v>
      </c>
      <c r="AF344">
        <f>VLOOKUP($B344,'Combine Yield'!$A:$J,MATCH(AF$1,'Combine Yield'!$A$1:$J$1,0),FALSE)</f>
        <v>255</v>
      </c>
    </row>
    <row r="345" spans="1:32" x14ac:dyDescent="0.3">
      <c r="A345" t="s">
        <v>565</v>
      </c>
      <c r="B345">
        <v>6108</v>
      </c>
      <c r="C345" t="s">
        <v>220</v>
      </c>
      <c r="D345" t="s">
        <v>221</v>
      </c>
      <c r="E345" t="s">
        <v>205</v>
      </c>
      <c r="F345" t="s">
        <v>222</v>
      </c>
      <c r="G345">
        <v>1</v>
      </c>
      <c r="H345">
        <v>29</v>
      </c>
      <c r="I345">
        <v>2</v>
      </c>
      <c r="J345" t="s">
        <v>134</v>
      </c>
      <c r="K345" s="26">
        <f>IF(VLOOKUP($B345,'Flowering Time'!$A:$H,MATCH(K$1,'Flowering Time'!$A$1:$H$1,0),FALSE)="","",VLOOKUP($B345,'Flowering Time'!$A:$H,MATCH(K$1,'Flowering Time'!$A$1:$H$1,0),FALSE))</f>
        <v>44766</v>
      </c>
      <c r="L345" t="str">
        <f>IF(VLOOKUP($B345,'Flowering Time'!$A:$H,MATCH(L$1,'Flowering Time'!$A$1:$H$1,0),FALSE)="","",VLOOKUP($B345,'Flowering Time'!$A:$H,MATCH(L$1,'Flowering Time'!$A$1:$H$1,0),FALSE))</f>
        <v>Vla</v>
      </c>
      <c r="M345" s="26">
        <f>IF(VLOOKUP($B345,'Flowering Time'!$A:$H,MATCH(M$1,'Flowering Time'!$A$1:$H$1,0),FALSE)="","",VLOOKUP($B345,'Flowering Time'!$A:$H,MATCH(M$1,'Flowering Time'!$A$1:$H$1,0),FALSE))</f>
        <v>44770</v>
      </c>
      <c r="N345" t="str">
        <f>IF(VLOOKUP($B345,'Flowering Time'!$A:$H,MATCH(N$1,'Flowering Time'!$A$1:$H$1,0),FALSE)="","",VLOOKUP($B345,'Flowering Time'!$A:$H,MATCH(N$1,'Flowering Time'!$A$1:$H$1,0),FALSE))</f>
        <v>Vla</v>
      </c>
      <c r="O345" t="str">
        <f>IF(VLOOKUP($B345,'Flowering Time'!$A:$H,MATCH(O$1,'Flowering Time'!$A$1:$H$1,0),FALSE)="","",VLOOKUP($B345,'Flowering Time'!$A:$H,MATCH(O$1,'Flowering Time'!$A$1:$H$1,0),FALSE))</f>
        <v/>
      </c>
      <c r="P345">
        <f>IF(VLOOKUP($B345,'Height and Leaf Dimensions'!$A:$O,MATCH(P$1,'Height and Leaf Dimensions'!$A$1:$O$1,0),FALSE)="","",VLOOKUP($B345,'Height and Leaf Dimensions'!$A:$O,MATCH(P$1,'Height and Leaf Dimensions'!$A$1:$O$1,0),FALSE))</f>
        <v>72.5</v>
      </c>
      <c r="Q345">
        <f>IF(VLOOKUP($B345,'Height and Leaf Dimensions'!$A:$O,MATCH(Q$1,'Height and Leaf Dimensions'!$A$1:$O$1,0),FALSE)="","",VLOOKUP($B345,'Height and Leaf Dimensions'!$A:$O,MATCH(Q$1,'Height and Leaf Dimensions'!$A$1:$O$1,0),FALSE))</f>
        <v>9.4</v>
      </c>
      <c r="R345">
        <f>IF(VLOOKUP($B345,'Height and Leaf Dimensions'!$A:$O,MATCH(R$1,'Height and Leaf Dimensions'!$A$1:$O$1,0),FALSE)="","",VLOOKUP($B345,'Height and Leaf Dimensions'!$A:$O,MATCH(R$1,'Height and Leaf Dimensions'!$A$1:$O$1,0),FALSE))</f>
        <v>77</v>
      </c>
      <c r="S345">
        <f>IF(VLOOKUP($B345,'Height and Leaf Dimensions'!$A:$O,MATCH(S$1,'Height and Leaf Dimensions'!$A$1:$O$1,0),FALSE)="","",VLOOKUP($B345,'Height and Leaf Dimensions'!$A:$O,MATCH(S$1,'Height and Leaf Dimensions'!$A$1:$O$1,0),FALSE))</f>
        <v>9.6</v>
      </c>
      <c r="T345">
        <f>IF(VLOOKUP($B345,'Height and Leaf Dimensions'!$A:$O,MATCH(T$1,'Height and Leaf Dimensions'!$A$1:$O$1,0),FALSE)="","",VLOOKUP($B345,'Height and Leaf Dimensions'!$A:$O,MATCH(T$1,'Height and Leaf Dimensions'!$A$1:$O$1,0),FALSE))</f>
        <v>75</v>
      </c>
      <c r="U345">
        <f>IF(VLOOKUP($B345,'Height and Leaf Dimensions'!$A:$O,MATCH(U$1,'Height and Leaf Dimensions'!$A$1:$O$1,0),FALSE)="","",VLOOKUP($B345,'Height and Leaf Dimensions'!$A:$O,MATCH(U$1,'Height and Leaf Dimensions'!$A$1:$O$1,0),FALSE))</f>
        <v>161</v>
      </c>
      <c r="V345">
        <f>IF(VLOOKUP($B345,'Height and Leaf Dimensions'!$A:$O,MATCH(V$1,'Height and Leaf Dimensions'!$A$1:$O$1,0),FALSE)="","",VLOOKUP($B345,'Height and Leaf Dimensions'!$A:$O,MATCH(V$1,'Height and Leaf Dimensions'!$A$1:$O$1,0),FALSE))</f>
        <v>202</v>
      </c>
      <c r="W345">
        <f>IF(VLOOKUP($B345,'Height and Leaf Dimensions'!$A:$O,MATCH(W$1,'Height and Leaf Dimensions'!$A$1:$O$1,0),FALSE)="","",VLOOKUP($B345,'Height and Leaf Dimensions'!$A:$O,MATCH(W$1,'Height and Leaf Dimensions'!$A$1:$O$1,0),FALSE))</f>
        <v>73</v>
      </c>
      <c r="X345">
        <f>IF(VLOOKUP($B345,'Height and Leaf Dimensions'!$A:$O,MATCH(X$1,'Height and Leaf Dimensions'!$A$1:$O$1,0),FALSE)="","",VLOOKUP($B345,'Height and Leaf Dimensions'!$A:$O,MATCH(X$1,'Height and Leaf Dimensions'!$A$1:$O$1,0),FALSE))</f>
        <v>160</v>
      </c>
      <c r="Y345">
        <f>IF(VLOOKUP($B345,'Height and Leaf Dimensions'!$A:$O,MATCH(Y$1,'Height and Leaf Dimensions'!$A$1:$O$1,0),FALSE)="","",VLOOKUP($B345,'Height and Leaf Dimensions'!$A:$O,MATCH(Y$1,'Height and Leaf Dimensions'!$A$1:$O$1,0),FALSE))</f>
        <v>200</v>
      </c>
      <c r="Z345" t="str">
        <f>IF(VLOOKUP($B345,'Height and Leaf Dimensions'!$A:$O,MATCH(Z$1,'Height and Leaf Dimensions'!$A$1:$O$1,0),FALSE)="","",VLOOKUP($B345,'Height and Leaf Dimensions'!$A:$O,MATCH(Z$1,'Height and Leaf Dimensions'!$A$1:$O$1,0),FALSE))</f>
        <v>Han/Lina</v>
      </c>
      <c r="AA345" s="26">
        <f>IF(VLOOKUP($B345,'Height and Leaf Dimensions'!$A:$O,MATCH(AA$1,'Height and Leaf Dimensions'!$A$1:$O$1,0),FALSE)="","",VLOOKUP($B345,'Height and Leaf Dimensions'!$A:$O,MATCH(AA$1,'Height and Leaf Dimensions'!$A$1:$O$1,0),FALSE))</f>
        <v>44776</v>
      </c>
      <c r="AB345" s="20">
        <f>VLOOKUP($B345,'Combine Yield'!$A:$J,MATCH(AB$1,'Combine Yield'!$A$1:$J$1,0),FALSE)</f>
        <v>44844.418715277781</v>
      </c>
      <c r="AC345">
        <f>VLOOKUP($B345,'Combine Yield'!$A:$J,MATCH(AC$1,'Combine Yield'!$A$1:$J$1,0),FALSE)</f>
        <v>1.45</v>
      </c>
      <c r="AD345">
        <f>VLOOKUP($B345,'Combine Yield'!$A:$J,MATCH(AD$1,'Combine Yield'!$A$1:$J$1,0),FALSE)</f>
        <v>12.1</v>
      </c>
      <c r="AE345">
        <f>VLOOKUP($B345,'Combine Yield'!$A:$J,MATCH(AE$1,'Combine Yield'!$A$1:$J$1,0),FALSE)</f>
        <v>63.1</v>
      </c>
      <c r="AF345">
        <f>VLOOKUP($B345,'Combine Yield'!$A:$J,MATCH(AF$1,'Combine Yield'!$A$1:$J$1,0),FALSE)</f>
        <v>28</v>
      </c>
    </row>
    <row r="346" spans="1:32" x14ac:dyDescent="0.3">
      <c r="A346" t="s">
        <v>566</v>
      </c>
      <c r="B346">
        <v>6109</v>
      </c>
      <c r="C346" t="s">
        <v>220</v>
      </c>
      <c r="D346" t="s">
        <v>221</v>
      </c>
      <c r="E346" t="s">
        <v>205</v>
      </c>
      <c r="F346" t="s">
        <v>222</v>
      </c>
      <c r="G346">
        <v>1</v>
      </c>
      <c r="H346">
        <v>29</v>
      </c>
      <c r="I346">
        <v>3</v>
      </c>
      <c r="J346" t="s">
        <v>160</v>
      </c>
      <c r="K346" s="26">
        <f>IF(VLOOKUP($B346,'Flowering Time'!$A:$H,MATCH(K$1,'Flowering Time'!$A$1:$H$1,0),FALSE)="","",VLOOKUP($B346,'Flowering Time'!$A:$H,MATCH(K$1,'Flowering Time'!$A$1:$H$1,0),FALSE))</f>
        <v>44767</v>
      </c>
      <c r="L346" t="str">
        <f>IF(VLOOKUP($B346,'Flowering Time'!$A:$H,MATCH(L$1,'Flowering Time'!$A$1:$H$1,0),FALSE)="","",VLOOKUP($B346,'Flowering Time'!$A:$H,MATCH(L$1,'Flowering Time'!$A$1:$H$1,0),FALSE))</f>
        <v>Vla</v>
      </c>
      <c r="M346" s="26">
        <f>IF(VLOOKUP($B346,'Flowering Time'!$A:$H,MATCH(M$1,'Flowering Time'!$A$1:$H$1,0),FALSE)="","",VLOOKUP($B346,'Flowering Time'!$A:$H,MATCH(M$1,'Flowering Time'!$A$1:$H$1,0),FALSE))</f>
        <v>44769</v>
      </c>
      <c r="N346" t="str">
        <f>IF(VLOOKUP($B346,'Flowering Time'!$A:$H,MATCH(N$1,'Flowering Time'!$A$1:$H$1,0),FALSE)="","",VLOOKUP($B346,'Flowering Time'!$A:$H,MATCH(N$1,'Flowering Time'!$A$1:$H$1,0),FALSE))</f>
        <v>Vla</v>
      </c>
      <c r="O346" t="str">
        <f>IF(VLOOKUP($B346,'Flowering Time'!$A:$H,MATCH(O$1,'Flowering Time'!$A$1:$H$1,0),FALSE)="","",VLOOKUP($B346,'Flowering Time'!$A:$H,MATCH(O$1,'Flowering Time'!$A$1:$H$1,0),FALSE))</f>
        <v/>
      </c>
      <c r="P346">
        <f>IF(VLOOKUP($B346,'Height and Leaf Dimensions'!$A:$O,MATCH(P$1,'Height and Leaf Dimensions'!$A$1:$O$1,0),FALSE)="","",VLOOKUP($B346,'Height and Leaf Dimensions'!$A:$O,MATCH(P$1,'Height and Leaf Dimensions'!$A$1:$O$1,0),FALSE))</f>
        <v>84</v>
      </c>
      <c r="Q346">
        <f>IF(VLOOKUP($B346,'Height and Leaf Dimensions'!$A:$O,MATCH(Q$1,'Height and Leaf Dimensions'!$A$1:$O$1,0),FALSE)="","",VLOOKUP($B346,'Height and Leaf Dimensions'!$A:$O,MATCH(Q$1,'Height and Leaf Dimensions'!$A$1:$O$1,0),FALSE))</f>
        <v>10.3</v>
      </c>
      <c r="R346">
        <f>IF(VLOOKUP($B346,'Height and Leaf Dimensions'!$A:$O,MATCH(R$1,'Height and Leaf Dimensions'!$A$1:$O$1,0),FALSE)="","",VLOOKUP($B346,'Height and Leaf Dimensions'!$A:$O,MATCH(R$1,'Height and Leaf Dimensions'!$A$1:$O$1,0),FALSE))</f>
        <v>82</v>
      </c>
      <c r="S346">
        <f>IF(VLOOKUP($B346,'Height and Leaf Dimensions'!$A:$O,MATCH(S$1,'Height and Leaf Dimensions'!$A$1:$O$1,0),FALSE)="","",VLOOKUP($B346,'Height and Leaf Dimensions'!$A:$O,MATCH(S$1,'Height and Leaf Dimensions'!$A$1:$O$1,0),FALSE))</f>
        <v>10.199999999999999</v>
      </c>
      <c r="T346">
        <f>IF(VLOOKUP($B346,'Height and Leaf Dimensions'!$A:$O,MATCH(T$1,'Height and Leaf Dimensions'!$A$1:$O$1,0),FALSE)="","",VLOOKUP($B346,'Height and Leaf Dimensions'!$A:$O,MATCH(T$1,'Height and Leaf Dimensions'!$A$1:$O$1,0),FALSE))</f>
        <v>90</v>
      </c>
      <c r="U346">
        <f>IF(VLOOKUP($B346,'Height and Leaf Dimensions'!$A:$O,MATCH(U$1,'Height and Leaf Dimensions'!$A$1:$O$1,0),FALSE)="","",VLOOKUP($B346,'Height and Leaf Dimensions'!$A:$O,MATCH(U$1,'Height and Leaf Dimensions'!$A$1:$O$1,0),FALSE))</f>
        <v>180</v>
      </c>
      <c r="V346">
        <f>IF(VLOOKUP($B346,'Height and Leaf Dimensions'!$A:$O,MATCH(V$1,'Height and Leaf Dimensions'!$A$1:$O$1,0),FALSE)="","",VLOOKUP($B346,'Height and Leaf Dimensions'!$A:$O,MATCH(V$1,'Height and Leaf Dimensions'!$A$1:$O$1,0),FALSE))</f>
        <v>223</v>
      </c>
      <c r="W346">
        <f>IF(VLOOKUP($B346,'Height and Leaf Dimensions'!$A:$O,MATCH(W$1,'Height and Leaf Dimensions'!$A$1:$O$1,0),FALSE)="","",VLOOKUP($B346,'Height and Leaf Dimensions'!$A:$O,MATCH(W$1,'Height and Leaf Dimensions'!$A$1:$O$1,0),FALSE))</f>
        <v>80</v>
      </c>
      <c r="X346">
        <f>IF(VLOOKUP($B346,'Height and Leaf Dimensions'!$A:$O,MATCH(X$1,'Height and Leaf Dimensions'!$A$1:$O$1,0),FALSE)="","",VLOOKUP($B346,'Height and Leaf Dimensions'!$A:$O,MATCH(X$1,'Height and Leaf Dimensions'!$A$1:$O$1,0),FALSE))</f>
        <v>189</v>
      </c>
      <c r="Y346">
        <f>IF(VLOOKUP($B346,'Height and Leaf Dimensions'!$A:$O,MATCH(Y$1,'Height and Leaf Dimensions'!$A$1:$O$1,0),FALSE)="","",VLOOKUP($B346,'Height and Leaf Dimensions'!$A:$O,MATCH(Y$1,'Height and Leaf Dimensions'!$A$1:$O$1,0),FALSE))</f>
        <v>231</v>
      </c>
      <c r="Z346" t="str">
        <f>IF(VLOOKUP($B346,'Height and Leaf Dimensions'!$A:$O,MATCH(Z$1,'Height and Leaf Dimensions'!$A$1:$O$1,0),FALSE)="","",VLOOKUP($B346,'Height and Leaf Dimensions'!$A:$O,MATCH(Z$1,'Height and Leaf Dimensions'!$A$1:$O$1,0),FALSE))</f>
        <v>Han/Lina</v>
      </c>
      <c r="AA346" s="26">
        <f>IF(VLOOKUP($B346,'Height and Leaf Dimensions'!$A:$O,MATCH(AA$1,'Height and Leaf Dimensions'!$A$1:$O$1,0),FALSE)="","",VLOOKUP($B346,'Height and Leaf Dimensions'!$A:$O,MATCH(AA$1,'Height and Leaf Dimensions'!$A$1:$O$1,0),FALSE))</f>
        <v>44776</v>
      </c>
      <c r="AB346" s="20">
        <f>VLOOKUP($B346,'Combine Yield'!$A:$J,MATCH(AB$1,'Combine Yield'!$A$1:$J$1,0),FALSE)</f>
        <v>44844.428842592592</v>
      </c>
      <c r="AC346">
        <f>VLOOKUP($B346,'Combine Yield'!$A:$J,MATCH(AC$1,'Combine Yield'!$A$1:$J$1,0),FALSE)</f>
        <v>2.0499999999999998</v>
      </c>
      <c r="AD346">
        <f>VLOOKUP($B346,'Combine Yield'!$A:$J,MATCH(AD$1,'Combine Yield'!$A$1:$J$1,0),FALSE)</f>
        <v>15.9</v>
      </c>
      <c r="AE346">
        <f>VLOOKUP($B346,'Combine Yield'!$A:$J,MATCH(AE$1,'Combine Yield'!$A$1:$J$1,0),FALSE)</f>
        <v>60.1</v>
      </c>
      <c r="AF346">
        <f>VLOOKUP($B346,'Combine Yield'!$A:$J,MATCH(AF$1,'Combine Yield'!$A$1:$J$1,0),FALSE)</f>
        <v>49</v>
      </c>
    </row>
    <row r="347" spans="1:32" x14ac:dyDescent="0.3">
      <c r="A347" t="s">
        <v>567</v>
      </c>
      <c r="B347">
        <v>6110</v>
      </c>
      <c r="C347" t="s">
        <v>220</v>
      </c>
      <c r="D347" t="s">
        <v>221</v>
      </c>
      <c r="E347" t="s">
        <v>205</v>
      </c>
      <c r="F347" t="s">
        <v>222</v>
      </c>
      <c r="G347">
        <v>1</v>
      </c>
      <c r="H347">
        <v>29</v>
      </c>
      <c r="I347">
        <v>4</v>
      </c>
      <c r="J347" t="s">
        <v>152</v>
      </c>
      <c r="K347" s="26">
        <f>IF(VLOOKUP($B347,'Flowering Time'!$A:$H,MATCH(K$1,'Flowering Time'!$A$1:$H$1,0),FALSE)="","",VLOOKUP($B347,'Flowering Time'!$A:$H,MATCH(K$1,'Flowering Time'!$A$1:$H$1,0),FALSE))</f>
        <v>44761</v>
      </c>
      <c r="L347" t="str">
        <f>IF(VLOOKUP($B347,'Flowering Time'!$A:$H,MATCH(L$1,'Flowering Time'!$A$1:$H$1,0),FALSE)="","",VLOOKUP($B347,'Flowering Time'!$A:$H,MATCH(L$1,'Flowering Time'!$A$1:$H$1,0),FALSE))</f>
        <v>Kyle</v>
      </c>
      <c r="M347" s="26">
        <f>IF(VLOOKUP($B347,'Flowering Time'!$A:$H,MATCH(M$1,'Flowering Time'!$A$1:$H$1,0),FALSE)="","",VLOOKUP($B347,'Flowering Time'!$A:$H,MATCH(M$1,'Flowering Time'!$A$1:$H$1,0),FALSE))</f>
        <v>44763</v>
      </c>
      <c r="N347" t="str">
        <f>IF(VLOOKUP($B347,'Flowering Time'!$A:$H,MATCH(N$1,'Flowering Time'!$A$1:$H$1,0),FALSE)="","",VLOOKUP($B347,'Flowering Time'!$A:$H,MATCH(N$1,'Flowering Time'!$A$1:$H$1,0),FALSE))</f>
        <v>Kyle</v>
      </c>
      <c r="O347" t="str">
        <f>IF(VLOOKUP($B347,'Flowering Time'!$A:$H,MATCH(O$1,'Flowering Time'!$A$1:$H$1,0),FALSE)="","",VLOOKUP($B347,'Flowering Time'!$A:$H,MATCH(O$1,'Flowering Time'!$A$1:$H$1,0),FALSE))</f>
        <v>Really variable- KL (7/19)</v>
      </c>
      <c r="P347">
        <f>IF(VLOOKUP($B347,'Height and Leaf Dimensions'!$A:$O,MATCH(P$1,'Height and Leaf Dimensions'!$A$1:$O$1,0),FALSE)="","",VLOOKUP($B347,'Height and Leaf Dimensions'!$A:$O,MATCH(P$1,'Height and Leaf Dimensions'!$A$1:$O$1,0),FALSE))</f>
        <v>79.3</v>
      </c>
      <c r="Q347">
        <f>IF(VLOOKUP($B347,'Height and Leaf Dimensions'!$A:$O,MATCH(Q$1,'Height and Leaf Dimensions'!$A$1:$O$1,0),FALSE)="","",VLOOKUP($B347,'Height and Leaf Dimensions'!$A:$O,MATCH(Q$1,'Height and Leaf Dimensions'!$A$1:$O$1,0),FALSE))</f>
        <v>9</v>
      </c>
      <c r="R347">
        <f>IF(VLOOKUP($B347,'Height and Leaf Dimensions'!$A:$O,MATCH(R$1,'Height and Leaf Dimensions'!$A$1:$O$1,0),FALSE)="","",VLOOKUP($B347,'Height and Leaf Dimensions'!$A:$O,MATCH(R$1,'Height and Leaf Dimensions'!$A$1:$O$1,0),FALSE))</f>
        <v>81.599999999999994</v>
      </c>
      <c r="S347">
        <f>IF(VLOOKUP($B347,'Height and Leaf Dimensions'!$A:$O,MATCH(S$1,'Height and Leaf Dimensions'!$A$1:$O$1,0),FALSE)="","",VLOOKUP($B347,'Height and Leaf Dimensions'!$A:$O,MATCH(S$1,'Height and Leaf Dimensions'!$A$1:$O$1,0),FALSE))</f>
        <v>10</v>
      </c>
      <c r="T347">
        <f>IF(VLOOKUP($B347,'Height and Leaf Dimensions'!$A:$O,MATCH(T$1,'Height and Leaf Dimensions'!$A$1:$O$1,0),FALSE)="","",VLOOKUP($B347,'Height and Leaf Dimensions'!$A:$O,MATCH(T$1,'Height and Leaf Dimensions'!$A$1:$O$1,0),FALSE))</f>
        <v>95</v>
      </c>
      <c r="U347">
        <f>IF(VLOOKUP($B347,'Height and Leaf Dimensions'!$A:$O,MATCH(U$1,'Height and Leaf Dimensions'!$A$1:$O$1,0),FALSE)="","",VLOOKUP($B347,'Height and Leaf Dimensions'!$A:$O,MATCH(U$1,'Height and Leaf Dimensions'!$A$1:$O$1,0),FALSE))</f>
        <v>180</v>
      </c>
      <c r="V347">
        <f>IF(VLOOKUP($B347,'Height and Leaf Dimensions'!$A:$O,MATCH(V$1,'Height and Leaf Dimensions'!$A$1:$O$1,0),FALSE)="","",VLOOKUP($B347,'Height and Leaf Dimensions'!$A:$O,MATCH(V$1,'Height and Leaf Dimensions'!$A$1:$O$1,0),FALSE))</f>
        <v>230</v>
      </c>
      <c r="W347">
        <f>IF(VLOOKUP($B347,'Height and Leaf Dimensions'!$A:$O,MATCH(W$1,'Height and Leaf Dimensions'!$A$1:$O$1,0),FALSE)="","",VLOOKUP($B347,'Height and Leaf Dimensions'!$A:$O,MATCH(W$1,'Height and Leaf Dimensions'!$A$1:$O$1,0),FALSE))</f>
        <v>90</v>
      </c>
      <c r="X347">
        <f>IF(VLOOKUP($B347,'Height and Leaf Dimensions'!$A:$O,MATCH(X$1,'Height and Leaf Dimensions'!$A$1:$O$1,0),FALSE)="","",VLOOKUP($B347,'Height and Leaf Dimensions'!$A:$O,MATCH(X$1,'Height and Leaf Dimensions'!$A$1:$O$1,0),FALSE))</f>
        <v>188</v>
      </c>
      <c r="Y347">
        <f>IF(VLOOKUP($B347,'Height and Leaf Dimensions'!$A:$O,MATCH(Y$1,'Height and Leaf Dimensions'!$A$1:$O$1,0),FALSE)="","",VLOOKUP($B347,'Height and Leaf Dimensions'!$A:$O,MATCH(Y$1,'Height and Leaf Dimensions'!$A$1:$O$1,0),FALSE))</f>
        <v>233</v>
      </c>
      <c r="Z347" t="str">
        <f>IF(VLOOKUP($B347,'Height and Leaf Dimensions'!$A:$O,MATCH(Z$1,'Height and Leaf Dimensions'!$A$1:$O$1,0),FALSE)="","",VLOOKUP($B347,'Height and Leaf Dimensions'!$A:$O,MATCH(Z$1,'Height and Leaf Dimensions'!$A$1:$O$1,0),FALSE))</f>
        <v>Han/Lina</v>
      </c>
      <c r="AA347" s="26">
        <f>IF(VLOOKUP($B347,'Height and Leaf Dimensions'!$A:$O,MATCH(AA$1,'Height and Leaf Dimensions'!$A$1:$O$1,0),FALSE)="","",VLOOKUP($B347,'Height and Leaf Dimensions'!$A:$O,MATCH(AA$1,'Height and Leaf Dimensions'!$A$1:$O$1,0),FALSE))</f>
        <v>44776</v>
      </c>
      <c r="AB347" s="20">
        <f>VLOOKUP($B347,'Combine Yield'!$A:$J,MATCH(AB$1,'Combine Yield'!$A$1:$J$1,0),FALSE)</f>
        <v>44844.443773148145</v>
      </c>
      <c r="AC347">
        <f>VLOOKUP($B347,'Combine Yield'!$A:$J,MATCH(AC$1,'Combine Yield'!$A$1:$J$1,0),FALSE)</f>
        <v>3.53</v>
      </c>
      <c r="AD347">
        <f>VLOOKUP($B347,'Combine Yield'!$A:$J,MATCH(AD$1,'Combine Yield'!$A$1:$J$1,0),FALSE)</f>
        <v>13.8</v>
      </c>
      <c r="AE347">
        <f>VLOOKUP($B347,'Combine Yield'!$A:$J,MATCH(AE$1,'Combine Yield'!$A$1:$J$1,0),FALSE)</f>
        <v>62.1</v>
      </c>
      <c r="AF347">
        <f>VLOOKUP($B347,'Combine Yield'!$A:$J,MATCH(AF$1,'Combine Yield'!$A$1:$J$1,0),FALSE)</f>
        <v>104</v>
      </c>
    </row>
    <row r="348" spans="1:32" x14ac:dyDescent="0.3">
      <c r="A348" t="s">
        <v>568</v>
      </c>
      <c r="B348">
        <v>6111</v>
      </c>
      <c r="C348" t="s">
        <v>220</v>
      </c>
      <c r="D348" t="s">
        <v>221</v>
      </c>
      <c r="E348" t="s">
        <v>205</v>
      </c>
      <c r="F348" t="s">
        <v>222</v>
      </c>
      <c r="G348">
        <v>1</v>
      </c>
      <c r="H348">
        <v>29</v>
      </c>
      <c r="I348">
        <v>5</v>
      </c>
      <c r="J348" t="s">
        <v>167</v>
      </c>
      <c r="K348" s="26">
        <f>IF(VLOOKUP($B348,'Flowering Time'!$A:$H,MATCH(K$1,'Flowering Time'!$A$1:$H$1,0),FALSE)="","",VLOOKUP($B348,'Flowering Time'!$A:$H,MATCH(K$1,'Flowering Time'!$A$1:$H$1,0),FALSE))</f>
        <v>44752</v>
      </c>
      <c r="L348" t="str">
        <f>IF(VLOOKUP($B348,'Flowering Time'!$A:$H,MATCH(L$1,'Flowering Time'!$A$1:$H$1,0),FALSE)="","",VLOOKUP($B348,'Flowering Time'!$A:$H,MATCH(L$1,'Flowering Time'!$A$1:$H$1,0),FALSE))</f>
        <v>Kyle</v>
      </c>
      <c r="M348" s="26">
        <f>IF(VLOOKUP($B348,'Flowering Time'!$A:$H,MATCH(M$1,'Flowering Time'!$A$1:$H$1,0),FALSE)="","",VLOOKUP($B348,'Flowering Time'!$A:$H,MATCH(M$1,'Flowering Time'!$A$1:$H$1,0),FALSE))</f>
        <v>44767</v>
      </c>
      <c r="N348" t="str">
        <f>IF(VLOOKUP($B348,'Flowering Time'!$A:$H,MATCH(N$1,'Flowering Time'!$A$1:$H$1,0),FALSE)="","",VLOOKUP($B348,'Flowering Time'!$A:$H,MATCH(N$1,'Flowering Time'!$A$1:$H$1,0),FALSE))</f>
        <v>Vla</v>
      </c>
      <c r="O348" t="str">
        <f>IF(VLOOKUP($B348,'Flowering Time'!$A:$H,MATCH(O$1,'Flowering Time'!$A$1:$H$1,0),FALSE)="","",VLOOKUP($B348,'Flowering Time'!$A:$H,MATCH(O$1,'Flowering Time'!$A$1:$H$1,0),FALSE))</f>
        <v/>
      </c>
      <c r="P348">
        <f>IF(VLOOKUP($B348,'Height and Leaf Dimensions'!$A:$O,MATCH(P$1,'Height and Leaf Dimensions'!$A$1:$O$1,0),FALSE)="","",VLOOKUP($B348,'Height and Leaf Dimensions'!$A:$O,MATCH(P$1,'Height and Leaf Dimensions'!$A$1:$O$1,0),FALSE))</f>
        <v>79.5</v>
      </c>
      <c r="Q348">
        <f>IF(VLOOKUP($B348,'Height and Leaf Dimensions'!$A:$O,MATCH(Q$1,'Height and Leaf Dimensions'!$A$1:$O$1,0),FALSE)="","",VLOOKUP($B348,'Height and Leaf Dimensions'!$A:$O,MATCH(Q$1,'Height and Leaf Dimensions'!$A$1:$O$1,0),FALSE))</f>
        <v>8.8000000000000007</v>
      </c>
      <c r="R348">
        <f>IF(VLOOKUP($B348,'Height and Leaf Dimensions'!$A:$O,MATCH(R$1,'Height and Leaf Dimensions'!$A$1:$O$1,0),FALSE)="","",VLOOKUP($B348,'Height and Leaf Dimensions'!$A:$O,MATCH(R$1,'Height and Leaf Dimensions'!$A$1:$O$1,0),FALSE))</f>
        <v>79.599999999999994</v>
      </c>
      <c r="S348">
        <f>IF(VLOOKUP($B348,'Height and Leaf Dimensions'!$A:$O,MATCH(S$1,'Height and Leaf Dimensions'!$A$1:$O$1,0),FALSE)="","",VLOOKUP($B348,'Height and Leaf Dimensions'!$A:$O,MATCH(S$1,'Height and Leaf Dimensions'!$A$1:$O$1,0),FALSE))</f>
        <v>8.6</v>
      </c>
      <c r="T348">
        <f>IF(VLOOKUP($B348,'Height and Leaf Dimensions'!$A:$O,MATCH(T$1,'Height and Leaf Dimensions'!$A$1:$O$1,0),FALSE)="","",VLOOKUP($B348,'Height and Leaf Dimensions'!$A:$O,MATCH(T$1,'Height and Leaf Dimensions'!$A$1:$O$1,0),FALSE))</f>
        <v>98</v>
      </c>
      <c r="U348">
        <f>IF(VLOOKUP($B348,'Height and Leaf Dimensions'!$A:$O,MATCH(U$1,'Height and Leaf Dimensions'!$A$1:$O$1,0),FALSE)="","",VLOOKUP($B348,'Height and Leaf Dimensions'!$A:$O,MATCH(U$1,'Height and Leaf Dimensions'!$A$1:$O$1,0),FALSE))</f>
        <v>181</v>
      </c>
      <c r="V348">
        <f>IF(VLOOKUP($B348,'Height and Leaf Dimensions'!$A:$O,MATCH(V$1,'Height and Leaf Dimensions'!$A$1:$O$1,0),FALSE)="","",VLOOKUP($B348,'Height and Leaf Dimensions'!$A:$O,MATCH(V$1,'Height and Leaf Dimensions'!$A$1:$O$1,0),FALSE))</f>
        <v>230</v>
      </c>
      <c r="W348">
        <f>IF(VLOOKUP($B348,'Height and Leaf Dimensions'!$A:$O,MATCH(W$1,'Height and Leaf Dimensions'!$A$1:$O$1,0),FALSE)="","",VLOOKUP($B348,'Height and Leaf Dimensions'!$A:$O,MATCH(W$1,'Height and Leaf Dimensions'!$A$1:$O$1,0),FALSE))</f>
        <v>110</v>
      </c>
      <c r="X348">
        <f>IF(VLOOKUP($B348,'Height and Leaf Dimensions'!$A:$O,MATCH(X$1,'Height and Leaf Dimensions'!$A$1:$O$1,0),FALSE)="","",VLOOKUP($B348,'Height and Leaf Dimensions'!$A:$O,MATCH(X$1,'Height and Leaf Dimensions'!$A$1:$O$1,0),FALSE))</f>
        <v>201</v>
      </c>
      <c r="Y348">
        <f>IF(VLOOKUP($B348,'Height and Leaf Dimensions'!$A:$O,MATCH(Y$1,'Height and Leaf Dimensions'!$A$1:$O$1,0),FALSE)="","",VLOOKUP($B348,'Height and Leaf Dimensions'!$A:$O,MATCH(Y$1,'Height and Leaf Dimensions'!$A$1:$O$1,0),FALSE))</f>
        <v>246</v>
      </c>
      <c r="Z348" t="str">
        <f>IF(VLOOKUP($B348,'Height and Leaf Dimensions'!$A:$O,MATCH(Z$1,'Height and Leaf Dimensions'!$A$1:$O$1,0),FALSE)="","",VLOOKUP($B348,'Height and Leaf Dimensions'!$A:$O,MATCH(Z$1,'Height and Leaf Dimensions'!$A$1:$O$1,0),FALSE))</f>
        <v>Han/Lina</v>
      </c>
      <c r="AA348" s="26">
        <f>IF(VLOOKUP($B348,'Height and Leaf Dimensions'!$A:$O,MATCH(AA$1,'Height and Leaf Dimensions'!$A$1:$O$1,0),FALSE)="","",VLOOKUP($B348,'Height and Leaf Dimensions'!$A:$O,MATCH(AA$1,'Height and Leaf Dimensions'!$A$1:$O$1,0),FALSE))</f>
        <v>44776</v>
      </c>
      <c r="AB348" s="20">
        <f>VLOOKUP($B348,'Combine Yield'!$A:$J,MATCH(AB$1,'Combine Yield'!$A$1:$J$1,0),FALSE)</f>
        <v>44844.449479166666</v>
      </c>
      <c r="AC348">
        <f>VLOOKUP($B348,'Combine Yield'!$A:$J,MATCH(AC$1,'Combine Yield'!$A$1:$J$1,0),FALSE)</f>
        <v>5.31</v>
      </c>
      <c r="AD348">
        <f>VLOOKUP($B348,'Combine Yield'!$A:$J,MATCH(AD$1,'Combine Yield'!$A$1:$J$1,0),FALSE)</f>
        <v>14.1</v>
      </c>
      <c r="AE348">
        <f>VLOOKUP($B348,'Combine Yield'!$A:$J,MATCH(AE$1,'Combine Yield'!$A$1:$J$1,0),FALSE)</f>
        <v>61.9</v>
      </c>
      <c r="AF348">
        <f>VLOOKUP($B348,'Combine Yield'!$A:$J,MATCH(AF$1,'Combine Yield'!$A$1:$J$1,0),FALSE)</f>
        <v>125</v>
      </c>
    </row>
    <row r="349" spans="1:32" x14ac:dyDescent="0.3">
      <c r="A349" t="s">
        <v>569</v>
      </c>
      <c r="B349">
        <v>6112</v>
      </c>
      <c r="C349" t="s">
        <v>220</v>
      </c>
      <c r="D349" t="s">
        <v>221</v>
      </c>
      <c r="E349" t="s">
        <v>205</v>
      </c>
      <c r="F349" t="s">
        <v>222</v>
      </c>
      <c r="G349">
        <v>1</v>
      </c>
      <c r="H349">
        <v>29</v>
      </c>
      <c r="I349">
        <v>6</v>
      </c>
      <c r="J349" t="s">
        <v>185</v>
      </c>
      <c r="K349" s="26">
        <f>IF(VLOOKUP($B349,'Flowering Time'!$A:$H,MATCH(K$1,'Flowering Time'!$A$1:$H$1,0),FALSE)="","",VLOOKUP($B349,'Flowering Time'!$A:$H,MATCH(K$1,'Flowering Time'!$A$1:$H$1,0),FALSE))</f>
        <v>44761</v>
      </c>
      <c r="L349" t="str">
        <f>IF(VLOOKUP($B349,'Flowering Time'!$A:$H,MATCH(L$1,'Flowering Time'!$A$1:$H$1,0),FALSE)="","",VLOOKUP($B349,'Flowering Time'!$A:$H,MATCH(L$1,'Flowering Time'!$A$1:$H$1,0),FALSE))</f>
        <v>Kyle</v>
      </c>
      <c r="M349" s="26">
        <f>IF(VLOOKUP($B349,'Flowering Time'!$A:$H,MATCH(M$1,'Flowering Time'!$A$1:$H$1,0),FALSE)="","",VLOOKUP($B349,'Flowering Time'!$A:$H,MATCH(M$1,'Flowering Time'!$A$1:$H$1,0),FALSE))</f>
        <v>44763</v>
      </c>
      <c r="N349" t="str">
        <f>IF(VLOOKUP($B349,'Flowering Time'!$A:$H,MATCH(N$1,'Flowering Time'!$A$1:$H$1,0),FALSE)="","",VLOOKUP($B349,'Flowering Time'!$A:$H,MATCH(N$1,'Flowering Time'!$A$1:$H$1,0),FALSE))</f>
        <v>Kyle</v>
      </c>
      <c r="O349" t="str">
        <f>IF(VLOOKUP($B349,'Flowering Time'!$A:$H,MATCH(O$1,'Flowering Time'!$A$1:$H$1,0),FALSE)="","",VLOOKUP($B349,'Flowering Time'!$A:$H,MATCH(O$1,'Flowering Time'!$A$1:$H$1,0),FALSE))</f>
        <v/>
      </c>
      <c r="P349">
        <f>IF(VLOOKUP($B349,'Height and Leaf Dimensions'!$A:$O,MATCH(P$1,'Height and Leaf Dimensions'!$A$1:$O$1,0),FALSE)="","",VLOOKUP($B349,'Height and Leaf Dimensions'!$A:$O,MATCH(P$1,'Height and Leaf Dimensions'!$A$1:$O$1,0),FALSE))</f>
        <v>78.599999999999994</v>
      </c>
      <c r="Q349">
        <f>IF(VLOOKUP($B349,'Height and Leaf Dimensions'!$A:$O,MATCH(Q$1,'Height and Leaf Dimensions'!$A$1:$O$1,0),FALSE)="","",VLOOKUP($B349,'Height and Leaf Dimensions'!$A:$O,MATCH(Q$1,'Height and Leaf Dimensions'!$A$1:$O$1,0),FALSE))</f>
        <v>8.6</v>
      </c>
      <c r="R349">
        <f>IF(VLOOKUP($B349,'Height and Leaf Dimensions'!$A:$O,MATCH(R$1,'Height and Leaf Dimensions'!$A$1:$O$1,0),FALSE)="","",VLOOKUP($B349,'Height and Leaf Dimensions'!$A:$O,MATCH(R$1,'Height and Leaf Dimensions'!$A$1:$O$1,0),FALSE))</f>
        <v>81.2</v>
      </c>
      <c r="S349">
        <f>IF(VLOOKUP($B349,'Height and Leaf Dimensions'!$A:$O,MATCH(S$1,'Height and Leaf Dimensions'!$A$1:$O$1,0),FALSE)="","",VLOOKUP($B349,'Height and Leaf Dimensions'!$A:$O,MATCH(S$1,'Height and Leaf Dimensions'!$A$1:$O$1,0),FALSE))</f>
        <v>9.3000000000000007</v>
      </c>
      <c r="T349">
        <f>IF(VLOOKUP($B349,'Height and Leaf Dimensions'!$A:$O,MATCH(T$1,'Height and Leaf Dimensions'!$A$1:$O$1,0),FALSE)="","",VLOOKUP($B349,'Height and Leaf Dimensions'!$A:$O,MATCH(T$1,'Height and Leaf Dimensions'!$A$1:$O$1,0),FALSE))</f>
        <v>62</v>
      </c>
      <c r="U349">
        <f>IF(VLOOKUP($B349,'Height and Leaf Dimensions'!$A:$O,MATCH(U$1,'Height and Leaf Dimensions'!$A$1:$O$1,0),FALSE)="","",VLOOKUP($B349,'Height and Leaf Dimensions'!$A:$O,MATCH(U$1,'Height and Leaf Dimensions'!$A$1:$O$1,0),FALSE))</f>
        <v>165</v>
      </c>
      <c r="V349">
        <f>IF(VLOOKUP($B349,'Height and Leaf Dimensions'!$A:$O,MATCH(V$1,'Height and Leaf Dimensions'!$A$1:$O$1,0),FALSE)="","",VLOOKUP($B349,'Height and Leaf Dimensions'!$A:$O,MATCH(V$1,'Height and Leaf Dimensions'!$A$1:$O$1,0),FALSE))</f>
        <v>209</v>
      </c>
      <c r="W349">
        <f>IF(VLOOKUP($B349,'Height and Leaf Dimensions'!$A:$O,MATCH(W$1,'Height and Leaf Dimensions'!$A$1:$O$1,0),FALSE)="","",VLOOKUP($B349,'Height and Leaf Dimensions'!$A:$O,MATCH(W$1,'Height and Leaf Dimensions'!$A$1:$O$1,0),FALSE))</f>
        <v>67</v>
      </c>
      <c r="X349">
        <f>IF(VLOOKUP($B349,'Height and Leaf Dimensions'!$A:$O,MATCH(X$1,'Height and Leaf Dimensions'!$A$1:$O$1,0),FALSE)="","",VLOOKUP($B349,'Height and Leaf Dimensions'!$A:$O,MATCH(X$1,'Height and Leaf Dimensions'!$A$1:$O$1,0),FALSE))</f>
        <v>170</v>
      </c>
      <c r="Y349">
        <f>IF(VLOOKUP($B349,'Height and Leaf Dimensions'!$A:$O,MATCH(Y$1,'Height and Leaf Dimensions'!$A$1:$O$1,0),FALSE)="","",VLOOKUP($B349,'Height and Leaf Dimensions'!$A:$O,MATCH(Y$1,'Height and Leaf Dimensions'!$A$1:$O$1,0),FALSE))</f>
        <v>212</v>
      </c>
      <c r="Z349" t="str">
        <f>IF(VLOOKUP($B349,'Height and Leaf Dimensions'!$A:$O,MATCH(Z$1,'Height and Leaf Dimensions'!$A$1:$O$1,0),FALSE)="","",VLOOKUP($B349,'Height and Leaf Dimensions'!$A:$O,MATCH(Z$1,'Height and Leaf Dimensions'!$A$1:$O$1,0),FALSE))</f>
        <v>Han/Lina</v>
      </c>
      <c r="AA349" s="26">
        <f>IF(VLOOKUP($B349,'Height and Leaf Dimensions'!$A:$O,MATCH(AA$1,'Height and Leaf Dimensions'!$A$1:$O$1,0),FALSE)="","",VLOOKUP($B349,'Height and Leaf Dimensions'!$A:$O,MATCH(AA$1,'Height and Leaf Dimensions'!$A$1:$O$1,0),FALSE))</f>
        <v>44776</v>
      </c>
      <c r="AB349" s="20">
        <f>VLOOKUP($B349,'Combine Yield'!$A:$J,MATCH(AB$1,'Combine Yield'!$A$1:$J$1,0),FALSE)</f>
        <v>44844.467951388891</v>
      </c>
      <c r="AC349">
        <f>VLOOKUP($B349,'Combine Yield'!$A:$J,MATCH(AC$1,'Combine Yield'!$A$1:$J$1,0),FALSE)</f>
        <v>5.88</v>
      </c>
      <c r="AD349">
        <f>VLOOKUP($B349,'Combine Yield'!$A:$J,MATCH(AD$1,'Combine Yield'!$A$1:$J$1,0),FALSE)</f>
        <v>13.1</v>
      </c>
      <c r="AE349">
        <f>VLOOKUP($B349,'Combine Yield'!$A:$J,MATCH(AE$1,'Combine Yield'!$A$1:$J$1,0),FALSE)</f>
        <v>62.4</v>
      </c>
      <c r="AF349">
        <f>VLOOKUP($B349,'Combine Yield'!$A:$J,MATCH(AF$1,'Combine Yield'!$A$1:$J$1,0),FALSE)</f>
        <v>180</v>
      </c>
    </row>
    <row r="350" spans="1:32" x14ac:dyDescent="0.3">
      <c r="A350" t="s">
        <v>570</v>
      </c>
      <c r="B350">
        <v>6113</v>
      </c>
      <c r="C350" t="s">
        <v>220</v>
      </c>
      <c r="D350" t="s">
        <v>221</v>
      </c>
      <c r="E350" t="s">
        <v>205</v>
      </c>
      <c r="F350" t="s">
        <v>222</v>
      </c>
      <c r="G350">
        <v>1</v>
      </c>
      <c r="H350">
        <v>29</v>
      </c>
      <c r="I350">
        <v>7</v>
      </c>
      <c r="J350" t="s">
        <v>153</v>
      </c>
      <c r="K350" s="26">
        <f>IF(VLOOKUP($B350,'Flowering Time'!$A:$H,MATCH(K$1,'Flowering Time'!$A$1:$H$1,0),FALSE)="","",VLOOKUP($B350,'Flowering Time'!$A:$H,MATCH(K$1,'Flowering Time'!$A$1:$H$1,0),FALSE))</f>
        <v>44760</v>
      </c>
      <c r="L350" t="str">
        <f>IF(VLOOKUP($B350,'Flowering Time'!$A:$H,MATCH(L$1,'Flowering Time'!$A$1:$H$1,0),FALSE)="","",VLOOKUP($B350,'Flowering Time'!$A:$H,MATCH(L$1,'Flowering Time'!$A$1:$H$1,0),FALSE))</f>
        <v>Kyle</v>
      </c>
      <c r="M350" s="26">
        <f>IF(VLOOKUP($B350,'Flowering Time'!$A:$H,MATCH(M$1,'Flowering Time'!$A$1:$H$1,0),FALSE)="","",VLOOKUP($B350,'Flowering Time'!$A:$H,MATCH(M$1,'Flowering Time'!$A$1:$H$1,0),FALSE))</f>
        <v>44762</v>
      </c>
      <c r="N350" t="str">
        <f>IF(VLOOKUP($B350,'Flowering Time'!$A:$H,MATCH(N$1,'Flowering Time'!$A$1:$H$1,0),FALSE)="","",VLOOKUP($B350,'Flowering Time'!$A:$H,MATCH(N$1,'Flowering Time'!$A$1:$H$1,0),FALSE))</f>
        <v>Kyle</v>
      </c>
      <c r="O350" t="str">
        <f>IF(VLOOKUP($B350,'Flowering Time'!$A:$H,MATCH(O$1,'Flowering Time'!$A$1:$H$1,0),FALSE)="","",VLOOKUP($B350,'Flowering Time'!$A:$H,MATCH(O$1,'Flowering Time'!$A$1:$H$1,0),FALSE))</f>
        <v/>
      </c>
      <c r="P350">
        <f>IF(VLOOKUP($B350,'Height and Leaf Dimensions'!$A:$O,MATCH(P$1,'Height and Leaf Dimensions'!$A$1:$O$1,0),FALSE)="","",VLOOKUP($B350,'Height and Leaf Dimensions'!$A:$O,MATCH(P$1,'Height and Leaf Dimensions'!$A$1:$O$1,0),FALSE))</f>
        <v>84</v>
      </c>
      <c r="Q350">
        <f>IF(VLOOKUP($B350,'Height and Leaf Dimensions'!$A:$O,MATCH(Q$1,'Height and Leaf Dimensions'!$A$1:$O$1,0),FALSE)="","",VLOOKUP($B350,'Height and Leaf Dimensions'!$A:$O,MATCH(Q$1,'Height and Leaf Dimensions'!$A$1:$O$1,0),FALSE))</f>
        <v>7.3</v>
      </c>
      <c r="R350">
        <f>IF(VLOOKUP($B350,'Height and Leaf Dimensions'!$A:$O,MATCH(R$1,'Height and Leaf Dimensions'!$A$1:$O$1,0),FALSE)="","",VLOOKUP($B350,'Height and Leaf Dimensions'!$A:$O,MATCH(R$1,'Height and Leaf Dimensions'!$A$1:$O$1,0),FALSE))</f>
        <v>82</v>
      </c>
      <c r="S350">
        <f>IF(VLOOKUP($B350,'Height and Leaf Dimensions'!$A:$O,MATCH(S$1,'Height and Leaf Dimensions'!$A$1:$O$1,0),FALSE)="","",VLOOKUP($B350,'Height and Leaf Dimensions'!$A:$O,MATCH(S$1,'Height and Leaf Dimensions'!$A$1:$O$1,0),FALSE))</f>
        <v>8.4</v>
      </c>
      <c r="T350">
        <f>IF(VLOOKUP($B350,'Height and Leaf Dimensions'!$A:$O,MATCH(T$1,'Height and Leaf Dimensions'!$A$1:$O$1,0),FALSE)="","",VLOOKUP($B350,'Height and Leaf Dimensions'!$A:$O,MATCH(T$1,'Height and Leaf Dimensions'!$A$1:$O$1,0),FALSE))</f>
        <v>90</v>
      </c>
      <c r="U350">
        <f>IF(VLOOKUP($B350,'Height and Leaf Dimensions'!$A:$O,MATCH(U$1,'Height and Leaf Dimensions'!$A$1:$O$1,0),FALSE)="","",VLOOKUP($B350,'Height and Leaf Dimensions'!$A:$O,MATCH(U$1,'Height and Leaf Dimensions'!$A$1:$O$1,0),FALSE))</f>
        <v>190</v>
      </c>
      <c r="V350">
        <f>IF(VLOOKUP($B350,'Height and Leaf Dimensions'!$A:$O,MATCH(V$1,'Height and Leaf Dimensions'!$A$1:$O$1,0),FALSE)="","",VLOOKUP($B350,'Height and Leaf Dimensions'!$A:$O,MATCH(V$1,'Height and Leaf Dimensions'!$A$1:$O$1,0),FALSE))</f>
        <v>239</v>
      </c>
      <c r="W350">
        <f>IF(VLOOKUP($B350,'Height and Leaf Dimensions'!$A:$O,MATCH(W$1,'Height and Leaf Dimensions'!$A$1:$O$1,0),FALSE)="","",VLOOKUP($B350,'Height and Leaf Dimensions'!$A:$O,MATCH(W$1,'Height and Leaf Dimensions'!$A$1:$O$1,0),FALSE))</f>
        <v>98</v>
      </c>
      <c r="X350">
        <f>IF(VLOOKUP($B350,'Height and Leaf Dimensions'!$A:$O,MATCH(X$1,'Height and Leaf Dimensions'!$A$1:$O$1,0),FALSE)="","",VLOOKUP($B350,'Height and Leaf Dimensions'!$A:$O,MATCH(X$1,'Height and Leaf Dimensions'!$A$1:$O$1,0),FALSE))</f>
        <v>180</v>
      </c>
      <c r="Y350">
        <f>IF(VLOOKUP($B350,'Height and Leaf Dimensions'!$A:$O,MATCH(Y$1,'Height and Leaf Dimensions'!$A$1:$O$1,0),FALSE)="","",VLOOKUP($B350,'Height and Leaf Dimensions'!$A:$O,MATCH(Y$1,'Height and Leaf Dimensions'!$A$1:$O$1,0),FALSE))</f>
        <v>230</v>
      </c>
      <c r="Z350" t="str">
        <f>IF(VLOOKUP($B350,'Height and Leaf Dimensions'!$A:$O,MATCH(Z$1,'Height and Leaf Dimensions'!$A$1:$O$1,0),FALSE)="","",VLOOKUP($B350,'Height and Leaf Dimensions'!$A:$O,MATCH(Z$1,'Height and Leaf Dimensions'!$A$1:$O$1,0),FALSE))</f>
        <v>Han/Lina</v>
      </c>
      <c r="AA350" s="26">
        <f>IF(VLOOKUP($B350,'Height and Leaf Dimensions'!$A:$O,MATCH(AA$1,'Height and Leaf Dimensions'!$A$1:$O$1,0),FALSE)="","",VLOOKUP($B350,'Height and Leaf Dimensions'!$A:$O,MATCH(AA$1,'Height and Leaf Dimensions'!$A$1:$O$1,0),FALSE))</f>
        <v>44776</v>
      </c>
      <c r="AB350" s="20">
        <f>VLOOKUP($B350,'Combine Yield'!$A:$J,MATCH(AB$1,'Combine Yield'!$A$1:$J$1,0),FALSE)</f>
        <v>44844.475416666668</v>
      </c>
      <c r="AC350">
        <f>VLOOKUP($B350,'Combine Yield'!$A:$J,MATCH(AC$1,'Combine Yield'!$A$1:$J$1,0),FALSE)</f>
        <v>3.25</v>
      </c>
      <c r="AD350">
        <f>VLOOKUP($B350,'Combine Yield'!$A:$J,MATCH(AD$1,'Combine Yield'!$A$1:$J$1,0),FALSE)</f>
        <v>12.4</v>
      </c>
      <c r="AE350">
        <f>VLOOKUP($B350,'Combine Yield'!$A:$J,MATCH(AE$1,'Combine Yield'!$A$1:$J$1,0),FALSE)</f>
        <v>62.8</v>
      </c>
      <c r="AF350">
        <f>VLOOKUP($B350,'Combine Yield'!$A:$J,MATCH(AF$1,'Combine Yield'!$A$1:$J$1,0),FALSE)</f>
        <v>201</v>
      </c>
    </row>
    <row r="351" spans="1:32" x14ac:dyDescent="0.3">
      <c r="A351" t="s">
        <v>571</v>
      </c>
      <c r="B351">
        <v>6114</v>
      </c>
      <c r="C351" t="s">
        <v>220</v>
      </c>
      <c r="D351" t="s">
        <v>221</v>
      </c>
      <c r="E351" t="s">
        <v>205</v>
      </c>
      <c r="F351" t="s">
        <v>222</v>
      </c>
      <c r="G351">
        <v>1</v>
      </c>
      <c r="H351">
        <v>29</v>
      </c>
      <c r="I351">
        <v>8</v>
      </c>
      <c r="J351" t="s">
        <v>191</v>
      </c>
      <c r="K351" s="26">
        <f>IF(VLOOKUP($B351,'Flowering Time'!$A:$H,MATCH(K$1,'Flowering Time'!$A$1:$H$1,0),FALSE)="","",VLOOKUP($B351,'Flowering Time'!$A:$H,MATCH(K$1,'Flowering Time'!$A$1:$H$1,0),FALSE))</f>
        <v>44766</v>
      </c>
      <c r="L351" t="str">
        <f>IF(VLOOKUP($B351,'Flowering Time'!$A:$H,MATCH(L$1,'Flowering Time'!$A$1:$H$1,0),FALSE)="","",VLOOKUP($B351,'Flowering Time'!$A:$H,MATCH(L$1,'Flowering Time'!$A$1:$H$1,0),FALSE))</f>
        <v>Vla</v>
      </c>
      <c r="M351" s="26">
        <f>IF(VLOOKUP($B351,'Flowering Time'!$A:$H,MATCH(M$1,'Flowering Time'!$A$1:$H$1,0),FALSE)="","",VLOOKUP($B351,'Flowering Time'!$A:$H,MATCH(M$1,'Flowering Time'!$A$1:$H$1,0),FALSE))</f>
        <v>44766</v>
      </c>
      <c r="N351" t="str">
        <f>IF(VLOOKUP($B351,'Flowering Time'!$A:$H,MATCH(N$1,'Flowering Time'!$A$1:$H$1,0),FALSE)="","",VLOOKUP($B351,'Flowering Time'!$A:$H,MATCH(N$1,'Flowering Time'!$A$1:$H$1,0),FALSE))</f>
        <v>Vla</v>
      </c>
      <c r="O351" t="str">
        <f>IF(VLOOKUP($B351,'Flowering Time'!$A:$H,MATCH(O$1,'Flowering Time'!$A$1:$H$1,0),FALSE)="","",VLOOKUP($B351,'Flowering Time'!$A:$H,MATCH(O$1,'Flowering Time'!$A$1:$H$1,0),FALSE))</f>
        <v>Uneven</v>
      </c>
      <c r="P351">
        <f>IF(VLOOKUP($B351,'Height and Leaf Dimensions'!$A:$O,MATCH(P$1,'Height and Leaf Dimensions'!$A$1:$O$1,0),FALSE)="","",VLOOKUP($B351,'Height and Leaf Dimensions'!$A:$O,MATCH(P$1,'Height and Leaf Dimensions'!$A$1:$O$1,0),FALSE))</f>
        <v>86</v>
      </c>
      <c r="Q351">
        <f>IF(VLOOKUP($B351,'Height and Leaf Dimensions'!$A:$O,MATCH(Q$1,'Height and Leaf Dimensions'!$A$1:$O$1,0),FALSE)="","",VLOOKUP($B351,'Height and Leaf Dimensions'!$A:$O,MATCH(Q$1,'Height and Leaf Dimensions'!$A$1:$O$1,0),FALSE))</f>
        <v>10</v>
      </c>
      <c r="R351">
        <f>IF(VLOOKUP($B351,'Height and Leaf Dimensions'!$A:$O,MATCH(R$1,'Height and Leaf Dimensions'!$A$1:$O$1,0),FALSE)="","",VLOOKUP($B351,'Height and Leaf Dimensions'!$A:$O,MATCH(R$1,'Height and Leaf Dimensions'!$A$1:$O$1,0),FALSE))</f>
        <v>82</v>
      </c>
      <c r="S351">
        <f>IF(VLOOKUP($B351,'Height and Leaf Dimensions'!$A:$O,MATCH(S$1,'Height and Leaf Dimensions'!$A$1:$O$1,0),FALSE)="","",VLOOKUP($B351,'Height and Leaf Dimensions'!$A:$O,MATCH(S$1,'Height and Leaf Dimensions'!$A$1:$O$1,0),FALSE))</f>
        <v>10</v>
      </c>
      <c r="T351">
        <f>IF(VLOOKUP($B351,'Height and Leaf Dimensions'!$A:$O,MATCH(T$1,'Height and Leaf Dimensions'!$A$1:$O$1,0),FALSE)="","",VLOOKUP($B351,'Height and Leaf Dimensions'!$A:$O,MATCH(T$1,'Height and Leaf Dimensions'!$A$1:$O$1,0),FALSE))</f>
        <v>100</v>
      </c>
      <c r="U351">
        <f>IF(VLOOKUP($B351,'Height and Leaf Dimensions'!$A:$O,MATCH(U$1,'Height and Leaf Dimensions'!$A$1:$O$1,0),FALSE)="","",VLOOKUP($B351,'Height and Leaf Dimensions'!$A:$O,MATCH(U$1,'Height and Leaf Dimensions'!$A$1:$O$1,0),FALSE))</f>
        <v>199</v>
      </c>
      <c r="V351">
        <f>IF(VLOOKUP($B351,'Height and Leaf Dimensions'!$A:$O,MATCH(V$1,'Height and Leaf Dimensions'!$A$1:$O$1,0),FALSE)="","",VLOOKUP($B351,'Height and Leaf Dimensions'!$A:$O,MATCH(V$1,'Height and Leaf Dimensions'!$A$1:$O$1,0),FALSE))</f>
        <v>245</v>
      </c>
      <c r="W351">
        <f>IF(VLOOKUP($B351,'Height and Leaf Dimensions'!$A:$O,MATCH(W$1,'Height and Leaf Dimensions'!$A$1:$O$1,0),FALSE)="","",VLOOKUP($B351,'Height and Leaf Dimensions'!$A:$O,MATCH(W$1,'Height and Leaf Dimensions'!$A$1:$O$1,0),FALSE))</f>
        <v>109</v>
      </c>
      <c r="X351">
        <f>IF(VLOOKUP($B351,'Height and Leaf Dimensions'!$A:$O,MATCH(X$1,'Height and Leaf Dimensions'!$A$1:$O$1,0),FALSE)="","",VLOOKUP($B351,'Height and Leaf Dimensions'!$A:$O,MATCH(X$1,'Height and Leaf Dimensions'!$A$1:$O$1,0),FALSE))</f>
        <v>199</v>
      </c>
      <c r="Y351">
        <f>IF(VLOOKUP($B351,'Height and Leaf Dimensions'!$A:$O,MATCH(Y$1,'Height and Leaf Dimensions'!$A$1:$O$1,0),FALSE)="","",VLOOKUP($B351,'Height and Leaf Dimensions'!$A:$O,MATCH(Y$1,'Height and Leaf Dimensions'!$A$1:$O$1,0),FALSE))</f>
        <v>238</v>
      </c>
      <c r="Z351" t="str">
        <f>IF(VLOOKUP($B351,'Height and Leaf Dimensions'!$A:$O,MATCH(Z$1,'Height and Leaf Dimensions'!$A$1:$O$1,0),FALSE)="","",VLOOKUP($B351,'Height and Leaf Dimensions'!$A:$O,MATCH(Z$1,'Height and Leaf Dimensions'!$A$1:$O$1,0),FALSE))</f>
        <v>Han/Lina</v>
      </c>
      <c r="AA351" s="26">
        <f>IF(VLOOKUP($B351,'Height and Leaf Dimensions'!$A:$O,MATCH(AA$1,'Height and Leaf Dimensions'!$A$1:$O$1,0),FALSE)="","",VLOOKUP($B351,'Height and Leaf Dimensions'!$A:$O,MATCH(AA$1,'Height and Leaf Dimensions'!$A$1:$O$1,0),FALSE))</f>
        <v>44776</v>
      </c>
      <c r="AB351" s="20">
        <f>VLOOKUP($B351,'Combine Yield'!$A:$J,MATCH(AB$1,'Combine Yield'!$A$1:$J$1,0),FALSE)</f>
        <v>44844.491574074076</v>
      </c>
      <c r="AC351">
        <f>VLOOKUP($B351,'Combine Yield'!$A:$J,MATCH(AC$1,'Combine Yield'!$A$1:$J$1,0),FALSE)</f>
        <v>1.24</v>
      </c>
      <c r="AD351">
        <f>VLOOKUP($B351,'Combine Yield'!$A:$J,MATCH(AD$1,'Combine Yield'!$A$1:$J$1,0),FALSE)</f>
        <v>11.1</v>
      </c>
      <c r="AE351">
        <f>VLOOKUP($B351,'Combine Yield'!$A:$J,MATCH(AE$1,'Combine Yield'!$A$1:$J$1,0),FALSE)</f>
        <v>63.1</v>
      </c>
      <c r="AF351">
        <f>VLOOKUP($B351,'Combine Yield'!$A:$J,MATCH(AF$1,'Combine Yield'!$A$1:$J$1,0),FALSE)</f>
        <v>256</v>
      </c>
    </row>
    <row r="352" spans="1:32" x14ac:dyDescent="0.3">
      <c r="A352" t="s">
        <v>572</v>
      </c>
      <c r="B352">
        <v>6115</v>
      </c>
      <c r="C352" t="s">
        <v>220</v>
      </c>
      <c r="D352" t="s">
        <v>221</v>
      </c>
      <c r="E352" t="s">
        <v>205</v>
      </c>
      <c r="F352" t="s">
        <v>222</v>
      </c>
      <c r="G352">
        <v>1</v>
      </c>
      <c r="H352">
        <v>30</v>
      </c>
      <c r="I352">
        <v>2</v>
      </c>
      <c r="J352" t="s">
        <v>135</v>
      </c>
      <c r="K352" s="26">
        <f>IF(VLOOKUP($B352,'Flowering Time'!$A:$H,MATCH(K$1,'Flowering Time'!$A$1:$H$1,0),FALSE)="","",VLOOKUP($B352,'Flowering Time'!$A:$H,MATCH(K$1,'Flowering Time'!$A$1:$H$1,0),FALSE))</f>
        <v>44763</v>
      </c>
      <c r="L352" t="str">
        <f>IF(VLOOKUP($B352,'Flowering Time'!$A:$H,MATCH(L$1,'Flowering Time'!$A$1:$H$1,0),FALSE)="","",VLOOKUP($B352,'Flowering Time'!$A:$H,MATCH(L$1,'Flowering Time'!$A$1:$H$1,0),FALSE))</f>
        <v>Vla</v>
      </c>
      <c r="M352" s="26">
        <f>IF(VLOOKUP($B352,'Flowering Time'!$A:$H,MATCH(M$1,'Flowering Time'!$A$1:$H$1,0),FALSE)="","",VLOOKUP($B352,'Flowering Time'!$A:$H,MATCH(M$1,'Flowering Time'!$A$1:$H$1,0),FALSE))</f>
        <v>44768</v>
      </c>
      <c r="N352" t="str">
        <f>IF(VLOOKUP($B352,'Flowering Time'!$A:$H,MATCH(N$1,'Flowering Time'!$A$1:$H$1,0),FALSE)="","",VLOOKUP($B352,'Flowering Time'!$A:$H,MATCH(N$1,'Flowering Time'!$A$1:$H$1,0),FALSE))</f>
        <v>Vla</v>
      </c>
      <c r="O352" t="str">
        <f>IF(VLOOKUP($B352,'Flowering Time'!$A:$H,MATCH(O$1,'Flowering Time'!$A$1:$H$1,0),FALSE)="","",VLOOKUP($B352,'Flowering Time'!$A:$H,MATCH(O$1,'Flowering Time'!$A$1:$H$1,0),FALSE))</f>
        <v/>
      </c>
      <c r="P352">
        <f>IF(VLOOKUP($B352,'Height and Leaf Dimensions'!$A:$O,MATCH(P$1,'Height and Leaf Dimensions'!$A$1:$O$1,0),FALSE)="","",VLOOKUP($B352,'Height and Leaf Dimensions'!$A:$O,MATCH(P$1,'Height and Leaf Dimensions'!$A$1:$O$1,0),FALSE))</f>
        <v>82.6</v>
      </c>
      <c r="Q352">
        <f>IF(VLOOKUP($B352,'Height and Leaf Dimensions'!$A:$O,MATCH(Q$1,'Height and Leaf Dimensions'!$A$1:$O$1,0),FALSE)="","",VLOOKUP($B352,'Height and Leaf Dimensions'!$A:$O,MATCH(Q$1,'Height and Leaf Dimensions'!$A$1:$O$1,0),FALSE))</f>
        <v>9.1999999999999993</v>
      </c>
      <c r="R352">
        <f>IF(VLOOKUP($B352,'Height and Leaf Dimensions'!$A:$O,MATCH(R$1,'Height and Leaf Dimensions'!$A$1:$O$1,0),FALSE)="","",VLOOKUP($B352,'Height and Leaf Dimensions'!$A:$O,MATCH(R$1,'Height and Leaf Dimensions'!$A$1:$O$1,0),FALSE))</f>
        <v>79.099999999999994</v>
      </c>
      <c r="S352">
        <f>IF(VLOOKUP($B352,'Height and Leaf Dimensions'!$A:$O,MATCH(S$1,'Height and Leaf Dimensions'!$A$1:$O$1,0),FALSE)="","",VLOOKUP($B352,'Height and Leaf Dimensions'!$A:$O,MATCH(S$1,'Height and Leaf Dimensions'!$A$1:$O$1,0),FALSE))</f>
        <v>8.9</v>
      </c>
      <c r="T352">
        <f>IF(VLOOKUP($B352,'Height and Leaf Dimensions'!$A:$O,MATCH(T$1,'Height and Leaf Dimensions'!$A$1:$O$1,0),FALSE)="","",VLOOKUP($B352,'Height and Leaf Dimensions'!$A:$O,MATCH(T$1,'Height and Leaf Dimensions'!$A$1:$O$1,0),FALSE))</f>
        <v>74</v>
      </c>
      <c r="U352">
        <f>IF(VLOOKUP($B352,'Height and Leaf Dimensions'!$A:$O,MATCH(U$1,'Height and Leaf Dimensions'!$A$1:$O$1,0),FALSE)="","",VLOOKUP($B352,'Height and Leaf Dimensions'!$A:$O,MATCH(U$1,'Height and Leaf Dimensions'!$A$1:$O$1,0),FALSE))</f>
        <v>158</v>
      </c>
      <c r="V352">
        <f>IF(VLOOKUP($B352,'Height and Leaf Dimensions'!$A:$O,MATCH(V$1,'Height and Leaf Dimensions'!$A$1:$O$1,0),FALSE)="","",VLOOKUP($B352,'Height and Leaf Dimensions'!$A:$O,MATCH(V$1,'Height and Leaf Dimensions'!$A$1:$O$1,0),FALSE))</f>
        <v>204</v>
      </c>
      <c r="W352">
        <f>IF(VLOOKUP($B352,'Height and Leaf Dimensions'!$A:$O,MATCH(W$1,'Height and Leaf Dimensions'!$A$1:$O$1,0),FALSE)="","",VLOOKUP($B352,'Height and Leaf Dimensions'!$A:$O,MATCH(W$1,'Height and Leaf Dimensions'!$A$1:$O$1,0),FALSE))</f>
        <v>75</v>
      </c>
      <c r="X352">
        <f>IF(VLOOKUP($B352,'Height and Leaf Dimensions'!$A:$O,MATCH(X$1,'Height and Leaf Dimensions'!$A$1:$O$1,0),FALSE)="","",VLOOKUP($B352,'Height and Leaf Dimensions'!$A:$O,MATCH(X$1,'Height and Leaf Dimensions'!$A$1:$O$1,0),FALSE))</f>
        <v>140</v>
      </c>
      <c r="Y352">
        <f>IF(VLOOKUP($B352,'Height and Leaf Dimensions'!$A:$O,MATCH(Y$1,'Height and Leaf Dimensions'!$A$1:$O$1,0),FALSE)="","",VLOOKUP($B352,'Height and Leaf Dimensions'!$A:$O,MATCH(Y$1,'Height and Leaf Dimensions'!$A$1:$O$1,0),FALSE))</f>
        <v>182</v>
      </c>
      <c r="Z352" t="str">
        <f>IF(VLOOKUP($B352,'Height and Leaf Dimensions'!$A:$O,MATCH(Z$1,'Height and Leaf Dimensions'!$A$1:$O$1,0),FALSE)="","",VLOOKUP($B352,'Height and Leaf Dimensions'!$A:$O,MATCH(Z$1,'Height and Leaf Dimensions'!$A$1:$O$1,0),FALSE))</f>
        <v>Han/Lina</v>
      </c>
      <c r="AA352" s="26">
        <f>IF(VLOOKUP($B352,'Height and Leaf Dimensions'!$A:$O,MATCH(AA$1,'Height and Leaf Dimensions'!$A$1:$O$1,0),FALSE)="","",VLOOKUP($B352,'Height and Leaf Dimensions'!$A:$O,MATCH(AA$1,'Height and Leaf Dimensions'!$A$1:$O$1,0),FALSE))</f>
        <v>44776</v>
      </c>
      <c r="AB352" s="20">
        <f>VLOOKUP($B352,'Combine Yield'!$A:$J,MATCH(AB$1,'Combine Yield'!$A$1:$J$1,0),FALSE)</f>
        <v>44844.418993055559</v>
      </c>
      <c r="AC352">
        <f>VLOOKUP($B352,'Combine Yield'!$A:$J,MATCH(AC$1,'Combine Yield'!$A$1:$J$1,0),FALSE)</f>
        <v>1.43</v>
      </c>
      <c r="AD352">
        <f>VLOOKUP($B352,'Combine Yield'!$A:$J,MATCH(AD$1,'Combine Yield'!$A$1:$J$1,0),FALSE)</f>
        <v>12.2</v>
      </c>
      <c r="AE352">
        <f>VLOOKUP($B352,'Combine Yield'!$A:$J,MATCH(AE$1,'Combine Yield'!$A$1:$J$1,0),FALSE)</f>
        <v>63.2</v>
      </c>
      <c r="AF352">
        <f>VLOOKUP($B352,'Combine Yield'!$A:$J,MATCH(AF$1,'Combine Yield'!$A$1:$J$1,0),FALSE)</f>
        <v>29</v>
      </c>
    </row>
    <row r="353" spans="1:32" x14ac:dyDescent="0.3">
      <c r="A353" t="s">
        <v>573</v>
      </c>
      <c r="B353">
        <v>6116</v>
      </c>
      <c r="C353" t="s">
        <v>220</v>
      </c>
      <c r="D353" t="s">
        <v>221</v>
      </c>
      <c r="E353" t="s">
        <v>205</v>
      </c>
      <c r="F353" t="s">
        <v>222</v>
      </c>
      <c r="G353">
        <v>1</v>
      </c>
      <c r="H353">
        <v>30</v>
      </c>
      <c r="I353">
        <v>3</v>
      </c>
      <c r="J353" t="s">
        <v>161</v>
      </c>
      <c r="K353" s="26">
        <f>IF(VLOOKUP($B353,'Flowering Time'!$A:$H,MATCH(K$1,'Flowering Time'!$A$1:$H$1,0),FALSE)="","",VLOOKUP($B353,'Flowering Time'!$A:$H,MATCH(K$1,'Flowering Time'!$A$1:$H$1,0),FALSE))</f>
        <v>44764</v>
      </c>
      <c r="L353" t="str">
        <f>IF(VLOOKUP($B353,'Flowering Time'!$A:$H,MATCH(L$1,'Flowering Time'!$A$1:$H$1,0),FALSE)="","",VLOOKUP($B353,'Flowering Time'!$A:$H,MATCH(L$1,'Flowering Time'!$A$1:$H$1,0),FALSE))</f>
        <v>Vla</v>
      </c>
      <c r="M353" s="26">
        <f>IF(VLOOKUP($B353,'Flowering Time'!$A:$H,MATCH(M$1,'Flowering Time'!$A$1:$H$1,0),FALSE)="","",VLOOKUP($B353,'Flowering Time'!$A:$H,MATCH(M$1,'Flowering Time'!$A$1:$H$1,0),FALSE))</f>
        <v>44774</v>
      </c>
      <c r="N353" t="str">
        <f>IF(VLOOKUP($B353,'Flowering Time'!$A:$H,MATCH(N$1,'Flowering Time'!$A$1:$H$1,0),FALSE)="","",VLOOKUP($B353,'Flowering Time'!$A:$H,MATCH(N$1,'Flowering Time'!$A$1:$H$1,0),FALSE))</f>
        <v>Vla</v>
      </c>
      <c r="O353" t="str">
        <f>IF(VLOOKUP($B353,'Flowering Time'!$A:$H,MATCH(O$1,'Flowering Time'!$A$1:$H$1,0),FALSE)="","",VLOOKUP($B353,'Flowering Time'!$A:$H,MATCH(O$1,'Flowering Time'!$A$1:$H$1,0),FALSE))</f>
        <v/>
      </c>
      <c r="P353">
        <f>IF(VLOOKUP($B353,'Height and Leaf Dimensions'!$A:$O,MATCH(P$1,'Height and Leaf Dimensions'!$A$1:$O$1,0),FALSE)="","",VLOOKUP($B353,'Height and Leaf Dimensions'!$A:$O,MATCH(P$1,'Height and Leaf Dimensions'!$A$1:$O$1,0),FALSE))</f>
        <v>91</v>
      </c>
      <c r="Q353">
        <f>IF(VLOOKUP($B353,'Height and Leaf Dimensions'!$A:$O,MATCH(Q$1,'Height and Leaf Dimensions'!$A$1:$O$1,0),FALSE)="","",VLOOKUP($B353,'Height and Leaf Dimensions'!$A:$O,MATCH(Q$1,'Height and Leaf Dimensions'!$A$1:$O$1,0),FALSE))</f>
        <v>11.2</v>
      </c>
      <c r="R353">
        <f>IF(VLOOKUP($B353,'Height and Leaf Dimensions'!$A:$O,MATCH(R$1,'Height and Leaf Dimensions'!$A$1:$O$1,0),FALSE)="","",VLOOKUP($B353,'Height and Leaf Dimensions'!$A:$O,MATCH(R$1,'Height and Leaf Dimensions'!$A$1:$O$1,0),FALSE))</f>
        <v>90</v>
      </c>
      <c r="S353">
        <f>IF(VLOOKUP($B353,'Height and Leaf Dimensions'!$A:$O,MATCH(S$1,'Height and Leaf Dimensions'!$A$1:$O$1,0),FALSE)="","",VLOOKUP($B353,'Height and Leaf Dimensions'!$A:$O,MATCH(S$1,'Height and Leaf Dimensions'!$A$1:$O$1,0),FALSE))</f>
        <v>11.3</v>
      </c>
      <c r="T353">
        <f>IF(VLOOKUP($B353,'Height and Leaf Dimensions'!$A:$O,MATCH(T$1,'Height and Leaf Dimensions'!$A$1:$O$1,0),FALSE)="","",VLOOKUP($B353,'Height and Leaf Dimensions'!$A:$O,MATCH(T$1,'Height and Leaf Dimensions'!$A$1:$O$1,0),FALSE))</f>
        <v>100</v>
      </c>
      <c r="U353">
        <f>IF(VLOOKUP($B353,'Height and Leaf Dimensions'!$A:$O,MATCH(U$1,'Height and Leaf Dimensions'!$A$1:$O$1,0),FALSE)="","",VLOOKUP($B353,'Height and Leaf Dimensions'!$A:$O,MATCH(U$1,'Height and Leaf Dimensions'!$A$1:$O$1,0),FALSE))</f>
        <v>185</v>
      </c>
      <c r="V353">
        <f>IF(VLOOKUP($B353,'Height and Leaf Dimensions'!$A:$O,MATCH(V$1,'Height and Leaf Dimensions'!$A$1:$O$1,0),FALSE)="","",VLOOKUP($B353,'Height and Leaf Dimensions'!$A:$O,MATCH(V$1,'Height and Leaf Dimensions'!$A$1:$O$1,0),FALSE))</f>
        <v>223</v>
      </c>
      <c r="W353">
        <f>IF(VLOOKUP($B353,'Height and Leaf Dimensions'!$A:$O,MATCH(W$1,'Height and Leaf Dimensions'!$A$1:$O$1,0),FALSE)="","",VLOOKUP($B353,'Height and Leaf Dimensions'!$A:$O,MATCH(W$1,'Height and Leaf Dimensions'!$A$1:$O$1,0),FALSE))</f>
        <v>105</v>
      </c>
      <c r="X353">
        <f>IF(VLOOKUP($B353,'Height and Leaf Dimensions'!$A:$O,MATCH(X$1,'Height and Leaf Dimensions'!$A$1:$O$1,0),FALSE)="","",VLOOKUP($B353,'Height and Leaf Dimensions'!$A:$O,MATCH(X$1,'Height and Leaf Dimensions'!$A$1:$O$1,0),FALSE))</f>
        <v>180</v>
      </c>
      <c r="Y353">
        <f>IF(VLOOKUP($B353,'Height and Leaf Dimensions'!$A:$O,MATCH(Y$1,'Height and Leaf Dimensions'!$A$1:$O$1,0),FALSE)="","",VLOOKUP($B353,'Height and Leaf Dimensions'!$A:$O,MATCH(Y$1,'Height and Leaf Dimensions'!$A$1:$O$1,0),FALSE))</f>
        <v>222</v>
      </c>
      <c r="Z353" t="str">
        <f>IF(VLOOKUP($B353,'Height and Leaf Dimensions'!$A:$O,MATCH(Z$1,'Height and Leaf Dimensions'!$A$1:$O$1,0),FALSE)="","",VLOOKUP($B353,'Height and Leaf Dimensions'!$A:$O,MATCH(Z$1,'Height and Leaf Dimensions'!$A$1:$O$1,0),FALSE))</f>
        <v>Han/Lina</v>
      </c>
      <c r="AA353" s="26">
        <f>IF(VLOOKUP($B353,'Height and Leaf Dimensions'!$A:$O,MATCH(AA$1,'Height and Leaf Dimensions'!$A$1:$O$1,0),FALSE)="","",VLOOKUP($B353,'Height and Leaf Dimensions'!$A:$O,MATCH(AA$1,'Height and Leaf Dimensions'!$A$1:$O$1,0),FALSE))</f>
        <v>44776</v>
      </c>
      <c r="AB353" s="20">
        <f>VLOOKUP($B353,'Combine Yield'!$A:$J,MATCH(AB$1,'Combine Yield'!$A$1:$J$1,0),FALSE)</f>
        <v>44844.428553240738</v>
      </c>
      <c r="AC353">
        <f>VLOOKUP($B353,'Combine Yield'!$A:$J,MATCH(AC$1,'Combine Yield'!$A$1:$J$1,0),FALSE)</f>
        <v>0.62</v>
      </c>
      <c r="AD353">
        <f>VLOOKUP($B353,'Combine Yield'!$A:$J,MATCH(AD$1,'Combine Yield'!$A$1:$J$1,0),FALSE)</f>
        <v>6.27</v>
      </c>
      <c r="AE353">
        <f>VLOOKUP($B353,'Combine Yield'!$A:$J,MATCH(AE$1,'Combine Yield'!$A$1:$J$1,0),FALSE)</f>
        <v>65.5</v>
      </c>
      <c r="AF353">
        <f>VLOOKUP($B353,'Combine Yield'!$A:$J,MATCH(AF$1,'Combine Yield'!$A$1:$J$1,0),FALSE)</f>
        <v>48</v>
      </c>
    </row>
    <row r="354" spans="1:32" x14ac:dyDescent="0.3">
      <c r="A354" t="s">
        <v>574</v>
      </c>
      <c r="B354">
        <v>6117</v>
      </c>
      <c r="C354" t="s">
        <v>220</v>
      </c>
      <c r="D354" t="s">
        <v>221</v>
      </c>
      <c r="E354" t="s">
        <v>205</v>
      </c>
      <c r="F354" t="s">
        <v>222</v>
      </c>
      <c r="G354">
        <v>1</v>
      </c>
      <c r="H354">
        <v>30</v>
      </c>
      <c r="I354">
        <v>4</v>
      </c>
      <c r="J354" t="s">
        <v>127</v>
      </c>
      <c r="K354" s="26">
        <f>IF(VLOOKUP($B354,'Flowering Time'!$A:$H,MATCH(K$1,'Flowering Time'!$A$1:$H$1,0),FALSE)="","",VLOOKUP($B354,'Flowering Time'!$A:$H,MATCH(K$1,'Flowering Time'!$A$1:$H$1,0),FALSE))</f>
        <v>44762</v>
      </c>
      <c r="L354" t="str">
        <f>IF(VLOOKUP($B354,'Flowering Time'!$A:$H,MATCH(L$1,'Flowering Time'!$A$1:$H$1,0),FALSE)="","",VLOOKUP($B354,'Flowering Time'!$A:$H,MATCH(L$1,'Flowering Time'!$A$1:$H$1,0),FALSE))</f>
        <v>Vla</v>
      </c>
      <c r="M354" s="26">
        <f>IF(VLOOKUP($B354,'Flowering Time'!$A:$H,MATCH(M$1,'Flowering Time'!$A$1:$H$1,0),FALSE)="","",VLOOKUP($B354,'Flowering Time'!$A:$H,MATCH(M$1,'Flowering Time'!$A$1:$H$1,0),FALSE))</f>
        <v>44766</v>
      </c>
      <c r="N354" t="str">
        <f>IF(VLOOKUP($B354,'Flowering Time'!$A:$H,MATCH(N$1,'Flowering Time'!$A$1:$H$1,0),FALSE)="","",VLOOKUP($B354,'Flowering Time'!$A:$H,MATCH(N$1,'Flowering Time'!$A$1:$H$1,0),FALSE))</f>
        <v>Vla</v>
      </c>
      <c r="O354" t="str">
        <f>IF(VLOOKUP($B354,'Flowering Time'!$A:$H,MATCH(O$1,'Flowering Time'!$A$1:$H$1,0),FALSE)="","",VLOOKUP($B354,'Flowering Time'!$A:$H,MATCH(O$1,'Flowering Time'!$A$1:$H$1,0),FALSE))</f>
        <v/>
      </c>
      <c r="P354">
        <f>IF(VLOOKUP($B354,'Height and Leaf Dimensions'!$A:$O,MATCH(P$1,'Height and Leaf Dimensions'!$A$1:$O$1,0),FALSE)="","",VLOOKUP($B354,'Height and Leaf Dimensions'!$A:$O,MATCH(P$1,'Height and Leaf Dimensions'!$A$1:$O$1,0),FALSE))</f>
        <v>82</v>
      </c>
      <c r="Q354">
        <f>IF(VLOOKUP($B354,'Height and Leaf Dimensions'!$A:$O,MATCH(Q$1,'Height and Leaf Dimensions'!$A$1:$O$1,0),FALSE)="","",VLOOKUP($B354,'Height and Leaf Dimensions'!$A:$O,MATCH(Q$1,'Height and Leaf Dimensions'!$A$1:$O$1,0),FALSE))</f>
        <v>10.4</v>
      </c>
      <c r="R354">
        <f>IF(VLOOKUP($B354,'Height and Leaf Dimensions'!$A:$O,MATCH(R$1,'Height and Leaf Dimensions'!$A$1:$O$1,0),FALSE)="","",VLOOKUP($B354,'Height and Leaf Dimensions'!$A:$O,MATCH(R$1,'Height and Leaf Dimensions'!$A$1:$O$1,0),FALSE))</f>
        <v>83.2</v>
      </c>
      <c r="S354">
        <f>IF(VLOOKUP($B354,'Height and Leaf Dimensions'!$A:$O,MATCH(S$1,'Height and Leaf Dimensions'!$A$1:$O$1,0),FALSE)="","",VLOOKUP($B354,'Height and Leaf Dimensions'!$A:$O,MATCH(S$1,'Height and Leaf Dimensions'!$A$1:$O$1,0),FALSE))</f>
        <v>10.1</v>
      </c>
      <c r="T354">
        <f>IF(VLOOKUP($B354,'Height and Leaf Dimensions'!$A:$O,MATCH(T$1,'Height and Leaf Dimensions'!$A$1:$O$1,0),FALSE)="","",VLOOKUP($B354,'Height and Leaf Dimensions'!$A:$O,MATCH(T$1,'Height and Leaf Dimensions'!$A$1:$O$1,0),FALSE))</f>
        <v>79</v>
      </c>
      <c r="U354">
        <f>IF(VLOOKUP($B354,'Height and Leaf Dimensions'!$A:$O,MATCH(U$1,'Height and Leaf Dimensions'!$A$1:$O$1,0),FALSE)="","",VLOOKUP($B354,'Height and Leaf Dimensions'!$A:$O,MATCH(U$1,'Height and Leaf Dimensions'!$A$1:$O$1,0),FALSE))</f>
        <v>180</v>
      </c>
      <c r="V354">
        <f>IF(VLOOKUP($B354,'Height and Leaf Dimensions'!$A:$O,MATCH(V$1,'Height and Leaf Dimensions'!$A$1:$O$1,0),FALSE)="","",VLOOKUP($B354,'Height and Leaf Dimensions'!$A:$O,MATCH(V$1,'Height and Leaf Dimensions'!$A$1:$O$1,0),FALSE))</f>
        <v>223</v>
      </c>
      <c r="W354">
        <f>IF(VLOOKUP($B354,'Height and Leaf Dimensions'!$A:$O,MATCH(W$1,'Height and Leaf Dimensions'!$A$1:$O$1,0),FALSE)="","",VLOOKUP($B354,'Height and Leaf Dimensions'!$A:$O,MATCH(W$1,'Height and Leaf Dimensions'!$A$1:$O$1,0),FALSE))</f>
        <v>75</v>
      </c>
      <c r="X354">
        <f>IF(VLOOKUP($B354,'Height and Leaf Dimensions'!$A:$O,MATCH(X$1,'Height and Leaf Dimensions'!$A$1:$O$1,0),FALSE)="","",VLOOKUP($B354,'Height and Leaf Dimensions'!$A:$O,MATCH(X$1,'Height and Leaf Dimensions'!$A$1:$O$1,0),FALSE))</f>
        <v>180</v>
      </c>
      <c r="Y354">
        <f>IF(VLOOKUP($B354,'Height and Leaf Dimensions'!$A:$O,MATCH(Y$1,'Height and Leaf Dimensions'!$A$1:$O$1,0),FALSE)="","",VLOOKUP($B354,'Height and Leaf Dimensions'!$A:$O,MATCH(Y$1,'Height and Leaf Dimensions'!$A$1:$O$1,0),FALSE))</f>
        <v>225</v>
      </c>
      <c r="Z354" t="str">
        <f>IF(VLOOKUP($B354,'Height and Leaf Dimensions'!$A:$O,MATCH(Z$1,'Height and Leaf Dimensions'!$A$1:$O$1,0),FALSE)="","",VLOOKUP($B354,'Height and Leaf Dimensions'!$A:$O,MATCH(Z$1,'Height and Leaf Dimensions'!$A$1:$O$1,0),FALSE))</f>
        <v>Han/Lina</v>
      </c>
      <c r="AA354" s="26">
        <f>IF(VLOOKUP($B354,'Height and Leaf Dimensions'!$A:$O,MATCH(AA$1,'Height and Leaf Dimensions'!$A$1:$O$1,0),FALSE)="","",VLOOKUP($B354,'Height and Leaf Dimensions'!$A:$O,MATCH(AA$1,'Height and Leaf Dimensions'!$A$1:$O$1,0),FALSE))</f>
        <v>44776</v>
      </c>
      <c r="AB354" s="20">
        <f>VLOOKUP($B354,'Combine Yield'!$A:$J,MATCH(AB$1,'Combine Yield'!$A$1:$J$1,0),FALSE)</f>
        <v>44844.444074074076</v>
      </c>
      <c r="AC354">
        <f>VLOOKUP($B354,'Combine Yield'!$A:$J,MATCH(AC$1,'Combine Yield'!$A$1:$J$1,0),FALSE)</f>
        <v>3.89</v>
      </c>
      <c r="AD354">
        <f>VLOOKUP($B354,'Combine Yield'!$A:$J,MATCH(AD$1,'Combine Yield'!$A$1:$J$1,0),FALSE)</f>
        <v>13.1</v>
      </c>
      <c r="AE354">
        <f>VLOOKUP($B354,'Combine Yield'!$A:$J,MATCH(AE$1,'Combine Yield'!$A$1:$J$1,0),FALSE)</f>
        <v>62.5</v>
      </c>
      <c r="AF354">
        <f>VLOOKUP($B354,'Combine Yield'!$A:$J,MATCH(AF$1,'Combine Yield'!$A$1:$J$1,0),FALSE)</f>
        <v>105</v>
      </c>
    </row>
    <row r="355" spans="1:32" x14ac:dyDescent="0.3">
      <c r="A355" t="s">
        <v>575</v>
      </c>
      <c r="B355">
        <v>6118</v>
      </c>
      <c r="C355" t="s">
        <v>220</v>
      </c>
      <c r="D355" t="s">
        <v>221</v>
      </c>
      <c r="E355" t="s">
        <v>205</v>
      </c>
      <c r="F355" t="s">
        <v>222</v>
      </c>
      <c r="G355">
        <v>1</v>
      </c>
      <c r="H355">
        <v>30</v>
      </c>
      <c r="I355">
        <v>5</v>
      </c>
      <c r="J355" t="s">
        <v>169</v>
      </c>
      <c r="K355" s="26">
        <f>IF(VLOOKUP($B355,'Flowering Time'!$A:$H,MATCH(K$1,'Flowering Time'!$A$1:$H$1,0),FALSE)="","",VLOOKUP($B355,'Flowering Time'!$A:$H,MATCH(K$1,'Flowering Time'!$A$1:$H$1,0),FALSE))</f>
        <v>44762</v>
      </c>
      <c r="L355" t="str">
        <f>IF(VLOOKUP($B355,'Flowering Time'!$A:$H,MATCH(L$1,'Flowering Time'!$A$1:$H$1,0),FALSE)="","",VLOOKUP($B355,'Flowering Time'!$A:$H,MATCH(L$1,'Flowering Time'!$A$1:$H$1,0),FALSE))</f>
        <v>Vla</v>
      </c>
      <c r="M355" s="26">
        <f>IF(VLOOKUP($B355,'Flowering Time'!$A:$H,MATCH(M$1,'Flowering Time'!$A$1:$H$1,0),FALSE)="","",VLOOKUP($B355,'Flowering Time'!$A:$H,MATCH(M$1,'Flowering Time'!$A$1:$H$1,0),FALSE))</f>
        <v>44764</v>
      </c>
      <c r="N355" t="str">
        <f>IF(VLOOKUP($B355,'Flowering Time'!$A:$H,MATCH(N$1,'Flowering Time'!$A$1:$H$1,0),FALSE)="","",VLOOKUP($B355,'Flowering Time'!$A:$H,MATCH(N$1,'Flowering Time'!$A$1:$H$1,0),FALSE))</f>
        <v>Vla</v>
      </c>
      <c r="O355" t="str">
        <f>IF(VLOOKUP($B355,'Flowering Time'!$A:$H,MATCH(O$1,'Flowering Time'!$A$1:$H$1,0),FALSE)="","",VLOOKUP($B355,'Flowering Time'!$A:$H,MATCH(O$1,'Flowering Time'!$A$1:$H$1,0),FALSE))</f>
        <v/>
      </c>
      <c r="P355">
        <f>IF(VLOOKUP($B355,'Height and Leaf Dimensions'!$A:$O,MATCH(P$1,'Height and Leaf Dimensions'!$A$1:$O$1,0),FALSE)="","",VLOOKUP($B355,'Height and Leaf Dimensions'!$A:$O,MATCH(P$1,'Height and Leaf Dimensions'!$A$1:$O$1,0),FALSE))</f>
        <v>80.599999999999994</v>
      </c>
      <c r="Q355">
        <f>IF(VLOOKUP($B355,'Height and Leaf Dimensions'!$A:$O,MATCH(Q$1,'Height and Leaf Dimensions'!$A$1:$O$1,0),FALSE)="","",VLOOKUP($B355,'Height and Leaf Dimensions'!$A:$O,MATCH(Q$1,'Height and Leaf Dimensions'!$A$1:$O$1,0),FALSE))</f>
        <v>9.6</v>
      </c>
      <c r="R355">
        <f>IF(VLOOKUP($B355,'Height and Leaf Dimensions'!$A:$O,MATCH(R$1,'Height and Leaf Dimensions'!$A$1:$O$1,0),FALSE)="","",VLOOKUP($B355,'Height and Leaf Dimensions'!$A:$O,MATCH(R$1,'Height and Leaf Dimensions'!$A$1:$O$1,0),FALSE))</f>
        <v>76.2</v>
      </c>
      <c r="S355">
        <f>IF(VLOOKUP($B355,'Height and Leaf Dimensions'!$A:$O,MATCH(S$1,'Height and Leaf Dimensions'!$A$1:$O$1,0),FALSE)="","",VLOOKUP($B355,'Height and Leaf Dimensions'!$A:$O,MATCH(S$1,'Height and Leaf Dimensions'!$A$1:$O$1,0),FALSE))</f>
        <v>8.5</v>
      </c>
      <c r="T355">
        <f>IF(VLOOKUP($B355,'Height and Leaf Dimensions'!$A:$O,MATCH(T$1,'Height and Leaf Dimensions'!$A$1:$O$1,0),FALSE)="","",VLOOKUP($B355,'Height and Leaf Dimensions'!$A:$O,MATCH(T$1,'Height and Leaf Dimensions'!$A$1:$O$1,0),FALSE))</f>
        <v>80</v>
      </c>
      <c r="U355">
        <f>IF(VLOOKUP($B355,'Height and Leaf Dimensions'!$A:$O,MATCH(U$1,'Height and Leaf Dimensions'!$A$1:$O$1,0),FALSE)="","",VLOOKUP($B355,'Height and Leaf Dimensions'!$A:$O,MATCH(U$1,'Height and Leaf Dimensions'!$A$1:$O$1,0),FALSE))</f>
        <v>154</v>
      </c>
      <c r="V355">
        <f>IF(VLOOKUP($B355,'Height and Leaf Dimensions'!$A:$O,MATCH(V$1,'Height and Leaf Dimensions'!$A$1:$O$1,0),FALSE)="","",VLOOKUP($B355,'Height and Leaf Dimensions'!$A:$O,MATCH(V$1,'Height and Leaf Dimensions'!$A$1:$O$1,0),FALSE))</f>
        <v>200</v>
      </c>
      <c r="W355">
        <f>IF(VLOOKUP($B355,'Height and Leaf Dimensions'!$A:$O,MATCH(W$1,'Height and Leaf Dimensions'!$A$1:$O$1,0),FALSE)="","",VLOOKUP($B355,'Height and Leaf Dimensions'!$A:$O,MATCH(W$1,'Height and Leaf Dimensions'!$A$1:$O$1,0),FALSE))</f>
        <v>72</v>
      </c>
      <c r="X355">
        <f>IF(VLOOKUP($B355,'Height and Leaf Dimensions'!$A:$O,MATCH(X$1,'Height and Leaf Dimensions'!$A$1:$O$1,0),FALSE)="","",VLOOKUP($B355,'Height and Leaf Dimensions'!$A:$O,MATCH(X$1,'Height and Leaf Dimensions'!$A$1:$O$1,0),FALSE))</f>
        <v>160</v>
      </c>
      <c r="Y355">
        <f>IF(VLOOKUP($B355,'Height and Leaf Dimensions'!$A:$O,MATCH(Y$1,'Height and Leaf Dimensions'!$A$1:$O$1,0),FALSE)="","",VLOOKUP($B355,'Height and Leaf Dimensions'!$A:$O,MATCH(Y$1,'Height and Leaf Dimensions'!$A$1:$O$1,0),FALSE))</f>
        <v>103</v>
      </c>
      <c r="Z355" t="str">
        <f>IF(VLOOKUP($B355,'Height and Leaf Dimensions'!$A:$O,MATCH(Z$1,'Height and Leaf Dimensions'!$A$1:$O$1,0),FALSE)="","",VLOOKUP($B355,'Height and Leaf Dimensions'!$A:$O,MATCH(Z$1,'Height and Leaf Dimensions'!$A$1:$O$1,0),FALSE))</f>
        <v>Han/Lina</v>
      </c>
      <c r="AA355" s="26">
        <f>IF(VLOOKUP($B355,'Height and Leaf Dimensions'!$A:$O,MATCH(AA$1,'Height and Leaf Dimensions'!$A$1:$O$1,0),FALSE)="","",VLOOKUP($B355,'Height and Leaf Dimensions'!$A:$O,MATCH(AA$1,'Height and Leaf Dimensions'!$A$1:$O$1,0),FALSE))</f>
        <v>44776</v>
      </c>
      <c r="AB355" s="20">
        <f>VLOOKUP($B355,'Combine Yield'!$A:$J,MATCH(AB$1,'Combine Yield'!$A$1:$J$1,0),FALSE)</f>
        <v>44844.449201388888</v>
      </c>
      <c r="AC355">
        <f>VLOOKUP($B355,'Combine Yield'!$A:$J,MATCH(AC$1,'Combine Yield'!$A$1:$J$1,0),FALSE)</f>
        <v>5.03</v>
      </c>
      <c r="AD355">
        <f>VLOOKUP($B355,'Combine Yield'!$A:$J,MATCH(AD$1,'Combine Yield'!$A$1:$J$1,0),FALSE)</f>
        <v>13.2</v>
      </c>
      <c r="AE355">
        <f>VLOOKUP($B355,'Combine Yield'!$A:$J,MATCH(AE$1,'Combine Yield'!$A$1:$J$1,0),FALSE)</f>
        <v>62.4</v>
      </c>
      <c r="AF355">
        <f>VLOOKUP($B355,'Combine Yield'!$A:$J,MATCH(AF$1,'Combine Yield'!$A$1:$J$1,0),FALSE)</f>
        <v>124</v>
      </c>
    </row>
    <row r="356" spans="1:32" x14ac:dyDescent="0.3">
      <c r="A356" t="s">
        <v>576</v>
      </c>
      <c r="B356">
        <v>6119</v>
      </c>
      <c r="C356" t="s">
        <v>220</v>
      </c>
      <c r="D356" t="s">
        <v>221</v>
      </c>
      <c r="E356" t="s">
        <v>205</v>
      </c>
      <c r="F356" t="s">
        <v>222</v>
      </c>
      <c r="G356">
        <v>1</v>
      </c>
      <c r="H356">
        <v>30</v>
      </c>
      <c r="I356">
        <v>6</v>
      </c>
      <c r="J356" t="s">
        <v>113</v>
      </c>
      <c r="K356" s="26">
        <f>IF(VLOOKUP($B356,'Flowering Time'!$A:$H,MATCH(K$1,'Flowering Time'!$A$1:$H$1,0),FALSE)="","",VLOOKUP($B356,'Flowering Time'!$A:$H,MATCH(K$1,'Flowering Time'!$A$1:$H$1,0),FALSE))</f>
        <v>44765</v>
      </c>
      <c r="L356" t="str">
        <f>IF(VLOOKUP($B356,'Flowering Time'!$A:$H,MATCH(L$1,'Flowering Time'!$A$1:$H$1,0),FALSE)="","",VLOOKUP($B356,'Flowering Time'!$A:$H,MATCH(L$1,'Flowering Time'!$A$1:$H$1,0),FALSE))</f>
        <v>Vla</v>
      </c>
      <c r="M356" s="26">
        <f>IF(VLOOKUP($B356,'Flowering Time'!$A:$H,MATCH(M$1,'Flowering Time'!$A$1:$H$1,0),FALSE)="","",VLOOKUP($B356,'Flowering Time'!$A:$H,MATCH(M$1,'Flowering Time'!$A$1:$H$1,0),FALSE))</f>
        <v>44767</v>
      </c>
      <c r="N356" t="str">
        <f>IF(VLOOKUP($B356,'Flowering Time'!$A:$H,MATCH(N$1,'Flowering Time'!$A$1:$H$1,0),FALSE)="","",VLOOKUP($B356,'Flowering Time'!$A:$H,MATCH(N$1,'Flowering Time'!$A$1:$H$1,0),FALSE))</f>
        <v>Vla</v>
      </c>
      <c r="O356" t="str">
        <f>IF(VLOOKUP($B356,'Flowering Time'!$A:$H,MATCH(O$1,'Flowering Time'!$A$1:$H$1,0),FALSE)="","",VLOOKUP($B356,'Flowering Time'!$A:$H,MATCH(O$1,'Flowering Time'!$A$1:$H$1,0),FALSE))</f>
        <v/>
      </c>
      <c r="P356">
        <f>IF(VLOOKUP($B356,'Height and Leaf Dimensions'!$A:$O,MATCH(P$1,'Height and Leaf Dimensions'!$A$1:$O$1,0),FALSE)="","",VLOOKUP($B356,'Height and Leaf Dimensions'!$A:$O,MATCH(P$1,'Height and Leaf Dimensions'!$A$1:$O$1,0),FALSE))</f>
        <v>64.3</v>
      </c>
      <c r="Q356">
        <f>IF(VLOOKUP($B356,'Height and Leaf Dimensions'!$A:$O,MATCH(Q$1,'Height and Leaf Dimensions'!$A$1:$O$1,0),FALSE)="","",VLOOKUP($B356,'Height and Leaf Dimensions'!$A:$O,MATCH(Q$1,'Height and Leaf Dimensions'!$A$1:$O$1,0),FALSE))</f>
        <v>9.3000000000000007</v>
      </c>
      <c r="R356">
        <f>IF(VLOOKUP($B356,'Height and Leaf Dimensions'!$A:$O,MATCH(R$1,'Height and Leaf Dimensions'!$A$1:$O$1,0),FALSE)="","",VLOOKUP($B356,'Height and Leaf Dimensions'!$A:$O,MATCH(R$1,'Height and Leaf Dimensions'!$A$1:$O$1,0),FALSE))</f>
        <v>52.6</v>
      </c>
      <c r="S356">
        <f>IF(VLOOKUP($B356,'Height and Leaf Dimensions'!$A:$O,MATCH(S$1,'Height and Leaf Dimensions'!$A$1:$O$1,0),FALSE)="","",VLOOKUP($B356,'Height and Leaf Dimensions'!$A:$O,MATCH(S$1,'Height and Leaf Dimensions'!$A$1:$O$1,0),FALSE))</f>
        <v>8.6</v>
      </c>
      <c r="T356">
        <f>IF(VLOOKUP($B356,'Height and Leaf Dimensions'!$A:$O,MATCH(T$1,'Height and Leaf Dimensions'!$A$1:$O$1,0),FALSE)="","",VLOOKUP($B356,'Height and Leaf Dimensions'!$A:$O,MATCH(T$1,'Height and Leaf Dimensions'!$A$1:$O$1,0),FALSE))</f>
        <v>90</v>
      </c>
      <c r="U356">
        <f>IF(VLOOKUP($B356,'Height and Leaf Dimensions'!$A:$O,MATCH(U$1,'Height and Leaf Dimensions'!$A$1:$O$1,0),FALSE)="","",VLOOKUP($B356,'Height and Leaf Dimensions'!$A:$O,MATCH(U$1,'Height and Leaf Dimensions'!$A$1:$O$1,0),FALSE))</f>
        <v>155</v>
      </c>
      <c r="V356">
        <f>IF(VLOOKUP($B356,'Height and Leaf Dimensions'!$A:$O,MATCH(V$1,'Height and Leaf Dimensions'!$A$1:$O$1,0),FALSE)="","",VLOOKUP($B356,'Height and Leaf Dimensions'!$A:$O,MATCH(V$1,'Height and Leaf Dimensions'!$A$1:$O$1,0),FALSE))</f>
        <v>195</v>
      </c>
      <c r="W356">
        <f>IF(VLOOKUP($B356,'Height and Leaf Dimensions'!$A:$O,MATCH(W$1,'Height and Leaf Dimensions'!$A$1:$O$1,0),FALSE)="","",VLOOKUP($B356,'Height and Leaf Dimensions'!$A:$O,MATCH(W$1,'Height and Leaf Dimensions'!$A$1:$O$1,0),FALSE))</f>
        <v>88</v>
      </c>
      <c r="X356">
        <f>IF(VLOOKUP($B356,'Height and Leaf Dimensions'!$A:$O,MATCH(X$1,'Height and Leaf Dimensions'!$A$1:$O$1,0),FALSE)="","",VLOOKUP($B356,'Height and Leaf Dimensions'!$A:$O,MATCH(X$1,'Height and Leaf Dimensions'!$A$1:$O$1,0),FALSE))</f>
        <v>149</v>
      </c>
      <c r="Y356">
        <f>IF(VLOOKUP($B356,'Height and Leaf Dimensions'!$A:$O,MATCH(Y$1,'Height and Leaf Dimensions'!$A$1:$O$1,0),FALSE)="","",VLOOKUP($B356,'Height and Leaf Dimensions'!$A:$O,MATCH(Y$1,'Height and Leaf Dimensions'!$A$1:$O$1,0),FALSE))</f>
        <v>189</v>
      </c>
      <c r="Z356" t="str">
        <f>IF(VLOOKUP($B356,'Height and Leaf Dimensions'!$A:$O,MATCH(Z$1,'Height and Leaf Dimensions'!$A$1:$O$1,0),FALSE)="","",VLOOKUP($B356,'Height and Leaf Dimensions'!$A:$O,MATCH(Z$1,'Height and Leaf Dimensions'!$A$1:$O$1,0),FALSE))</f>
        <v>Han/Lina</v>
      </c>
      <c r="AA356" s="26">
        <f>IF(VLOOKUP($B356,'Height and Leaf Dimensions'!$A:$O,MATCH(AA$1,'Height and Leaf Dimensions'!$A$1:$O$1,0),FALSE)="","",VLOOKUP($B356,'Height and Leaf Dimensions'!$A:$O,MATCH(AA$1,'Height and Leaf Dimensions'!$A$1:$O$1,0),FALSE))</f>
        <v>44776</v>
      </c>
      <c r="AB356" s="20">
        <f>VLOOKUP($B356,'Combine Yield'!$A:$J,MATCH(AB$1,'Combine Yield'!$A$1:$J$1,0),FALSE)</f>
        <v>44844.468298611115</v>
      </c>
      <c r="AC356">
        <f>VLOOKUP($B356,'Combine Yield'!$A:$J,MATCH(AC$1,'Combine Yield'!$A$1:$J$1,0),FALSE)</f>
        <v>2.67</v>
      </c>
      <c r="AD356">
        <f>VLOOKUP($B356,'Combine Yield'!$A:$J,MATCH(AD$1,'Combine Yield'!$A$1:$J$1,0),FALSE)</f>
        <v>12.9</v>
      </c>
      <c r="AE356">
        <f>VLOOKUP($B356,'Combine Yield'!$A:$J,MATCH(AE$1,'Combine Yield'!$A$1:$J$1,0),FALSE)</f>
        <v>62.5</v>
      </c>
      <c r="AF356">
        <f>VLOOKUP($B356,'Combine Yield'!$A:$J,MATCH(AF$1,'Combine Yield'!$A$1:$J$1,0),FALSE)</f>
        <v>181</v>
      </c>
    </row>
    <row r="357" spans="1:32" x14ac:dyDescent="0.3">
      <c r="A357" t="s">
        <v>577</v>
      </c>
      <c r="B357">
        <v>6120</v>
      </c>
      <c r="C357" t="s">
        <v>220</v>
      </c>
      <c r="D357" t="s">
        <v>221</v>
      </c>
      <c r="E357" t="s">
        <v>205</v>
      </c>
      <c r="F357" t="s">
        <v>222</v>
      </c>
      <c r="G357">
        <v>1</v>
      </c>
      <c r="H357">
        <v>30</v>
      </c>
      <c r="I357">
        <v>7</v>
      </c>
      <c r="J357" t="s">
        <v>125</v>
      </c>
      <c r="K357" s="26">
        <f>IF(VLOOKUP($B357,'Flowering Time'!$A:$H,MATCH(K$1,'Flowering Time'!$A$1:$H$1,0),FALSE)="","",VLOOKUP($B357,'Flowering Time'!$A:$H,MATCH(K$1,'Flowering Time'!$A$1:$H$1,0),FALSE))</f>
        <v>44761</v>
      </c>
      <c r="L357" t="str">
        <f>IF(VLOOKUP($B357,'Flowering Time'!$A:$H,MATCH(L$1,'Flowering Time'!$A$1:$H$1,0),FALSE)="","",VLOOKUP($B357,'Flowering Time'!$A:$H,MATCH(L$1,'Flowering Time'!$A$1:$H$1,0),FALSE))</f>
        <v>Vla</v>
      </c>
      <c r="M357" s="26">
        <f>IF(VLOOKUP($B357,'Flowering Time'!$A:$H,MATCH(M$1,'Flowering Time'!$A$1:$H$1,0),FALSE)="","",VLOOKUP($B357,'Flowering Time'!$A:$H,MATCH(M$1,'Flowering Time'!$A$1:$H$1,0),FALSE))</f>
        <v>44761</v>
      </c>
      <c r="N357" t="str">
        <f>IF(VLOOKUP($B357,'Flowering Time'!$A:$H,MATCH(N$1,'Flowering Time'!$A$1:$H$1,0),FALSE)="","",VLOOKUP($B357,'Flowering Time'!$A:$H,MATCH(N$1,'Flowering Time'!$A$1:$H$1,0),FALSE))</f>
        <v>Vla</v>
      </c>
      <c r="O357" t="str">
        <f>IF(VLOOKUP($B357,'Flowering Time'!$A:$H,MATCH(O$1,'Flowering Time'!$A$1:$H$1,0),FALSE)="","",VLOOKUP($B357,'Flowering Time'!$A:$H,MATCH(O$1,'Flowering Time'!$A$1:$H$1,0),FALSE))</f>
        <v/>
      </c>
      <c r="P357">
        <f>IF(VLOOKUP($B357,'Height and Leaf Dimensions'!$A:$O,MATCH(P$1,'Height and Leaf Dimensions'!$A$1:$O$1,0),FALSE)="","",VLOOKUP($B357,'Height and Leaf Dimensions'!$A:$O,MATCH(P$1,'Height and Leaf Dimensions'!$A$1:$O$1,0),FALSE))</f>
        <v>84</v>
      </c>
      <c r="Q357">
        <f>IF(VLOOKUP($B357,'Height and Leaf Dimensions'!$A:$O,MATCH(Q$1,'Height and Leaf Dimensions'!$A$1:$O$1,0),FALSE)="","",VLOOKUP($B357,'Height and Leaf Dimensions'!$A:$O,MATCH(Q$1,'Height and Leaf Dimensions'!$A$1:$O$1,0),FALSE))</f>
        <v>9</v>
      </c>
      <c r="R357">
        <f>IF(VLOOKUP($B357,'Height and Leaf Dimensions'!$A:$O,MATCH(R$1,'Height and Leaf Dimensions'!$A$1:$O$1,0),FALSE)="","",VLOOKUP($B357,'Height and Leaf Dimensions'!$A:$O,MATCH(R$1,'Height and Leaf Dimensions'!$A$1:$O$1,0),FALSE))</f>
        <v>89</v>
      </c>
      <c r="S357">
        <f>IF(VLOOKUP($B357,'Height and Leaf Dimensions'!$A:$O,MATCH(S$1,'Height and Leaf Dimensions'!$A$1:$O$1,0),FALSE)="","",VLOOKUP($B357,'Height and Leaf Dimensions'!$A:$O,MATCH(S$1,'Height and Leaf Dimensions'!$A$1:$O$1,0),FALSE))</f>
        <v>9.4</v>
      </c>
      <c r="T357">
        <f>IF(VLOOKUP($B357,'Height and Leaf Dimensions'!$A:$O,MATCH(T$1,'Height and Leaf Dimensions'!$A$1:$O$1,0),FALSE)="","",VLOOKUP($B357,'Height and Leaf Dimensions'!$A:$O,MATCH(T$1,'Height and Leaf Dimensions'!$A$1:$O$1,0),FALSE))</f>
        <v>75</v>
      </c>
      <c r="U357">
        <f>IF(VLOOKUP($B357,'Height and Leaf Dimensions'!$A:$O,MATCH(U$1,'Height and Leaf Dimensions'!$A$1:$O$1,0),FALSE)="","",VLOOKUP($B357,'Height and Leaf Dimensions'!$A:$O,MATCH(U$1,'Height and Leaf Dimensions'!$A$1:$O$1,0),FALSE))</f>
        <v>153</v>
      </c>
      <c r="V357">
        <f>IF(VLOOKUP($B357,'Height and Leaf Dimensions'!$A:$O,MATCH(V$1,'Height and Leaf Dimensions'!$A$1:$O$1,0),FALSE)="","",VLOOKUP($B357,'Height and Leaf Dimensions'!$A:$O,MATCH(V$1,'Height and Leaf Dimensions'!$A$1:$O$1,0),FALSE))</f>
        <v>195</v>
      </c>
      <c r="W357">
        <f>IF(VLOOKUP($B357,'Height and Leaf Dimensions'!$A:$O,MATCH(W$1,'Height and Leaf Dimensions'!$A$1:$O$1,0),FALSE)="","",VLOOKUP($B357,'Height and Leaf Dimensions'!$A:$O,MATCH(W$1,'Height and Leaf Dimensions'!$A$1:$O$1,0),FALSE))</f>
        <v>79</v>
      </c>
      <c r="X357">
        <f>IF(VLOOKUP($B357,'Height and Leaf Dimensions'!$A:$O,MATCH(X$1,'Height and Leaf Dimensions'!$A$1:$O$1,0),FALSE)="","",VLOOKUP($B357,'Height and Leaf Dimensions'!$A:$O,MATCH(X$1,'Height and Leaf Dimensions'!$A$1:$O$1,0),FALSE))</f>
        <v>179</v>
      </c>
      <c r="Y357">
        <f>IF(VLOOKUP($B357,'Height and Leaf Dimensions'!$A:$O,MATCH(Y$1,'Height and Leaf Dimensions'!$A$1:$O$1,0),FALSE)="","",VLOOKUP($B357,'Height and Leaf Dimensions'!$A:$O,MATCH(Y$1,'Height and Leaf Dimensions'!$A$1:$O$1,0),FALSE))</f>
        <v>220</v>
      </c>
      <c r="Z357" t="str">
        <f>IF(VLOOKUP($B357,'Height and Leaf Dimensions'!$A:$O,MATCH(Z$1,'Height and Leaf Dimensions'!$A$1:$O$1,0),FALSE)="","",VLOOKUP($B357,'Height and Leaf Dimensions'!$A:$O,MATCH(Z$1,'Height and Leaf Dimensions'!$A$1:$O$1,0),FALSE))</f>
        <v>Han/Lina</v>
      </c>
      <c r="AA357" s="26">
        <f>IF(VLOOKUP($B357,'Height and Leaf Dimensions'!$A:$O,MATCH(AA$1,'Height and Leaf Dimensions'!$A$1:$O$1,0),FALSE)="","",VLOOKUP($B357,'Height and Leaf Dimensions'!$A:$O,MATCH(AA$1,'Height and Leaf Dimensions'!$A$1:$O$1,0),FALSE))</f>
        <v>44776</v>
      </c>
      <c r="AB357" s="20">
        <f>VLOOKUP($B357,'Combine Yield'!$A:$J,MATCH(AB$1,'Combine Yield'!$A$1:$J$1,0),FALSE)</f>
        <v>44844.47519675926</v>
      </c>
      <c r="AC357">
        <f>VLOOKUP($B357,'Combine Yield'!$A:$J,MATCH(AC$1,'Combine Yield'!$A$1:$J$1,0),FALSE)</f>
        <v>2.59</v>
      </c>
      <c r="AD357">
        <f>VLOOKUP($B357,'Combine Yield'!$A:$J,MATCH(AD$1,'Combine Yield'!$A$1:$J$1,0),FALSE)</f>
        <v>12.4</v>
      </c>
      <c r="AE357">
        <f>VLOOKUP($B357,'Combine Yield'!$A:$J,MATCH(AE$1,'Combine Yield'!$A$1:$J$1,0),FALSE)</f>
        <v>62.7</v>
      </c>
      <c r="AF357">
        <f>VLOOKUP($B357,'Combine Yield'!$A:$J,MATCH(AF$1,'Combine Yield'!$A$1:$J$1,0),FALSE)</f>
        <v>200</v>
      </c>
    </row>
    <row r="358" spans="1:32" x14ac:dyDescent="0.3">
      <c r="A358" t="s">
        <v>578</v>
      </c>
      <c r="B358">
        <v>6121</v>
      </c>
      <c r="C358" t="s">
        <v>220</v>
      </c>
      <c r="D358" t="s">
        <v>221</v>
      </c>
      <c r="E358" t="s">
        <v>205</v>
      </c>
      <c r="F358" t="s">
        <v>222</v>
      </c>
      <c r="G358">
        <v>1</v>
      </c>
      <c r="H358">
        <v>30</v>
      </c>
      <c r="I358">
        <v>8</v>
      </c>
      <c r="J358" t="s">
        <v>149</v>
      </c>
      <c r="K358" s="26">
        <f>IF(VLOOKUP($B358,'Flowering Time'!$A:$H,MATCH(K$1,'Flowering Time'!$A$1:$H$1,0),FALSE)="","",VLOOKUP($B358,'Flowering Time'!$A:$H,MATCH(K$1,'Flowering Time'!$A$1:$H$1,0),FALSE))</f>
        <v>44760</v>
      </c>
      <c r="L358" t="str">
        <f>IF(VLOOKUP($B358,'Flowering Time'!$A:$H,MATCH(L$1,'Flowering Time'!$A$1:$H$1,0),FALSE)="","",VLOOKUP($B358,'Flowering Time'!$A:$H,MATCH(L$1,'Flowering Time'!$A$1:$H$1,0),FALSE))</f>
        <v>Kyle</v>
      </c>
      <c r="M358" s="26">
        <f>IF(VLOOKUP($B358,'Flowering Time'!$A:$H,MATCH(M$1,'Flowering Time'!$A$1:$H$1,0),FALSE)="","",VLOOKUP($B358,'Flowering Time'!$A:$H,MATCH(M$1,'Flowering Time'!$A$1:$H$1,0),FALSE))</f>
        <v>44763</v>
      </c>
      <c r="N358" t="str">
        <f>IF(VLOOKUP($B358,'Flowering Time'!$A:$H,MATCH(N$1,'Flowering Time'!$A$1:$H$1,0),FALSE)="","",VLOOKUP($B358,'Flowering Time'!$A:$H,MATCH(N$1,'Flowering Time'!$A$1:$H$1,0),FALSE))</f>
        <v>Vla</v>
      </c>
      <c r="O358" t="str">
        <f>IF(VLOOKUP($B358,'Flowering Time'!$A:$H,MATCH(O$1,'Flowering Time'!$A$1:$H$1,0),FALSE)="","",VLOOKUP($B358,'Flowering Time'!$A:$H,MATCH(O$1,'Flowering Time'!$A$1:$H$1,0),FALSE))</f>
        <v/>
      </c>
      <c r="P358">
        <f>IF(VLOOKUP($B358,'Height and Leaf Dimensions'!$A:$O,MATCH(P$1,'Height and Leaf Dimensions'!$A$1:$O$1,0),FALSE)="","",VLOOKUP($B358,'Height and Leaf Dimensions'!$A:$O,MATCH(P$1,'Height and Leaf Dimensions'!$A$1:$O$1,0),FALSE))</f>
        <v>78.099999999999994</v>
      </c>
      <c r="Q358">
        <f>IF(VLOOKUP($B358,'Height and Leaf Dimensions'!$A:$O,MATCH(Q$1,'Height and Leaf Dimensions'!$A$1:$O$1,0),FALSE)="","",VLOOKUP($B358,'Height and Leaf Dimensions'!$A:$O,MATCH(Q$1,'Height and Leaf Dimensions'!$A$1:$O$1,0),FALSE))</f>
        <v>10.199999999999999</v>
      </c>
      <c r="R358">
        <f>IF(VLOOKUP($B358,'Height and Leaf Dimensions'!$A:$O,MATCH(R$1,'Height and Leaf Dimensions'!$A$1:$O$1,0),FALSE)="","",VLOOKUP($B358,'Height and Leaf Dimensions'!$A:$O,MATCH(R$1,'Height and Leaf Dimensions'!$A$1:$O$1,0),FALSE))</f>
        <v>76.5</v>
      </c>
      <c r="S358">
        <f>IF(VLOOKUP($B358,'Height and Leaf Dimensions'!$A:$O,MATCH(S$1,'Height and Leaf Dimensions'!$A$1:$O$1,0),FALSE)="","",VLOOKUP($B358,'Height and Leaf Dimensions'!$A:$O,MATCH(S$1,'Height and Leaf Dimensions'!$A$1:$O$1,0),FALSE))</f>
        <v>9.6999999999999993</v>
      </c>
      <c r="T358">
        <f>IF(VLOOKUP($B358,'Height and Leaf Dimensions'!$A:$O,MATCH(T$1,'Height and Leaf Dimensions'!$A$1:$O$1,0),FALSE)="","",VLOOKUP($B358,'Height and Leaf Dimensions'!$A:$O,MATCH(T$1,'Height and Leaf Dimensions'!$A$1:$O$1,0),FALSE))</f>
        <v>76</v>
      </c>
      <c r="U358">
        <f>IF(VLOOKUP($B358,'Height and Leaf Dimensions'!$A:$O,MATCH(U$1,'Height and Leaf Dimensions'!$A$1:$O$1,0),FALSE)="","",VLOOKUP($B358,'Height and Leaf Dimensions'!$A:$O,MATCH(U$1,'Height and Leaf Dimensions'!$A$1:$O$1,0),FALSE))</f>
        <v>153</v>
      </c>
      <c r="V358">
        <f>IF(VLOOKUP($B358,'Height and Leaf Dimensions'!$A:$O,MATCH(V$1,'Height and Leaf Dimensions'!$A$1:$O$1,0),FALSE)="","",VLOOKUP($B358,'Height and Leaf Dimensions'!$A:$O,MATCH(V$1,'Height and Leaf Dimensions'!$A$1:$O$1,0),FALSE))</f>
        <v>200</v>
      </c>
      <c r="W358">
        <f>IF(VLOOKUP($B358,'Height and Leaf Dimensions'!$A:$O,MATCH(W$1,'Height and Leaf Dimensions'!$A$1:$O$1,0),FALSE)="","",VLOOKUP($B358,'Height and Leaf Dimensions'!$A:$O,MATCH(W$1,'Height and Leaf Dimensions'!$A$1:$O$1,0),FALSE))</f>
        <v>70</v>
      </c>
      <c r="X358">
        <f>IF(VLOOKUP($B358,'Height and Leaf Dimensions'!$A:$O,MATCH(X$1,'Height and Leaf Dimensions'!$A$1:$O$1,0),FALSE)="","",VLOOKUP($B358,'Height and Leaf Dimensions'!$A:$O,MATCH(X$1,'Height and Leaf Dimensions'!$A$1:$O$1,0),FALSE))</f>
        <v>160</v>
      </c>
      <c r="Y358">
        <f>IF(VLOOKUP($B358,'Height and Leaf Dimensions'!$A:$O,MATCH(Y$1,'Height and Leaf Dimensions'!$A$1:$O$1,0),FALSE)="","",VLOOKUP($B358,'Height and Leaf Dimensions'!$A:$O,MATCH(Y$1,'Height and Leaf Dimensions'!$A$1:$O$1,0),FALSE))</f>
        <v>200</v>
      </c>
      <c r="Z358" t="str">
        <f>IF(VLOOKUP($B358,'Height and Leaf Dimensions'!$A:$O,MATCH(Z$1,'Height and Leaf Dimensions'!$A$1:$O$1,0),FALSE)="","",VLOOKUP($B358,'Height and Leaf Dimensions'!$A:$O,MATCH(Z$1,'Height and Leaf Dimensions'!$A$1:$O$1,0),FALSE))</f>
        <v>Han/Lina</v>
      </c>
      <c r="AA358" s="26">
        <f>IF(VLOOKUP($B358,'Height and Leaf Dimensions'!$A:$O,MATCH(AA$1,'Height and Leaf Dimensions'!$A$1:$O$1,0),FALSE)="","",VLOOKUP($B358,'Height and Leaf Dimensions'!$A:$O,MATCH(AA$1,'Height and Leaf Dimensions'!$A$1:$O$1,0),FALSE))</f>
        <v>44776</v>
      </c>
      <c r="AB358" s="20">
        <f>VLOOKUP($B358,'Combine Yield'!$A:$J,MATCH(AB$1,'Combine Yield'!$A$1:$J$1,0),FALSE)</f>
        <v>44844.491851851853</v>
      </c>
      <c r="AC358">
        <f>VLOOKUP($B358,'Combine Yield'!$A:$J,MATCH(AC$1,'Combine Yield'!$A$1:$J$1,0),FALSE)</f>
        <v>4.84</v>
      </c>
      <c r="AD358">
        <f>VLOOKUP($B358,'Combine Yield'!$A:$J,MATCH(AD$1,'Combine Yield'!$A$1:$J$1,0),FALSE)</f>
        <v>12.8</v>
      </c>
      <c r="AE358">
        <f>VLOOKUP($B358,'Combine Yield'!$A:$J,MATCH(AE$1,'Combine Yield'!$A$1:$J$1,0),FALSE)</f>
        <v>62.5</v>
      </c>
      <c r="AF358">
        <f>VLOOKUP($B358,'Combine Yield'!$A:$J,MATCH(AF$1,'Combine Yield'!$A$1:$J$1,0),FALSE)</f>
        <v>257</v>
      </c>
    </row>
    <row r="359" spans="1:32" x14ac:dyDescent="0.3">
      <c r="A359" t="s">
        <v>579</v>
      </c>
      <c r="B359">
        <v>6122</v>
      </c>
      <c r="C359" t="s">
        <v>220</v>
      </c>
      <c r="D359" t="s">
        <v>221</v>
      </c>
      <c r="E359" t="s">
        <v>205</v>
      </c>
      <c r="F359" t="s">
        <v>222</v>
      </c>
      <c r="G359">
        <v>1</v>
      </c>
      <c r="H359">
        <v>31</v>
      </c>
      <c r="I359">
        <v>2</v>
      </c>
      <c r="J359" t="s">
        <v>136</v>
      </c>
      <c r="K359" s="26">
        <f>IF(VLOOKUP($B359,'Flowering Time'!$A:$H,MATCH(K$1,'Flowering Time'!$A$1:$H$1,0),FALSE)="","",VLOOKUP($B359,'Flowering Time'!$A:$H,MATCH(K$1,'Flowering Time'!$A$1:$H$1,0),FALSE))</f>
        <v>44760</v>
      </c>
      <c r="L359" t="str">
        <f>IF(VLOOKUP($B359,'Flowering Time'!$A:$H,MATCH(L$1,'Flowering Time'!$A$1:$H$1,0),FALSE)="","",VLOOKUP($B359,'Flowering Time'!$A:$H,MATCH(L$1,'Flowering Time'!$A$1:$H$1,0),FALSE))</f>
        <v>Kyle</v>
      </c>
      <c r="M359" s="26">
        <f>IF(VLOOKUP($B359,'Flowering Time'!$A:$H,MATCH(M$1,'Flowering Time'!$A$1:$H$1,0),FALSE)="","",VLOOKUP($B359,'Flowering Time'!$A:$H,MATCH(M$1,'Flowering Time'!$A$1:$H$1,0),FALSE))</f>
        <v>44761</v>
      </c>
      <c r="N359" t="str">
        <f>IF(VLOOKUP($B359,'Flowering Time'!$A:$H,MATCH(N$1,'Flowering Time'!$A$1:$H$1,0),FALSE)="","",VLOOKUP($B359,'Flowering Time'!$A:$H,MATCH(N$1,'Flowering Time'!$A$1:$H$1,0),FALSE))</f>
        <v>Vla</v>
      </c>
      <c r="O359" t="str">
        <f>IF(VLOOKUP($B359,'Flowering Time'!$A:$H,MATCH(O$1,'Flowering Time'!$A$1:$H$1,0),FALSE)="","",VLOOKUP($B359,'Flowering Time'!$A:$H,MATCH(O$1,'Flowering Time'!$A$1:$H$1,0),FALSE))</f>
        <v/>
      </c>
      <c r="P359">
        <f>IF(VLOOKUP($B359,'Height and Leaf Dimensions'!$A:$O,MATCH(P$1,'Height and Leaf Dimensions'!$A$1:$O$1,0),FALSE)="","",VLOOKUP($B359,'Height and Leaf Dimensions'!$A:$O,MATCH(P$1,'Height and Leaf Dimensions'!$A$1:$O$1,0),FALSE))</f>
        <v>72.900000000000006</v>
      </c>
      <c r="Q359">
        <f>IF(VLOOKUP($B359,'Height and Leaf Dimensions'!$A:$O,MATCH(Q$1,'Height and Leaf Dimensions'!$A$1:$O$1,0),FALSE)="","",VLOOKUP($B359,'Height and Leaf Dimensions'!$A:$O,MATCH(Q$1,'Height and Leaf Dimensions'!$A$1:$O$1,0),FALSE))</f>
        <v>9.6</v>
      </c>
      <c r="R359">
        <f>IF(VLOOKUP($B359,'Height and Leaf Dimensions'!$A:$O,MATCH(R$1,'Height and Leaf Dimensions'!$A$1:$O$1,0),FALSE)="","",VLOOKUP($B359,'Height and Leaf Dimensions'!$A:$O,MATCH(R$1,'Height and Leaf Dimensions'!$A$1:$O$1,0),FALSE))</f>
        <v>75</v>
      </c>
      <c r="S359">
        <f>IF(VLOOKUP($B359,'Height and Leaf Dimensions'!$A:$O,MATCH(S$1,'Height and Leaf Dimensions'!$A$1:$O$1,0),FALSE)="","",VLOOKUP($B359,'Height and Leaf Dimensions'!$A:$O,MATCH(S$1,'Height and Leaf Dimensions'!$A$1:$O$1,0),FALSE))</f>
        <v>9.1999999999999993</v>
      </c>
      <c r="T359">
        <f>IF(VLOOKUP($B359,'Height and Leaf Dimensions'!$A:$O,MATCH(T$1,'Height and Leaf Dimensions'!$A$1:$O$1,0),FALSE)="","",VLOOKUP($B359,'Height and Leaf Dimensions'!$A:$O,MATCH(T$1,'Height and Leaf Dimensions'!$A$1:$O$1,0),FALSE))</f>
        <v>79</v>
      </c>
      <c r="U359">
        <f>IF(VLOOKUP($B359,'Height and Leaf Dimensions'!$A:$O,MATCH(U$1,'Height and Leaf Dimensions'!$A$1:$O$1,0),FALSE)="","",VLOOKUP($B359,'Height and Leaf Dimensions'!$A:$O,MATCH(U$1,'Height and Leaf Dimensions'!$A$1:$O$1,0),FALSE))</f>
        <v>142</v>
      </c>
      <c r="V359">
        <f>IF(VLOOKUP($B359,'Height and Leaf Dimensions'!$A:$O,MATCH(V$1,'Height and Leaf Dimensions'!$A$1:$O$1,0),FALSE)="","",VLOOKUP($B359,'Height and Leaf Dimensions'!$A:$O,MATCH(V$1,'Height and Leaf Dimensions'!$A$1:$O$1,0),FALSE))</f>
        <v>180</v>
      </c>
      <c r="W359">
        <f>IF(VLOOKUP($B359,'Height and Leaf Dimensions'!$A:$O,MATCH(W$1,'Height and Leaf Dimensions'!$A$1:$O$1,0),FALSE)="","",VLOOKUP($B359,'Height and Leaf Dimensions'!$A:$O,MATCH(W$1,'Height and Leaf Dimensions'!$A$1:$O$1,0),FALSE))</f>
        <v>70</v>
      </c>
      <c r="X359">
        <f>IF(VLOOKUP($B359,'Height and Leaf Dimensions'!$A:$O,MATCH(X$1,'Height and Leaf Dimensions'!$A$1:$O$1,0),FALSE)="","",VLOOKUP($B359,'Height and Leaf Dimensions'!$A:$O,MATCH(X$1,'Height and Leaf Dimensions'!$A$1:$O$1,0),FALSE))</f>
        <v>145</v>
      </c>
      <c r="Y359">
        <f>IF(VLOOKUP($B359,'Height and Leaf Dimensions'!$A:$O,MATCH(Y$1,'Height and Leaf Dimensions'!$A$1:$O$1,0),FALSE)="","",VLOOKUP($B359,'Height and Leaf Dimensions'!$A:$O,MATCH(Y$1,'Height and Leaf Dimensions'!$A$1:$O$1,0),FALSE))</f>
        <v>180</v>
      </c>
      <c r="Z359" t="str">
        <f>IF(VLOOKUP($B359,'Height and Leaf Dimensions'!$A:$O,MATCH(Z$1,'Height and Leaf Dimensions'!$A$1:$O$1,0),FALSE)="","",VLOOKUP($B359,'Height and Leaf Dimensions'!$A:$O,MATCH(Z$1,'Height and Leaf Dimensions'!$A$1:$O$1,0),FALSE))</f>
        <v>Han/Lina</v>
      </c>
      <c r="AA359" s="26" t="str">
        <f>IF(VLOOKUP($B359,'Height and Leaf Dimensions'!$A:$O,MATCH(AA$1,'Height and Leaf Dimensions'!$A$1:$O$1,0),FALSE)="","",VLOOKUP($B359,'Height and Leaf Dimensions'!$A:$O,MATCH(AA$1,'Height and Leaf Dimensions'!$A$1:$O$1,0),FALSE))</f>
        <v/>
      </c>
      <c r="AB359" s="20">
        <f>VLOOKUP($B359,'Combine Yield'!$A:$J,MATCH(AB$1,'Combine Yield'!$A$1:$J$1,0),FALSE)</f>
        <v>44844.419282407405</v>
      </c>
      <c r="AC359">
        <f>VLOOKUP($B359,'Combine Yield'!$A:$J,MATCH(AC$1,'Combine Yield'!$A$1:$J$1,0),FALSE)</f>
        <v>4.45</v>
      </c>
      <c r="AD359">
        <f>VLOOKUP($B359,'Combine Yield'!$A:$J,MATCH(AD$1,'Combine Yield'!$A$1:$J$1,0),FALSE)</f>
        <v>13.7</v>
      </c>
      <c r="AE359">
        <f>VLOOKUP($B359,'Combine Yield'!$A:$J,MATCH(AE$1,'Combine Yield'!$A$1:$J$1,0),FALSE)</f>
        <v>62.5</v>
      </c>
      <c r="AF359">
        <f>VLOOKUP($B359,'Combine Yield'!$A:$J,MATCH(AF$1,'Combine Yield'!$A$1:$J$1,0),FALSE)</f>
        <v>30</v>
      </c>
    </row>
    <row r="360" spans="1:32" x14ac:dyDescent="0.3">
      <c r="A360" t="s">
        <v>580</v>
      </c>
      <c r="B360">
        <v>6123</v>
      </c>
      <c r="C360" t="s">
        <v>220</v>
      </c>
      <c r="D360" t="s">
        <v>221</v>
      </c>
      <c r="E360" t="s">
        <v>205</v>
      </c>
      <c r="F360" t="s">
        <v>222</v>
      </c>
      <c r="G360">
        <v>1</v>
      </c>
      <c r="H360">
        <v>31</v>
      </c>
      <c r="I360">
        <v>3</v>
      </c>
      <c r="J360" t="s">
        <v>162</v>
      </c>
      <c r="K360" s="26">
        <f>IF(VLOOKUP($B360,'Flowering Time'!$A:$H,MATCH(K$1,'Flowering Time'!$A$1:$H$1,0),FALSE)="","",VLOOKUP($B360,'Flowering Time'!$A:$H,MATCH(K$1,'Flowering Time'!$A$1:$H$1,0),FALSE))</f>
        <v>44762</v>
      </c>
      <c r="L360" t="str">
        <f>IF(VLOOKUP($B360,'Flowering Time'!$A:$H,MATCH(L$1,'Flowering Time'!$A$1:$H$1,0),FALSE)="","",VLOOKUP($B360,'Flowering Time'!$A:$H,MATCH(L$1,'Flowering Time'!$A$1:$H$1,0),FALSE))</f>
        <v>Vla</v>
      </c>
      <c r="M360" s="26">
        <f>IF(VLOOKUP($B360,'Flowering Time'!$A:$H,MATCH(M$1,'Flowering Time'!$A$1:$H$1,0),FALSE)="","",VLOOKUP($B360,'Flowering Time'!$A:$H,MATCH(M$1,'Flowering Time'!$A$1:$H$1,0),FALSE))</f>
        <v>44766</v>
      </c>
      <c r="N360" t="str">
        <f>IF(VLOOKUP($B360,'Flowering Time'!$A:$H,MATCH(N$1,'Flowering Time'!$A$1:$H$1,0),FALSE)="","",VLOOKUP($B360,'Flowering Time'!$A:$H,MATCH(N$1,'Flowering Time'!$A$1:$H$1,0),FALSE))</f>
        <v>Vla</v>
      </c>
      <c r="O360" t="str">
        <f>IF(VLOOKUP($B360,'Flowering Time'!$A:$H,MATCH(O$1,'Flowering Time'!$A$1:$H$1,0),FALSE)="","",VLOOKUP($B360,'Flowering Time'!$A:$H,MATCH(O$1,'Flowering Time'!$A$1:$H$1,0),FALSE))</f>
        <v/>
      </c>
      <c r="P360">
        <f>IF(VLOOKUP($B360,'Height and Leaf Dimensions'!$A:$O,MATCH(P$1,'Height and Leaf Dimensions'!$A$1:$O$1,0),FALSE)="","",VLOOKUP($B360,'Height and Leaf Dimensions'!$A:$O,MATCH(P$1,'Height and Leaf Dimensions'!$A$1:$O$1,0),FALSE))</f>
        <v>76.900000000000006</v>
      </c>
      <c r="Q360">
        <f>IF(VLOOKUP($B360,'Height and Leaf Dimensions'!$A:$O,MATCH(Q$1,'Height and Leaf Dimensions'!$A$1:$O$1,0),FALSE)="","",VLOOKUP($B360,'Height and Leaf Dimensions'!$A:$O,MATCH(Q$1,'Height and Leaf Dimensions'!$A$1:$O$1,0),FALSE))</f>
        <v>9</v>
      </c>
      <c r="R360">
        <f>IF(VLOOKUP($B360,'Height and Leaf Dimensions'!$A:$O,MATCH(R$1,'Height and Leaf Dimensions'!$A$1:$O$1,0),FALSE)="","",VLOOKUP($B360,'Height and Leaf Dimensions'!$A:$O,MATCH(R$1,'Height and Leaf Dimensions'!$A$1:$O$1,0),FALSE))</f>
        <v>81</v>
      </c>
      <c r="S360">
        <f>IF(VLOOKUP($B360,'Height and Leaf Dimensions'!$A:$O,MATCH(S$1,'Height and Leaf Dimensions'!$A$1:$O$1,0),FALSE)="","",VLOOKUP($B360,'Height and Leaf Dimensions'!$A:$O,MATCH(S$1,'Height and Leaf Dimensions'!$A$1:$O$1,0),FALSE))</f>
        <v>9.3000000000000007</v>
      </c>
      <c r="T360">
        <f>IF(VLOOKUP($B360,'Height and Leaf Dimensions'!$A:$O,MATCH(T$1,'Height and Leaf Dimensions'!$A$1:$O$1,0),FALSE)="","",VLOOKUP($B360,'Height and Leaf Dimensions'!$A:$O,MATCH(T$1,'Height and Leaf Dimensions'!$A$1:$O$1,0),FALSE))</f>
        <v>90</v>
      </c>
      <c r="U360">
        <f>IF(VLOOKUP($B360,'Height and Leaf Dimensions'!$A:$O,MATCH(U$1,'Height and Leaf Dimensions'!$A$1:$O$1,0),FALSE)="","",VLOOKUP($B360,'Height and Leaf Dimensions'!$A:$O,MATCH(U$1,'Height and Leaf Dimensions'!$A$1:$O$1,0),FALSE))</f>
        <v>180</v>
      </c>
      <c r="V360">
        <f>IF(VLOOKUP($B360,'Height and Leaf Dimensions'!$A:$O,MATCH(V$1,'Height and Leaf Dimensions'!$A$1:$O$1,0),FALSE)="","",VLOOKUP($B360,'Height and Leaf Dimensions'!$A:$O,MATCH(V$1,'Height and Leaf Dimensions'!$A$1:$O$1,0),FALSE))</f>
        <v>232</v>
      </c>
      <c r="W360">
        <f>IF(VLOOKUP($B360,'Height and Leaf Dimensions'!$A:$O,MATCH(W$1,'Height and Leaf Dimensions'!$A$1:$O$1,0),FALSE)="","",VLOOKUP($B360,'Height and Leaf Dimensions'!$A:$O,MATCH(W$1,'Height and Leaf Dimensions'!$A$1:$O$1,0),FALSE))</f>
        <v>80</v>
      </c>
      <c r="X360">
        <f>IF(VLOOKUP($B360,'Height and Leaf Dimensions'!$A:$O,MATCH(X$1,'Height and Leaf Dimensions'!$A$1:$O$1,0),FALSE)="","",VLOOKUP($B360,'Height and Leaf Dimensions'!$A:$O,MATCH(X$1,'Height and Leaf Dimensions'!$A$1:$O$1,0),FALSE))</f>
        <v>190</v>
      </c>
      <c r="Y360">
        <f>IF(VLOOKUP($B360,'Height and Leaf Dimensions'!$A:$O,MATCH(Y$1,'Height and Leaf Dimensions'!$A$1:$O$1,0),FALSE)="","",VLOOKUP($B360,'Height and Leaf Dimensions'!$A:$O,MATCH(Y$1,'Height and Leaf Dimensions'!$A$1:$O$1,0),FALSE))</f>
        <v>235</v>
      </c>
      <c r="Z360" t="str">
        <f>IF(VLOOKUP($B360,'Height and Leaf Dimensions'!$A:$O,MATCH(Z$1,'Height and Leaf Dimensions'!$A$1:$O$1,0),FALSE)="","",VLOOKUP($B360,'Height and Leaf Dimensions'!$A:$O,MATCH(Z$1,'Height and Leaf Dimensions'!$A$1:$O$1,0),FALSE))</f>
        <v>Han/Lina</v>
      </c>
      <c r="AA360" s="26" t="str">
        <f>IF(VLOOKUP($B360,'Height and Leaf Dimensions'!$A:$O,MATCH(AA$1,'Height and Leaf Dimensions'!$A$1:$O$1,0),FALSE)="","",VLOOKUP($B360,'Height and Leaf Dimensions'!$A:$O,MATCH(AA$1,'Height and Leaf Dimensions'!$A$1:$O$1,0),FALSE))</f>
        <v/>
      </c>
      <c r="AB360" s="20">
        <f>VLOOKUP($B360,'Combine Yield'!$A:$J,MATCH(AB$1,'Combine Yield'!$A$1:$J$1,0),FALSE)</f>
        <v>44844.428298611114</v>
      </c>
      <c r="AC360">
        <f>VLOOKUP($B360,'Combine Yield'!$A:$J,MATCH(AC$1,'Combine Yield'!$A$1:$J$1,0),FALSE)</f>
        <v>1.68</v>
      </c>
      <c r="AD360">
        <f>VLOOKUP($B360,'Combine Yield'!$A:$J,MATCH(AD$1,'Combine Yield'!$A$1:$J$1,0),FALSE)</f>
        <v>13.9</v>
      </c>
      <c r="AE360">
        <f>VLOOKUP($B360,'Combine Yield'!$A:$J,MATCH(AE$1,'Combine Yield'!$A$1:$J$1,0),FALSE)</f>
        <v>61.7</v>
      </c>
      <c r="AF360">
        <f>VLOOKUP($B360,'Combine Yield'!$A:$J,MATCH(AF$1,'Combine Yield'!$A$1:$J$1,0),FALSE)</f>
        <v>47</v>
      </c>
    </row>
    <row r="361" spans="1:32" x14ac:dyDescent="0.3">
      <c r="A361" t="s">
        <v>581</v>
      </c>
      <c r="B361">
        <v>6124</v>
      </c>
      <c r="C361" t="s">
        <v>220</v>
      </c>
      <c r="D361" t="s">
        <v>221</v>
      </c>
      <c r="E361" t="s">
        <v>205</v>
      </c>
      <c r="F361" t="s">
        <v>222</v>
      </c>
      <c r="G361">
        <v>1</v>
      </c>
      <c r="H361">
        <v>31</v>
      </c>
      <c r="I361">
        <v>4</v>
      </c>
      <c r="J361" t="s">
        <v>150</v>
      </c>
      <c r="K361" s="26">
        <f>IF(VLOOKUP($B361,'Flowering Time'!$A:$H,MATCH(K$1,'Flowering Time'!$A$1:$H$1,0),FALSE)="","",VLOOKUP($B361,'Flowering Time'!$A:$H,MATCH(K$1,'Flowering Time'!$A$1:$H$1,0),FALSE))</f>
        <v>44762</v>
      </c>
      <c r="L361" t="str">
        <f>IF(VLOOKUP($B361,'Flowering Time'!$A:$H,MATCH(L$1,'Flowering Time'!$A$1:$H$1,0),FALSE)="","",VLOOKUP($B361,'Flowering Time'!$A:$H,MATCH(L$1,'Flowering Time'!$A$1:$H$1,0),FALSE))</f>
        <v>Vla</v>
      </c>
      <c r="M361" s="26">
        <f>IF(VLOOKUP($B361,'Flowering Time'!$A:$H,MATCH(M$1,'Flowering Time'!$A$1:$H$1,0),FALSE)="","",VLOOKUP($B361,'Flowering Time'!$A:$H,MATCH(M$1,'Flowering Time'!$A$1:$H$1,0),FALSE))</f>
        <v>44766</v>
      </c>
      <c r="N361" t="str">
        <f>IF(VLOOKUP($B361,'Flowering Time'!$A:$H,MATCH(N$1,'Flowering Time'!$A$1:$H$1,0),FALSE)="","",VLOOKUP($B361,'Flowering Time'!$A:$H,MATCH(N$1,'Flowering Time'!$A$1:$H$1,0),FALSE))</f>
        <v>Vla</v>
      </c>
      <c r="O361" t="str">
        <f>IF(VLOOKUP($B361,'Flowering Time'!$A:$H,MATCH(O$1,'Flowering Time'!$A$1:$H$1,0),FALSE)="","",VLOOKUP($B361,'Flowering Time'!$A:$H,MATCH(O$1,'Flowering Time'!$A$1:$H$1,0),FALSE))</f>
        <v/>
      </c>
      <c r="P361">
        <f>IF(VLOOKUP($B361,'Height and Leaf Dimensions'!$A:$O,MATCH(P$1,'Height and Leaf Dimensions'!$A$1:$O$1,0),FALSE)="","",VLOOKUP($B361,'Height and Leaf Dimensions'!$A:$O,MATCH(P$1,'Height and Leaf Dimensions'!$A$1:$O$1,0),FALSE))</f>
        <v>80</v>
      </c>
      <c r="Q361">
        <f>IF(VLOOKUP($B361,'Height and Leaf Dimensions'!$A:$O,MATCH(Q$1,'Height and Leaf Dimensions'!$A$1:$O$1,0),FALSE)="","",VLOOKUP($B361,'Height and Leaf Dimensions'!$A:$O,MATCH(Q$1,'Height and Leaf Dimensions'!$A$1:$O$1,0),FALSE))</f>
        <v>9.5</v>
      </c>
      <c r="R361">
        <f>IF(VLOOKUP($B361,'Height and Leaf Dimensions'!$A:$O,MATCH(R$1,'Height and Leaf Dimensions'!$A$1:$O$1,0),FALSE)="","",VLOOKUP($B361,'Height and Leaf Dimensions'!$A:$O,MATCH(R$1,'Height and Leaf Dimensions'!$A$1:$O$1,0),FALSE))</f>
        <v>74.5</v>
      </c>
      <c r="S361">
        <f>IF(VLOOKUP($B361,'Height and Leaf Dimensions'!$A:$O,MATCH(S$1,'Height and Leaf Dimensions'!$A$1:$O$1,0),FALSE)="","",VLOOKUP($B361,'Height and Leaf Dimensions'!$A:$O,MATCH(S$1,'Height and Leaf Dimensions'!$A$1:$O$1,0),FALSE))</f>
        <v>8.6</v>
      </c>
      <c r="T361">
        <f>IF(VLOOKUP($B361,'Height and Leaf Dimensions'!$A:$O,MATCH(T$1,'Height and Leaf Dimensions'!$A$1:$O$1,0),FALSE)="","",VLOOKUP($B361,'Height and Leaf Dimensions'!$A:$O,MATCH(T$1,'Height and Leaf Dimensions'!$A$1:$O$1,0),FALSE))</f>
        <v>114</v>
      </c>
      <c r="U361">
        <f>IF(VLOOKUP($B361,'Height and Leaf Dimensions'!$A:$O,MATCH(U$1,'Height and Leaf Dimensions'!$A$1:$O$1,0),FALSE)="","",VLOOKUP($B361,'Height and Leaf Dimensions'!$A:$O,MATCH(U$1,'Height and Leaf Dimensions'!$A$1:$O$1,0),FALSE))</f>
        <v>200</v>
      </c>
      <c r="V361">
        <f>IF(VLOOKUP($B361,'Height and Leaf Dimensions'!$A:$O,MATCH(V$1,'Height and Leaf Dimensions'!$A$1:$O$1,0),FALSE)="","",VLOOKUP($B361,'Height and Leaf Dimensions'!$A:$O,MATCH(V$1,'Height and Leaf Dimensions'!$A$1:$O$1,0),FALSE))</f>
        <v>240</v>
      </c>
      <c r="W361">
        <f>IF(VLOOKUP($B361,'Height and Leaf Dimensions'!$A:$O,MATCH(W$1,'Height and Leaf Dimensions'!$A$1:$O$1,0),FALSE)="","",VLOOKUP($B361,'Height and Leaf Dimensions'!$A:$O,MATCH(W$1,'Height and Leaf Dimensions'!$A$1:$O$1,0),FALSE))</f>
        <v>110</v>
      </c>
      <c r="X361">
        <f>IF(VLOOKUP($B361,'Height and Leaf Dimensions'!$A:$O,MATCH(X$1,'Height and Leaf Dimensions'!$A$1:$O$1,0),FALSE)="","",VLOOKUP($B361,'Height and Leaf Dimensions'!$A:$O,MATCH(X$1,'Height and Leaf Dimensions'!$A$1:$O$1,0),FALSE))</f>
        <v>200</v>
      </c>
      <c r="Y361">
        <f>IF(VLOOKUP($B361,'Height and Leaf Dimensions'!$A:$O,MATCH(Y$1,'Height and Leaf Dimensions'!$A$1:$O$1,0),FALSE)="","",VLOOKUP($B361,'Height and Leaf Dimensions'!$A:$O,MATCH(Y$1,'Height and Leaf Dimensions'!$A$1:$O$1,0),FALSE))</f>
        <v>240</v>
      </c>
      <c r="Z361" t="str">
        <f>IF(VLOOKUP($B361,'Height and Leaf Dimensions'!$A:$O,MATCH(Z$1,'Height and Leaf Dimensions'!$A$1:$O$1,0),FALSE)="","",VLOOKUP($B361,'Height and Leaf Dimensions'!$A:$O,MATCH(Z$1,'Height and Leaf Dimensions'!$A$1:$O$1,0),FALSE))</f>
        <v/>
      </c>
      <c r="AA361" s="26" t="str">
        <f>IF(VLOOKUP($B361,'Height and Leaf Dimensions'!$A:$O,MATCH(AA$1,'Height and Leaf Dimensions'!$A$1:$O$1,0),FALSE)="","",VLOOKUP($B361,'Height and Leaf Dimensions'!$A:$O,MATCH(AA$1,'Height and Leaf Dimensions'!$A$1:$O$1,0),FALSE))</f>
        <v/>
      </c>
      <c r="AB361" s="20">
        <f>VLOOKUP($B361,'Combine Yield'!$A:$J,MATCH(AB$1,'Combine Yield'!$A$1:$J$1,0),FALSE)</f>
        <v>44844.444363425922</v>
      </c>
      <c r="AC361">
        <f>VLOOKUP($B361,'Combine Yield'!$A:$J,MATCH(AC$1,'Combine Yield'!$A$1:$J$1,0),FALSE)</f>
        <v>2.5099999999999998</v>
      </c>
      <c r="AD361">
        <f>VLOOKUP($B361,'Combine Yield'!$A:$J,MATCH(AD$1,'Combine Yield'!$A$1:$J$1,0),FALSE)</f>
        <v>13.6</v>
      </c>
      <c r="AE361">
        <f>VLOOKUP($B361,'Combine Yield'!$A:$J,MATCH(AE$1,'Combine Yield'!$A$1:$J$1,0),FALSE)</f>
        <v>62.2</v>
      </c>
      <c r="AF361">
        <f>VLOOKUP($B361,'Combine Yield'!$A:$J,MATCH(AF$1,'Combine Yield'!$A$1:$J$1,0),FALSE)</f>
        <v>106</v>
      </c>
    </row>
    <row r="362" spans="1:32" x14ac:dyDescent="0.3">
      <c r="A362" t="s">
        <v>582</v>
      </c>
      <c r="B362">
        <v>6125</v>
      </c>
      <c r="C362" t="s">
        <v>220</v>
      </c>
      <c r="D362" t="s">
        <v>221</v>
      </c>
      <c r="E362" t="s">
        <v>205</v>
      </c>
      <c r="F362" t="s">
        <v>222</v>
      </c>
      <c r="G362">
        <v>1</v>
      </c>
      <c r="H362">
        <v>31</v>
      </c>
      <c r="I362">
        <v>5</v>
      </c>
      <c r="J362" t="s">
        <v>171</v>
      </c>
      <c r="K362" s="26">
        <f>IF(VLOOKUP($B362,'Flowering Time'!$A:$H,MATCH(K$1,'Flowering Time'!$A$1:$H$1,0),FALSE)="","",VLOOKUP($B362,'Flowering Time'!$A:$H,MATCH(K$1,'Flowering Time'!$A$1:$H$1,0),FALSE))</f>
        <v>44761</v>
      </c>
      <c r="L362" t="str">
        <f>IF(VLOOKUP($B362,'Flowering Time'!$A:$H,MATCH(L$1,'Flowering Time'!$A$1:$H$1,0),FALSE)="","",VLOOKUP($B362,'Flowering Time'!$A:$H,MATCH(L$1,'Flowering Time'!$A$1:$H$1,0),FALSE))</f>
        <v>Kyle</v>
      </c>
      <c r="M362" s="26">
        <f>IF(VLOOKUP($B362,'Flowering Time'!$A:$H,MATCH(M$1,'Flowering Time'!$A$1:$H$1,0),FALSE)="","",VLOOKUP($B362,'Flowering Time'!$A:$H,MATCH(M$1,'Flowering Time'!$A$1:$H$1,0),FALSE))</f>
        <v>44762</v>
      </c>
      <c r="N362" t="str">
        <f>IF(VLOOKUP($B362,'Flowering Time'!$A:$H,MATCH(N$1,'Flowering Time'!$A$1:$H$1,0),FALSE)="","",VLOOKUP($B362,'Flowering Time'!$A:$H,MATCH(N$1,'Flowering Time'!$A$1:$H$1,0),FALSE))</f>
        <v>Vla</v>
      </c>
      <c r="O362" t="str">
        <f>IF(VLOOKUP($B362,'Flowering Time'!$A:$H,MATCH(O$1,'Flowering Time'!$A$1:$H$1,0),FALSE)="","",VLOOKUP($B362,'Flowering Time'!$A:$H,MATCH(O$1,'Flowering Time'!$A$1:$H$1,0),FALSE))</f>
        <v/>
      </c>
      <c r="P362">
        <f>IF(VLOOKUP($B362,'Height and Leaf Dimensions'!$A:$O,MATCH(P$1,'Height and Leaf Dimensions'!$A$1:$O$1,0),FALSE)="","",VLOOKUP($B362,'Height and Leaf Dimensions'!$A:$O,MATCH(P$1,'Height and Leaf Dimensions'!$A$1:$O$1,0),FALSE))</f>
        <v>73.599999999999994</v>
      </c>
      <c r="Q362">
        <f>IF(VLOOKUP($B362,'Height and Leaf Dimensions'!$A:$O,MATCH(Q$1,'Height and Leaf Dimensions'!$A$1:$O$1,0),FALSE)="","",VLOOKUP($B362,'Height and Leaf Dimensions'!$A:$O,MATCH(Q$1,'Height and Leaf Dimensions'!$A$1:$O$1,0),FALSE))</f>
        <v>10.199999999999999</v>
      </c>
      <c r="R362">
        <f>IF(VLOOKUP($B362,'Height and Leaf Dimensions'!$A:$O,MATCH(R$1,'Height and Leaf Dimensions'!$A$1:$O$1,0),FALSE)="","",VLOOKUP($B362,'Height and Leaf Dimensions'!$A:$O,MATCH(R$1,'Height and Leaf Dimensions'!$A$1:$O$1,0),FALSE))</f>
        <v>77.8</v>
      </c>
      <c r="S362">
        <f>IF(VLOOKUP($B362,'Height and Leaf Dimensions'!$A:$O,MATCH(S$1,'Height and Leaf Dimensions'!$A$1:$O$1,0),FALSE)="","",VLOOKUP($B362,'Height and Leaf Dimensions'!$A:$O,MATCH(S$1,'Height and Leaf Dimensions'!$A$1:$O$1,0),FALSE))</f>
        <v>10.6</v>
      </c>
      <c r="T362">
        <f>IF(VLOOKUP($B362,'Height and Leaf Dimensions'!$A:$O,MATCH(T$1,'Height and Leaf Dimensions'!$A$1:$O$1,0),FALSE)="","",VLOOKUP($B362,'Height and Leaf Dimensions'!$A:$O,MATCH(T$1,'Height and Leaf Dimensions'!$A$1:$O$1,0),FALSE))</f>
        <v>66</v>
      </c>
      <c r="U362">
        <f>IF(VLOOKUP($B362,'Height and Leaf Dimensions'!$A:$O,MATCH(U$1,'Height and Leaf Dimensions'!$A$1:$O$1,0),FALSE)="","",VLOOKUP($B362,'Height and Leaf Dimensions'!$A:$O,MATCH(U$1,'Height and Leaf Dimensions'!$A$1:$O$1,0),FALSE))</f>
        <v>155</v>
      </c>
      <c r="V362">
        <f>IF(VLOOKUP($B362,'Height and Leaf Dimensions'!$A:$O,MATCH(V$1,'Height and Leaf Dimensions'!$A$1:$O$1,0),FALSE)="","",VLOOKUP($B362,'Height and Leaf Dimensions'!$A:$O,MATCH(V$1,'Height and Leaf Dimensions'!$A$1:$O$1,0),FALSE))</f>
        <v>196</v>
      </c>
      <c r="W362">
        <f>IF(VLOOKUP($B362,'Height and Leaf Dimensions'!$A:$O,MATCH(W$1,'Height and Leaf Dimensions'!$A$1:$O$1,0),FALSE)="","",VLOOKUP($B362,'Height and Leaf Dimensions'!$A:$O,MATCH(W$1,'Height and Leaf Dimensions'!$A$1:$O$1,0),FALSE))</f>
        <v>52</v>
      </c>
      <c r="X362">
        <f>IF(VLOOKUP($B362,'Height and Leaf Dimensions'!$A:$O,MATCH(X$1,'Height and Leaf Dimensions'!$A$1:$O$1,0),FALSE)="","",VLOOKUP($B362,'Height and Leaf Dimensions'!$A:$O,MATCH(X$1,'Height and Leaf Dimensions'!$A$1:$O$1,0),FALSE))</f>
        <v>160</v>
      </c>
      <c r="Y362">
        <f>IF(VLOOKUP($B362,'Height and Leaf Dimensions'!$A:$O,MATCH(Y$1,'Height and Leaf Dimensions'!$A$1:$O$1,0),FALSE)="","",VLOOKUP($B362,'Height and Leaf Dimensions'!$A:$O,MATCH(Y$1,'Height and Leaf Dimensions'!$A$1:$O$1,0),FALSE))</f>
        <v>200</v>
      </c>
      <c r="Z362" t="str">
        <f>IF(VLOOKUP($B362,'Height and Leaf Dimensions'!$A:$O,MATCH(Z$1,'Height and Leaf Dimensions'!$A$1:$O$1,0),FALSE)="","",VLOOKUP($B362,'Height and Leaf Dimensions'!$A:$O,MATCH(Z$1,'Height and Leaf Dimensions'!$A$1:$O$1,0),FALSE))</f>
        <v>AI/ND</v>
      </c>
      <c r="AA362" s="26">
        <f>IF(VLOOKUP($B362,'Height and Leaf Dimensions'!$A:$O,MATCH(AA$1,'Height and Leaf Dimensions'!$A$1:$O$1,0),FALSE)="","",VLOOKUP($B362,'Height and Leaf Dimensions'!$A:$O,MATCH(AA$1,'Height and Leaf Dimensions'!$A$1:$O$1,0),FALSE))</f>
        <v>44775</v>
      </c>
      <c r="AB362" s="20">
        <f>VLOOKUP($B362,'Combine Yield'!$A:$J,MATCH(AB$1,'Combine Yield'!$A$1:$J$1,0),FALSE)</f>
        <v>44844.448946759258</v>
      </c>
      <c r="AC362">
        <f>VLOOKUP($B362,'Combine Yield'!$A:$J,MATCH(AC$1,'Combine Yield'!$A$1:$J$1,0),FALSE)</f>
        <v>3.76</v>
      </c>
      <c r="AD362">
        <f>VLOOKUP($B362,'Combine Yield'!$A:$J,MATCH(AD$1,'Combine Yield'!$A$1:$J$1,0),FALSE)</f>
        <v>13.2</v>
      </c>
      <c r="AE362">
        <f>VLOOKUP($B362,'Combine Yield'!$A:$J,MATCH(AE$1,'Combine Yield'!$A$1:$J$1,0),FALSE)</f>
        <v>62.5</v>
      </c>
      <c r="AF362">
        <f>VLOOKUP($B362,'Combine Yield'!$A:$J,MATCH(AF$1,'Combine Yield'!$A$1:$J$1,0),FALSE)</f>
        <v>123</v>
      </c>
    </row>
    <row r="363" spans="1:32" x14ac:dyDescent="0.3">
      <c r="A363" t="s">
        <v>583</v>
      </c>
      <c r="B363">
        <v>6126</v>
      </c>
      <c r="C363" t="s">
        <v>220</v>
      </c>
      <c r="D363" t="s">
        <v>221</v>
      </c>
      <c r="E363" t="s">
        <v>205</v>
      </c>
      <c r="F363" t="s">
        <v>222</v>
      </c>
      <c r="G363">
        <v>1</v>
      </c>
      <c r="H363">
        <v>31</v>
      </c>
      <c r="I363">
        <v>6</v>
      </c>
      <c r="J363" t="s">
        <v>175</v>
      </c>
      <c r="K363" s="26">
        <f>IF(VLOOKUP($B363,'Flowering Time'!$A:$H,MATCH(K$1,'Flowering Time'!$A$1:$H$1,0),FALSE)="","",VLOOKUP($B363,'Flowering Time'!$A:$H,MATCH(K$1,'Flowering Time'!$A$1:$H$1,0),FALSE))</f>
        <v>44761</v>
      </c>
      <c r="L363" t="str">
        <f>IF(VLOOKUP($B363,'Flowering Time'!$A:$H,MATCH(L$1,'Flowering Time'!$A$1:$H$1,0),FALSE)="","",VLOOKUP($B363,'Flowering Time'!$A:$H,MATCH(L$1,'Flowering Time'!$A$1:$H$1,0),FALSE))</f>
        <v>Vla</v>
      </c>
      <c r="M363" s="26">
        <f>IF(VLOOKUP($B363,'Flowering Time'!$A:$H,MATCH(M$1,'Flowering Time'!$A$1:$H$1,0),FALSE)="","",VLOOKUP($B363,'Flowering Time'!$A:$H,MATCH(M$1,'Flowering Time'!$A$1:$H$1,0),FALSE))</f>
        <v>44765</v>
      </c>
      <c r="N363" t="str">
        <f>IF(VLOOKUP($B363,'Flowering Time'!$A:$H,MATCH(N$1,'Flowering Time'!$A$1:$H$1,0),FALSE)="","",VLOOKUP($B363,'Flowering Time'!$A:$H,MATCH(N$1,'Flowering Time'!$A$1:$H$1,0),FALSE))</f>
        <v>Vla</v>
      </c>
      <c r="O363" t="str">
        <f>IF(VLOOKUP($B363,'Flowering Time'!$A:$H,MATCH(O$1,'Flowering Time'!$A$1:$H$1,0),FALSE)="","",VLOOKUP($B363,'Flowering Time'!$A:$H,MATCH(O$1,'Flowering Time'!$A$1:$H$1,0),FALSE))</f>
        <v/>
      </c>
      <c r="P363">
        <f>IF(VLOOKUP($B363,'Height and Leaf Dimensions'!$A:$O,MATCH(P$1,'Height and Leaf Dimensions'!$A$1:$O$1,0),FALSE)="","",VLOOKUP($B363,'Height and Leaf Dimensions'!$A:$O,MATCH(P$1,'Height and Leaf Dimensions'!$A$1:$O$1,0),FALSE))</f>
        <v>82</v>
      </c>
      <c r="Q363">
        <f>IF(VLOOKUP($B363,'Height and Leaf Dimensions'!$A:$O,MATCH(Q$1,'Height and Leaf Dimensions'!$A$1:$O$1,0),FALSE)="","",VLOOKUP($B363,'Height and Leaf Dimensions'!$A:$O,MATCH(Q$1,'Height and Leaf Dimensions'!$A$1:$O$1,0),FALSE))</f>
        <v>8.1</v>
      </c>
      <c r="R363">
        <f>IF(VLOOKUP($B363,'Height and Leaf Dimensions'!$A:$O,MATCH(R$1,'Height and Leaf Dimensions'!$A$1:$O$1,0),FALSE)="","",VLOOKUP($B363,'Height and Leaf Dimensions'!$A:$O,MATCH(R$1,'Height and Leaf Dimensions'!$A$1:$O$1,0),FALSE))</f>
        <v>85.6</v>
      </c>
      <c r="S363">
        <f>IF(VLOOKUP($B363,'Height and Leaf Dimensions'!$A:$O,MATCH(S$1,'Height and Leaf Dimensions'!$A$1:$O$1,0),FALSE)="","",VLOOKUP($B363,'Height and Leaf Dimensions'!$A:$O,MATCH(S$1,'Height and Leaf Dimensions'!$A$1:$O$1,0),FALSE))</f>
        <v>9.4</v>
      </c>
      <c r="T363">
        <f>IF(VLOOKUP($B363,'Height and Leaf Dimensions'!$A:$O,MATCH(T$1,'Height and Leaf Dimensions'!$A$1:$O$1,0),FALSE)="","",VLOOKUP($B363,'Height and Leaf Dimensions'!$A:$O,MATCH(T$1,'Height and Leaf Dimensions'!$A$1:$O$1,0),FALSE))</f>
        <v>80</v>
      </c>
      <c r="U363">
        <f>IF(VLOOKUP($B363,'Height and Leaf Dimensions'!$A:$O,MATCH(U$1,'Height and Leaf Dimensions'!$A$1:$O$1,0),FALSE)="","",VLOOKUP($B363,'Height and Leaf Dimensions'!$A:$O,MATCH(U$1,'Height and Leaf Dimensions'!$A$1:$O$1,0),FALSE))</f>
        <v>172</v>
      </c>
      <c r="V363">
        <f>IF(VLOOKUP($B363,'Height and Leaf Dimensions'!$A:$O,MATCH(V$1,'Height and Leaf Dimensions'!$A$1:$O$1,0),FALSE)="","",VLOOKUP($B363,'Height and Leaf Dimensions'!$A:$O,MATCH(V$1,'Height and Leaf Dimensions'!$A$1:$O$1,0),FALSE))</f>
        <v>214</v>
      </c>
      <c r="W363">
        <f>IF(VLOOKUP($B363,'Height and Leaf Dimensions'!$A:$O,MATCH(W$1,'Height and Leaf Dimensions'!$A$1:$O$1,0),FALSE)="","",VLOOKUP($B363,'Height and Leaf Dimensions'!$A:$O,MATCH(W$1,'Height and Leaf Dimensions'!$A$1:$O$1,0),FALSE))</f>
        <v>70</v>
      </c>
      <c r="X363">
        <f>IF(VLOOKUP($B363,'Height and Leaf Dimensions'!$A:$O,MATCH(X$1,'Height and Leaf Dimensions'!$A$1:$O$1,0),FALSE)="","",VLOOKUP($B363,'Height and Leaf Dimensions'!$A:$O,MATCH(X$1,'Height and Leaf Dimensions'!$A$1:$O$1,0),FALSE))</f>
        <v>170</v>
      </c>
      <c r="Y363">
        <f>IF(VLOOKUP($B363,'Height and Leaf Dimensions'!$A:$O,MATCH(Y$1,'Height and Leaf Dimensions'!$A$1:$O$1,0),FALSE)="","",VLOOKUP($B363,'Height and Leaf Dimensions'!$A:$O,MATCH(Y$1,'Height and Leaf Dimensions'!$A$1:$O$1,0),FALSE))</f>
        <v>219</v>
      </c>
      <c r="Z363" t="str">
        <f>IF(VLOOKUP($B363,'Height and Leaf Dimensions'!$A:$O,MATCH(Z$1,'Height and Leaf Dimensions'!$A$1:$O$1,0),FALSE)="","",VLOOKUP($B363,'Height and Leaf Dimensions'!$A:$O,MATCH(Z$1,'Height and Leaf Dimensions'!$A$1:$O$1,0),FALSE))</f>
        <v>AI/ND</v>
      </c>
      <c r="AA363" s="26">
        <f>IF(VLOOKUP($B363,'Height and Leaf Dimensions'!$A:$O,MATCH(AA$1,'Height and Leaf Dimensions'!$A$1:$O$1,0),FALSE)="","",VLOOKUP($B363,'Height and Leaf Dimensions'!$A:$O,MATCH(AA$1,'Height and Leaf Dimensions'!$A$1:$O$1,0),FALSE))</f>
        <v>44775</v>
      </c>
      <c r="AB363" s="20">
        <f>VLOOKUP($B363,'Combine Yield'!$A:$J,MATCH(AB$1,'Combine Yield'!$A$1:$J$1,0),FALSE)</f>
        <v>44844.468668981484</v>
      </c>
      <c r="AC363">
        <f>VLOOKUP($B363,'Combine Yield'!$A:$J,MATCH(AC$1,'Combine Yield'!$A$1:$J$1,0),FALSE)</f>
        <v>1.77</v>
      </c>
      <c r="AD363">
        <f>VLOOKUP($B363,'Combine Yield'!$A:$J,MATCH(AD$1,'Combine Yield'!$A$1:$J$1,0),FALSE)</f>
        <v>12</v>
      </c>
      <c r="AE363">
        <f>VLOOKUP($B363,'Combine Yield'!$A:$J,MATCH(AE$1,'Combine Yield'!$A$1:$J$1,0),FALSE)</f>
        <v>63.1</v>
      </c>
      <c r="AF363">
        <f>VLOOKUP($B363,'Combine Yield'!$A:$J,MATCH(AF$1,'Combine Yield'!$A$1:$J$1,0),FALSE)</f>
        <v>182</v>
      </c>
    </row>
    <row r="364" spans="1:32" x14ac:dyDescent="0.3">
      <c r="A364" t="s">
        <v>584</v>
      </c>
      <c r="B364">
        <v>6127</v>
      </c>
      <c r="C364" t="s">
        <v>220</v>
      </c>
      <c r="D364" t="s">
        <v>221</v>
      </c>
      <c r="E364" t="s">
        <v>205</v>
      </c>
      <c r="F364" t="s">
        <v>222</v>
      </c>
      <c r="G364">
        <v>1</v>
      </c>
      <c r="H364">
        <v>31</v>
      </c>
      <c r="I364">
        <v>7</v>
      </c>
      <c r="J364" t="s">
        <v>182</v>
      </c>
      <c r="K364" s="26">
        <f>IF(VLOOKUP($B364,'Flowering Time'!$A:$H,MATCH(K$1,'Flowering Time'!$A$1:$H$1,0),FALSE)="","",VLOOKUP($B364,'Flowering Time'!$A:$H,MATCH(K$1,'Flowering Time'!$A$1:$H$1,0),FALSE))</f>
        <v>44761</v>
      </c>
      <c r="L364" t="str">
        <f>IF(VLOOKUP($B364,'Flowering Time'!$A:$H,MATCH(L$1,'Flowering Time'!$A$1:$H$1,0),FALSE)="","",VLOOKUP($B364,'Flowering Time'!$A:$H,MATCH(L$1,'Flowering Time'!$A$1:$H$1,0),FALSE))</f>
        <v>Kyle</v>
      </c>
      <c r="M364" s="26">
        <f>IF(VLOOKUP($B364,'Flowering Time'!$A:$H,MATCH(M$1,'Flowering Time'!$A$1:$H$1,0),FALSE)="","",VLOOKUP($B364,'Flowering Time'!$A:$H,MATCH(M$1,'Flowering Time'!$A$1:$H$1,0),FALSE))</f>
        <v>44768</v>
      </c>
      <c r="N364" t="str">
        <f>IF(VLOOKUP($B364,'Flowering Time'!$A:$H,MATCH(N$1,'Flowering Time'!$A$1:$H$1,0),FALSE)="","",VLOOKUP($B364,'Flowering Time'!$A:$H,MATCH(N$1,'Flowering Time'!$A$1:$H$1,0),FALSE))</f>
        <v>Vla</v>
      </c>
      <c r="O364" t="str">
        <f>IF(VLOOKUP($B364,'Flowering Time'!$A:$H,MATCH(O$1,'Flowering Time'!$A$1:$H$1,0),FALSE)="","",VLOOKUP($B364,'Flowering Time'!$A:$H,MATCH(O$1,'Flowering Time'!$A$1:$H$1,0),FALSE))</f>
        <v/>
      </c>
      <c r="P364">
        <f>IF(VLOOKUP($B364,'Height and Leaf Dimensions'!$A:$O,MATCH(P$1,'Height and Leaf Dimensions'!$A$1:$O$1,0),FALSE)="","",VLOOKUP($B364,'Height and Leaf Dimensions'!$A:$O,MATCH(P$1,'Height and Leaf Dimensions'!$A$1:$O$1,0),FALSE))</f>
        <v>87.4</v>
      </c>
      <c r="Q364">
        <f>IF(VLOOKUP($B364,'Height and Leaf Dimensions'!$A:$O,MATCH(Q$1,'Height and Leaf Dimensions'!$A$1:$O$1,0),FALSE)="","",VLOOKUP($B364,'Height and Leaf Dimensions'!$A:$O,MATCH(Q$1,'Height and Leaf Dimensions'!$A$1:$O$1,0),FALSE))</f>
        <v>9.5</v>
      </c>
      <c r="R364">
        <f>IF(VLOOKUP($B364,'Height and Leaf Dimensions'!$A:$O,MATCH(R$1,'Height and Leaf Dimensions'!$A$1:$O$1,0),FALSE)="","",VLOOKUP($B364,'Height and Leaf Dimensions'!$A:$O,MATCH(R$1,'Height and Leaf Dimensions'!$A$1:$O$1,0),FALSE))</f>
        <v>87.2</v>
      </c>
      <c r="S364">
        <f>IF(VLOOKUP($B364,'Height and Leaf Dimensions'!$A:$O,MATCH(S$1,'Height and Leaf Dimensions'!$A$1:$O$1,0),FALSE)="","",VLOOKUP($B364,'Height and Leaf Dimensions'!$A:$O,MATCH(S$1,'Height and Leaf Dimensions'!$A$1:$O$1,0),FALSE))</f>
        <v>9.1999999999999993</v>
      </c>
      <c r="T364">
        <f>IF(VLOOKUP($B364,'Height and Leaf Dimensions'!$A:$O,MATCH(T$1,'Height and Leaf Dimensions'!$A$1:$O$1,0),FALSE)="","",VLOOKUP($B364,'Height and Leaf Dimensions'!$A:$O,MATCH(T$1,'Height and Leaf Dimensions'!$A$1:$O$1,0),FALSE))</f>
        <v>96</v>
      </c>
      <c r="U364">
        <f>IF(VLOOKUP($B364,'Height and Leaf Dimensions'!$A:$O,MATCH(U$1,'Height and Leaf Dimensions'!$A$1:$O$1,0),FALSE)="","",VLOOKUP($B364,'Height and Leaf Dimensions'!$A:$O,MATCH(U$1,'Height and Leaf Dimensions'!$A$1:$O$1,0),FALSE))</f>
        <v>190</v>
      </c>
      <c r="V364">
        <f>IF(VLOOKUP($B364,'Height and Leaf Dimensions'!$A:$O,MATCH(V$1,'Height and Leaf Dimensions'!$A$1:$O$1,0),FALSE)="","",VLOOKUP($B364,'Height and Leaf Dimensions'!$A:$O,MATCH(V$1,'Height and Leaf Dimensions'!$A$1:$O$1,0),FALSE))</f>
        <v>240</v>
      </c>
      <c r="W364">
        <f>IF(VLOOKUP($B364,'Height and Leaf Dimensions'!$A:$O,MATCH(W$1,'Height and Leaf Dimensions'!$A$1:$O$1,0),FALSE)="","",VLOOKUP($B364,'Height and Leaf Dimensions'!$A:$O,MATCH(W$1,'Height and Leaf Dimensions'!$A$1:$O$1,0),FALSE))</f>
        <v>0</v>
      </c>
      <c r="X364">
        <f>IF(VLOOKUP($B364,'Height and Leaf Dimensions'!$A:$O,MATCH(X$1,'Height and Leaf Dimensions'!$A$1:$O$1,0),FALSE)="","",VLOOKUP($B364,'Height and Leaf Dimensions'!$A:$O,MATCH(X$1,'Height and Leaf Dimensions'!$A$1:$O$1,0),FALSE))</f>
        <v>1900</v>
      </c>
      <c r="Y364">
        <f>IF(VLOOKUP($B364,'Height and Leaf Dimensions'!$A:$O,MATCH(Y$1,'Height and Leaf Dimensions'!$A$1:$O$1,0),FALSE)="","",VLOOKUP($B364,'Height and Leaf Dimensions'!$A:$O,MATCH(Y$1,'Height and Leaf Dimensions'!$A$1:$O$1,0),FALSE))</f>
        <v>240</v>
      </c>
      <c r="Z364" t="str">
        <f>IF(VLOOKUP($B364,'Height and Leaf Dimensions'!$A:$O,MATCH(Z$1,'Height and Leaf Dimensions'!$A$1:$O$1,0),FALSE)="","",VLOOKUP($B364,'Height and Leaf Dimensions'!$A:$O,MATCH(Z$1,'Height and Leaf Dimensions'!$A$1:$O$1,0),FALSE))</f>
        <v>AI/ND</v>
      </c>
      <c r="AA364" s="26">
        <f>IF(VLOOKUP($B364,'Height and Leaf Dimensions'!$A:$O,MATCH(AA$1,'Height and Leaf Dimensions'!$A$1:$O$1,0),FALSE)="","",VLOOKUP($B364,'Height and Leaf Dimensions'!$A:$O,MATCH(AA$1,'Height and Leaf Dimensions'!$A$1:$O$1,0),FALSE))</f>
        <v>44775</v>
      </c>
      <c r="AB364" s="20">
        <f>VLOOKUP($B364,'Combine Yield'!$A:$J,MATCH(AB$1,'Combine Yield'!$A$1:$J$1,0),FALSE)</f>
        <v>44844.474965277775</v>
      </c>
      <c r="AC364">
        <f>VLOOKUP($B364,'Combine Yield'!$A:$J,MATCH(AC$1,'Combine Yield'!$A$1:$J$1,0),FALSE)</f>
        <v>2.58</v>
      </c>
      <c r="AD364">
        <f>VLOOKUP($B364,'Combine Yield'!$A:$J,MATCH(AD$1,'Combine Yield'!$A$1:$J$1,0),FALSE)</f>
        <v>13.5</v>
      </c>
      <c r="AE364">
        <f>VLOOKUP($B364,'Combine Yield'!$A:$J,MATCH(AE$1,'Combine Yield'!$A$1:$J$1,0),FALSE)</f>
        <v>61.9</v>
      </c>
      <c r="AF364">
        <f>VLOOKUP($B364,'Combine Yield'!$A:$J,MATCH(AF$1,'Combine Yield'!$A$1:$J$1,0),FALSE)</f>
        <v>199</v>
      </c>
    </row>
    <row r="365" spans="1:32" x14ac:dyDescent="0.3">
      <c r="A365" t="s">
        <v>585</v>
      </c>
      <c r="B365">
        <v>6128</v>
      </c>
      <c r="C365" t="s">
        <v>220</v>
      </c>
      <c r="D365" t="s">
        <v>221</v>
      </c>
      <c r="E365" t="s">
        <v>205</v>
      </c>
      <c r="F365" t="s">
        <v>222</v>
      </c>
      <c r="G365">
        <v>1</v>
      </c>
      <c r="H365">
        <v>31</v>
      </c>
      <c r="I365">
        <v>8</v>
      </c>
      <c r="J365" t="s">
        <v>130</v>
      </c>
      <c r="K365" s="26">
        <f>IF(VLOOKUP($B365,'Flowering Time'!$A:$H,MATCH(K$1,'Flowering Time'!$A$1:$H$1,0),FALSE)="","",VLOOKUP($B365,'Flowering Time'!$A:$H,MATCH(K$1,'Flowering Time'!$A$1:$H$1,0),FALSE))</f>
        <v>44764</v>
      </c>
      <c r="L365" t="str">
        <f>IF(VLOOKUP($B365,'Flowering Time'!$A:$H,MATCH(L$1,'Flowering Time'!$A$1:$H$1,0),FALSE)="","",VLOOKUP($B365,'Flowering Time'!$A:$H,MATCH(L$1,'Flowering Time'!$A$1:$H$1,0),FALSE))</f>
        <v>Vla</v>
      </c>
      <c r="M365" s="26">
        <f>IF(VLOOKUP($B365,'Flowering Time'!$A:$H,MATCH(M$1,'Flowering Time'!$A$1:$H$1,0),FALSE)="","",VLOOKUP($B365,'Flowering Time'!$A:$H,MATCH(M$1,'Flowering Time'!$A$1:$H$1,0),FALSE))</f>
        <v>44774</v>
      </c>
      <c r="N365" t="str">
        <f>IF(VLOOKUP($B365,'Flowering Time'!$A:$H,MATCH(N$1,'Flowering Time'!$A$1:$H$1,0),FALSE)="","",VLOOKUP($B365,'Flowering Time'!$A:$H,MATCH(N$1,'Flowering Time'!$A$1:$H$1,0),FALSE))</f>
        <v>Vla</v>
      </c>
      <c r="O365" t="str">
        <f>IF(VLOOKUP($B365,'Flowering Time'!$A:$H,MATCH(O$1,'Flowering Time'!$A$1:$H$1,0),FALSE)="","",VLOOKUP($B365,'Flowering Time'!$A:$H,MATCH(O$1,'Flowering Time'!$A$1:$H$1,0),FALSE))</f>
        <v>Uneven. Hard to tell, cobs silks look sad</v>
      </c>
      <c r="P365" t="str">
        <f>IF(VLOOKUP($B365,'Height and Leaf Dimensions'!$A:$O,MATCH(P$1,'Height and Leaf Dimensions'!$A$1:$O$1,0),FALSE)="","",VLOOKUP($B365,'Height and Leaf Dimensions'!$A:$O,MATCH(P$1,'Height and Leaf Dimensions'!$A$1:$O$1,0),FALSE))</f>
        <v/>
      </c>
      <c r="Q365" t="str">
        <f>IF(VLOOKUP($B365,'Height and Leaf Dimensions'!$A:$O,MATCH(Q$1,'Height and Leaf Dimensions'!$A$1:$O$1,0),FALSE)="","",VLOOKUP($B365,'Height and Leaf Dimensions'!$A:$O,MATCH(Q$1,'Height and Leaf Dimensions'!$A$1:$O$1,0),FALSE))</f>
        <v/>
      </c>
      <c r="R365" t="str">
        <f>IF(VLOOKUP($B365,'Height and Leaf Dimensions'!$A:$O,MATCH(R$1,'Height and Leaf Dimensions'!$A$1:$O$1,0),FALSE)="","",VLOOKUP($B365,'Height and Leaf Dimensions'!$A:$O,MATCH(R$1,'Height and Leaf Dimensions'!$A$1:$O$1,0),FALSE))</f>
        <v/>
      </c>
      <c r="S365" t="str">
        <f>IF(VLOOKUP($B365,'Height and Leaf Dimensions'!$A:$O,MATCH(S$1,'Height and Leaf Dimensions'!$A$1:$O$1,0),FALSE)="","",VLOOKUP($B365,'Height and Leaf Dimensions'!$A:$O,MATCH(S$1,'Height and Leaf Dimensions'!$A$1:$O$1,0),FALSE))</f>
        <v/>
      </c>
      <c r="T365" t="str">
        <f>IF(VLOOKUP($B365,'Height and Leaf Dimensions'!$A:$O,MATCH(T$1,'Height and Leaf Dimensions'!$A$1:$O$1,0),FALSE)="","",VLOOKUP($B365,'Height and Leaf Dimensions'!$A:$O,MATCH(T$1,'Height and Leaf Dimensions'!$A$1:$O$1,0),FALSE))</f>
        <v/>
      </c>
      <c r="U365" t="str">
        <f>IF(VLOOKUP($B365,'Height and Leaf Dimensions'!$A:$O,MATCH(U$1,'Height and Leaf Dimensions'!$A$1:$O$1,0),FALSE)="","",VLOOKUP($B365,'Height and Leaf Dimensions'!$A:$O,MATCH(U$1,'Height and Leaf Dimensions'!$A$1:$O$1,0),FALSE))</f>
        <v/>
      </c>
      <c r="V365" t="str">
        <f>IF(VLOOKUP($B365,'Height and Leaf Dimensions'!$A:$O,MATCH(V$1,'Height and Leaf Dimensions'!$A$1:$O$1,0),FALSE)="","",VLOOKUP($B365,'Height and Leaf Dimensions'!$A:$O,MATCH(V$1,'Height and Leaf Dimensions'!$A$1:$O$1,0),FALSE))</f>
        <v/>
      </c>
      <c r="W365" t="str">
        <f>IF(VLOOKUP($B365,'Height and Leaf Dimensions'!$A:$O,MATCH(W$1,'Height and Leaf Dimensions'!$A$1:$O$1,0),FALSE)="","",VLOOKUP($B365,'Height and Leaf Dimensions'!$A:$O,MATCH(W$1,'Height and Leaf Dimensions'!$A$1:$O$1,0),FALSE))</f>
        <v/>
      </c>
      <c r="X365" t="str">
        <f>IF(VLOOKUP($B365,'Height and Leaf Dimensions'!$A:$O,MATCH(X$1,'Height and Leaf Dimensions'!$A$1:$O$1,0),FALSE)="","",VLOOKUP($B365,'Height and Leaf Dimensions'!$A:$O,MATCH(X$1,'Height and Leaf Dimensions'!$A$1:$O$1,0),FALSE))</f>
        <v/>
      </c>
      <c r="Y365" t="str">
        <f>IF(VLOOKUP($B365,'Height and Leaf Dimensions'!$A:$O,MATCH(Y$1,'Height and Leaf Dimensions'!$A$1:$O$1,0),FALSE)="","",VLOOKUP($B365,'Height and Leaf Dimensions'!$A:$O,MATCH(Y$1,'Height and Leaf Dimensions'!$A$1:$O$1,0),FALSE))</f>
        <v/>
      </c>
      <c r="Z365" t="str">
        <f>IF(VLOOKUP($B365,'Height and Leaf Dimensions'!$A:$O,MATCH(Z$1,'Height and Leaf Dimensions'!$A$1:$O$1,0),FALSE)="","",VLOOKUP($B365,'Height and Leaf Dimensions'!$A:$O,MATCH(Z$1,'Height and Leaf Dimensions'!$A$1:$O$1,0),FALSE))</f>
        <v/>
      </c>
      <c r="AA365" s="26">
        <f>IF(VLOOKUP($B365,'Height and Leaf Dimensions'!$A:$O,MATCH(AA$1,'Height and Leaf Dimensions'!$A$1:$O$1,0),FALSE)="","",VLOOKUP($B365,'Height and Leaf Dimensions'!$A:$O,MATCH(AA$1,'Height and Leaf Dimensions'!$A$1:$O$1,0),FALSE))</f>
        <v>44775</v>
      </c>
      <c r="AB365" s="20">
        <f>VLOOKUP($B365,'Combine Yield'!$A:$J,MATCH(AB$1,'Combine Yield'!$A$1:$J$1,0),FALSE)</f>
        <v>44844.492094907408</v>
      </c>
      <c r="AC365">
        <f>VLOOKUP($B365,'Combine Yield'!$A:$J,MATCH(AC$1,'Combine Yield'!$A$1:$J$1,0),FALSE)</f>
        <v>0.49</v>
      </c>
      <c r="AD365">
        <f>VLOOKUP($B365,'Combine Yield'!$A:$J,MATCH(AD$1,'Combine Yield'!$A$1:$J$1,0),FALSE)</f>
        <v>1.89</v>
      </c>
      <c r="AE365">
        <f>VLOOKUP($B365,'Combine Yield'!$A:$J,MATCH(AE$1,'Combine Yield'!$A$1:$J$1,0),FALSE)</f>
        <v>0</v>
      </c>
      <c r="AF365">
        <f>VLOOKUP($B365,'Combine Yield'!$A:$J,MATCH(AF$1,'Combine Yield'!$A$1:$J$1,0),FALSE)</f>
        <v>258</v>
      </c>
    </row>
    <row r="366" spans="1:32" x14ac:dyDescent="0.3">
      <c r="A366" t="s">
        <v>586</v>
      </c>
      <c r="B366">
        <v>6129</v>
      </c>
      <c r="C366" t="s">
        <v>220</v>
      </c>
      <c r="D366" t="s">
        <v>221</v>
      </c>
      <c r="E366" t="s">
        <v>205</v>
      </c>
      <c r="F366" t="s">
        <v>222</v>
      </c>
      <c r="G366">
        <v>1</v>
      </c>
      <c r="H366">
        <v>32</v>
      </c>
      <c r="I366">
        <v>2</v>
      </c>
      <c r="J366" t="s">
        <v>137</v>
      </c>
      <c r="K366" s="26">
        <f>IF(VLOOKUP($B366,'Flowering Time'!$A:$H,MATCH(K$1,'Flowering Time'!$A$1:$H$1,0),FALSE)="","",VLOOKUP($B366,'Flowering Time'!$A:$H,MATCH(K$1,'Flowering Time'!$A$1:$H$1,0),FALSE))</f>
        <v>44759</v>
      </c>
      <c r="L366" t="str">
        <f>IF(VLOOKUP($B366,'Flowering Time'!$A:$H,MATCH(L$1,'Flowering Time'!$A$1:$H$1,0),FALSE)="","",VLOOKUP($B366,'Flowering Time'!$A:$H,MATCH(L$1,'Flowering Time'!$A$1:$H$1,0),FALSE))</f>
        <v>Tross</v>
      </c>
      <c r="M366" s="26">
        <f>IF(VLOOKUP($B366,'Flowering Time'!$A:$H,MATCH(M$1,'Flowering Time'!$A$1:$H$1,0),FALSE)="","",VLOOKUP($B366,'Flowering Time'!$A:$H,MATCH(M$1,'Flowering Time'!$A$1:$H$1,0),FALSE))</f>
        <v>44760</v>
      </c>
      <c r="N366" t="str">
        <f>IF(VLOOKUP($B366,'Flowering Time'!$A:$H,MATCH(N$1,'Flowering Time'!$A$1:$H$1,0),FALSE)="","",VLOOKUP($B366,'Flowering Time'!$A:$H,MATCH(N$1,'Flowering Time'!$A$1:$H$1,0),FALSE))</f>
        <v>Tross</v>
      </c>
      <c r="O366" t="str">
        <f>IF(VLOOKUP($B366,'Flowering Time'!$A:$H,MATCH(O$1,'Flowering Time'!$A$1:$H$1,0),FALSE)="","",VLOOKUP($B366,'Flowering Time'!$A:$H,MATCH(O$1,'Flowering Time'!$A$1:$H$1,0),FALSE))</f>
        <v>40% male and female flowering on 7/16 other way behind</v>
      </c>
      <c r="P366">
        <f>IF(VLOOKUP($B366,'Height and Leaf Dimensions'!$A:$O,MATCH(P$1,'Height and Leaf Dimensions'!$A$1:$O$1,0),FALSE)="","",VLOOKUP($B366,'Height and Leaf Dimensions'!$A:$O,MATCH(P$1,'Height and Leaf Dimensions'!$A$1:$O$1,0),FALSE))</f>
        <v>81.5</v>
      </c>
      <c r="Q366">
        <f>IF(VLOOKUP($B366,'Height and Leaf Dimensions'!$A:$O,MATCH(Q$1,'Height and Leaf Dimensions'!$A$1:$O$1,0),FALSE)="","",VLOOKUP($B366,'Height and Leaf Dimensions'!$A:$O,MATCH(Q$1,'Height and Leaf Dimensions'!$A$1:$O$1,0),FALSE))</f>
        <v>9.1999999999999993</v>
      </c>
      <c r="R366">
        <f>IF(VLOOKUP($B366,'Height and Leaf Dimensions'!$A:$O,MATCH(R$1,'Height and Leaf Dimensions'!$A$1:$O$1,0),FALSE)="","",VLOOKUP($B366,'Height and Leaf Dimensions'!$A:$O,MATCH(R$1,'Height and Leaf Dimensions'!$A$1:$O$1,0),FALSE))</f>
        <v>74.5</v>
      </c>
      <c r="S366">
        <f>IF(VLOOKUP($B366,'Height and Leaf Dimensions'!$A:$O,MATCH(S$1,'Height and Leaf Dimensions'!$A$1:$O$1,0),FALSE)="","",VLOOKUP($B366,'Height and Leaf Dimensions'!$A:$O,MATCH(S$1,'Height and Leaf Dimensions'!$A$1:$O$1,0),FALSE))</f>
        <v>8.1999999999999993</v>
      </c>
      <c r="T366">
        <f>IF(VLOOKUP($B366,'Height and Leaf Dimensions'!$A:$O,MATCH(T$1,'Height and Leaf Dimensions'!$A$1:$O$1,0),FALSE)="","",VLOOKUP($B366,'Height and Leaf Dimensions'!$A:$O,MATCH(T$1,'Height and Leaf Dimensions'!$A$1:$O$1,0),FALSE))</f>
        <v>75</v>
      </c>
      <c r="U366">
        <f>IF(VLOOKUP($B366,'Height and Leaf Dimensions'!$A:$O,MATCH(U$1,'Height and Leaf Dimensions'!$A$1:$O$1,0),FALSE)="","",VLOOKUP($B366,'Height and Leaf Dimensions'!$A:$O,MATCH(U$1,'Height and Leaf Dimensions'!$A$1:$O$1,0),FALSE))</f>
        <v>170</v>
      </c>
      <c r="V366">
        <f>IF(VLOOKUP($B366,'Height and Leaf Dimensions'!$A:$O,MATCH(V$1,'Height and Leaf Dimensions'!$A$1:$O$1,0),FALSE)="","",VLOOKUP($B366,'Height and Leaf Dimensions'!$A:$O,MATCH(V$1,'Height and Leaf Dimensions'!$A$1:$O$1,0),FALSE))</f>
        <v>220</v>
      </c>
      <c r="W366">
        <f>IF(VLOOKUP($B366,'Height and Leaf Dimensions'!$A:$O,MATCH(W$1,'Height and Leaf Dimensions'!$A$1:$O$1,0),FALSE)="","",VLOOKUP($B366,'Height and Leaf Dimensions'!$A:$O,MATCH(W$1,'Height and Leaf Dimensions'!$A$1:$O$1,0),FALSE))</f>
        <v>77</v>
      </c>
      <c r="X366">
        <f>IF(VLOOKUP($B366,'Height and Leaf Dimensions'!$A:$O,MATCH(X$1,'Height and Leaf Dimensions'!$A$1:$O$1,0),FALSE)="","",VLOOKUP($B366,'Height and Leaf Dimensions'!$A:$O,MATCH(X$1,'Height and Leaf Dimensions'!$A$1:$O$1,0),FALSE))</f>
        <v>157</v>
      </c>
      <c r="Y366">
        <f>IF(VLOOKUP($B366,'Height and Leaf Dimensions'!$A:$O,MATCH(Y$1,'Height and Leaf Dimensions'!$A$1:$O$1,0),FALSE)="","",VLOOKUP($B366,'Height and Leaf Dimensions'!$A:$O,MATCH(Y$1,'Height and Leaf Dimensions'!$A$1:$O$1,0),FALSE))</f>
        <v>199</v>
      </c>
      <c r="Z366" t="str">
        <f>IF(VLOOKUP($B366,'Height and Leaf Dimensions'!$A:$O,MATCH(Z$1,'Height and Leaf Dimensions'!$A$1:$O$1,0),FALSE)="","",VLOOKUP($B366,'Height and Leaf Dimensions'!$A:$O,MATCH(Z$1,'Height and Leaf Dimensions'!$A$1:$O$1,0),FALSE))</f>
        <v>AI/ND</v>
      </c>
      <c r="AA366" s="26">
        <f>IF(VLOOKUP($B366,'Height and Leaf Dimensions'!$A:$O,MATCH(AA$1,'Height and Leaf Dimensions'!$A$1:$O$1,0),FALSE)="","",VLOOKUP($B366,'Height and Leaf Dimensions'!$A:$O,MATCH(AA$1,'Height and Leaf Dimensions'!$A$1:$O$1,0),FALSE))</f>
        <v>44775</v>
      </c>
      <c r="AB366" s="20">
        <f>VLOOKUP($B366,'Combine Yield'!$A:$J,MATCH(AB$1,'Combine Yield'!$A$1:$J$1,0),FALSE)</f>
        <v>44844.419537037036</v>
      </c>
      <c r="AC366">
        <f>VLOOKUP($B366,'Combine Yield'!$A:$J,MATCH(AC$1,'Combine Yield'!$A$1:$J$1,0),FALSE)</f>
        <v>7.21</v>
      </c>
      <c r="AD366">
        <f>VLOOKUP($B366,'Combine Yield'!$A:$J,MATCH(AD$1,'Combine Yield'!$A$1:$J$1,0),FALSE)</f>
        <v>13.2</v>
      </c>
      <c r="AE366">
        <f>VLOOKUP($B366,'Combine Yield'!$A:$J,MATCH(AE$1,'Combine Yield'!$A$1:$J$1,0),FALSE)</f>
        <v>62.8</v>
      </c>
      <c r="AF366">
        <f>VLOOKUP($B366,'Combine Yield'!$A:$J,MATCH(AF$1,'Combine Yield'!$A$1:$J$1,0),FALSE)</f>
        <v>31</v>
      </c>
    </row>
    <row r="367" spans="1:32" x14ac:dyDescent="0.3">
      <c r="A367" t="s">
        <v>587</v>
      </c>
      <c r="B367">
        <v>6130</v>
      </c>
      <c r="C367" t="s">
        <v>220</v>
      </c>
      <c r="D367" t="s">
        <v>221</v>
      </c>
      <c r="E367" t="s">
        <v>205</v>
      </c>
      <c r="F367" t="s">
        <v>222</v>
      </c>
      <c r="G367">
        <v>1</v>
      </c>
      <c r="H367">
        <v>32</v>
      </c>
      <c r="I367">
        <v>3</v>
      </c>
      <c r="J367" t="s">
        <v>163</v>
      </c>
      <c r="K367" s="26">
        <f>IF(VLOOKUP($B367,'Flowering Time'!$A:$H,MATCH(K$1,'Flowering Time'!$A$1:$H$1,0),FALSE)="","",VLOOKUP($B367,'Flowering Time'!$A:$H,MATCH(K$1,'Flowering Time'!$A$1:$H$1,0),FALSE))</f>
        <v>44762</v>
      </c>
      <c r="L367" t="str">
        <f>IF(VLOOKUP($B367,'Flowering Time'!$A:$H,MATCH(L$1,'Flowering Time'!$A$1:$H$1,0),FALSE)="","",VLOOKUP($B367,'Flowering Time'!$A:$H,MATCH(L$1,'Flowering Time'!$A$1:$H$1,0),FALSE))</f>
        <v>Vla</v>
      </c>
      <c r="M367" s="26">
        <f>IF(VLOOKUP($B367,'Flowering Time'!$A:$H,MATCH(M$1,'Flowering Time'!$A$1:$H$1,0),FALSE)="","",VLOOKUP($B367,'Flowering Time'!$A:$H,MATCH(M$1,'Flowering Time'!$A$1:$H$1,0),FALSE))</f>
        <v>44764</v>
      </c>
      <c r="N367" t="str">
        <f>IF(VLOOKUP($B367,'Flowering Time'!$A:$H,MATCH(N$1,'Flowering Time'!$A$1:$H$1,0),FALSE)="","",VLOOKUP($B367,'Flowering Time'!$A:$H,MATCH(N$1,'Flowering Time'!$A$1:$H$1,0),FALSE))</f>
        <v>Vla</v>
      </c>
      <c r="O367" t="str">
        <f>IF(VLOOKUP($B367,'Flowering Time'!$A:$H,MATCH(O$1,'Flowering Time'!$A$1:$H$1,0),FALSE)="","",VLOOKUP($B367,'Flowering Time'!$A:$H,MATCH(O$1,'Flowering Time'!$A$1:$H$1,0),FALSE))</f>
        <v>Uneven</v>
      </c>
      <c r="P367">
        <f>IF(VLOOKUP($B367,'Height and Leaf Dimensions'!$A:$O,MATCH(P$1,'Height and Leaf Dimensions'!$A$1:$O$1,0),FALSE)="","",VLOOKUP($B367,'Height and Leaf Dimensions'!$A:$O,MATCH(P$1,'Height and Leaf Dimensions'!$A$1:$O$1,0),FALSE))</f>
        <v>83.5</v>
      </c>
      <c r="Q367">
        <f>IF(VLOOKUP($B367,'Height and Leaf Dimensions'!$A:$O,MATCH(Q$1,'Height and Leaf Dimensions'!$A$1:$O$1,0),FALSE)="","",VLOOKUP($B367,'Height and Leaf Dimensions'!$A:$O,MATCH(Q$1,'Height and Leaf Dimensions'!$A$1:$O$1,0),FALSE))</f>
        <v>8</v>
      </c>
      <c r="R367">
        <f>IF(VLOOKUP($B367,'Height and Leaf Dimensions'!$A:$O,MATCH(R$1,'Height and Leaf Dimensions'!$A$1:$O$1,0),FALSE)="","",VLOOKUP($B367,'Height and Leaf Dimensions'!$A:$O,MATCH(R$1,'Height and Leaf Dimensions'!$A$1:$O$1,0),FALSE))</f>
        <v>75.5</v>
      </c>
      <c r="S367">
        <f>IF(VLOOKUP($B367,'Height and Leaf Dimensions'!$A:$O,MATCH(S$1,'Height and Leaf Dimensions'!$A$1:$O$1,0),FALSE)="","",VLOOKUP($B367,'Height and Leaf Dimensions'!$A:$O,MATCH(S$1,'Height and Leaf Dimensions'!$A$1:$O$1,0),FALSE))</f>
        <v>7.9</v>
      </c>
      <c r="T367">
        <f>IF(VLOOKUP($B367,'Height and Leaf Dimensions'!$A:$O,MATCH(T$1,'Height and Leaf Dimensions'!$A$1:$O$1,0),FALSE)="","",VLOOKUP($B367,'Height and Leaf Dimensions'!$A:$O,MATCH(T$1,'Height and Leaf Dimensions'!$A$1:$O$1,0),FALSE))</f>
        <v>102</v>
      </c>
      <c r="U367">
        <f>IF(VLOOKUP($B367,'Height and Leaf Dimensions'!$A:$O,MATCH(U$1,'Height and Leaf Dimensions'!$A$1:$O$1,0),FALSE)="","",VLOOKUP($B367,'Height and Leaf Dimensions'!$A:$O,MATCH(U$1,'Height and Leaf Dimensions'!$A$1:$O$1,0),FALSE))</f>
        <v>199</v>
      </c>
      <c r="V367">
        <f>IF(VLOOKUP($B367,'Height and Leaf Dimensions'!$A:$O,MATCH(V$1,'Height and Leaf Dimensions'!$A$1:$O$1,0),FALSE)="","",VLOOKUP($B367,'Height and Leaf Dimensions'!$A:$O,MATCH(V$1,'Height and Leaf Dimensions'!$A$1:$O$1,0),FALSE))</f>
        <v>243</v>
      </c>
      <c r="W367">
        <f>IF(VLOOKUP($B367,'Height and Leaf Dimensions'!$A:$O,MATCH(W$1,'Height and Leaf Dimensions'!$A$1:$O$1,0),FALSE)="","",VLOOKUP($B367,'Height and Leaf Dimensions'!$A:$O,MATCH(W$1,'Height and Leaf Dimensions'!$A$1:$O$1,0),FALSE))</f>
        <v>108</v>
      </c>
      <c r="X367">
        <f>IF(VLOOKUP($B367,'Height and Leaf Dimensions'!$A:$O,MATCH(X$1,'Height and Leaf Dimensions'!$A$1:$O$1,0),FALSE)="","",VLOOKUP($B367,'Height and Leaf Dimensions'!$A:$O,MATCH(X$1,'Height and Leaf Dimensions'!$A$1:$O$1,0),FALSE))</f>
        <v>186</v>
      </c>
      <c r="Y367">
        <f>IF(VLOOKUP($B367,'Height and Leaf Dimensions'!$A:$O,MATCH(Y$1,'Height and Leaf Dimensions'!$A$1:$O$1,0),FALSE)="","",VLOOKUP($B367,'Height and Leaf Dimensions'!$A:$O,MATCH(Y$1,'Height and Leaf Dimensions'!$A$1:$O$1,0),FALSE))</f>
        <v>237</v>
      </c>
      <c r="Z367" t="str">
        <f>IF(VLOOKUP($B367,'Height and Leaf Dimensions'!$A:$O,MATCH(Z$1,'Height and Leaf Dimensions'!$A$1:$O$1,0),FALSE)="","",VLOOKUP($B367,'Height and Leaf Dimensions'!$A:$O,MATCH(Z$1,'Height and Leaf Dimensions'!$A$1:$O$1,0),FALSE))</f>
        <v>AI/ND</v>
      </c>
      <c r="AA367" s="26">
        <f>IF(VLOOKUP($B367,'Height and Leaf Dimensions'!$A:$O,MATCH(AA$1,'Height and Leaf Dimensions'!$A$1:$O$1,0),FALSE)="","",VLOOKUP($B367,'Height and Leaf Dimensions'!$A:$O,MATCH(AA$1,'Height and Leaf Dimensions'!$A$1:$O$1,0),FALSE))</f>
        <v>44775</v>
      </c>
      <c r="AB367" s="20">
        <f>VLOOKUP($B367,'Combine Yield'!$A:$J,MATCH(AB$1,'Combine Yield'!$A$1:$J$1,0),FALSE)</f>
        <v>44844.428032407406</v>
      </c>
      <c r="AC367">
        <f>VLOOKUP($B367,'Combine Yield'!$A:$J,MATCH(AC$1,'Combine Yield'!$A$1:$J$1,0),FALSE)</f>
        <v>1.52</v>
      </c>
      <c r="AD367">
        <f>VLOOKUP($B367,'Combine Yield'!$A:$J,MATCH(AD$1,'Combine Yield'!$A$1:$J$1,0),FALSE)</f>
        <v>12.4</v>
      </c>
      <c r="AE367">
        <f>VLOOKUP($B367,'Combine Yield'!$A:$J,MATCH(AE$1,'Combine Yield'!$A$1:$J$1,0),FALSE)</f>
        <v>63.1</v>
      </c>
      <c r="AF367">
        <f>VLOOKUP($B367,'Combine Yield'!$A:$J,MATCH(AF$1,'Combine Yield'!$A$1:$J$1,0),FALSE)</f>
        <v>46</v>
      </c>
    </row>
    <row r="368" spans="1:32" x14ac:dyDescent="0.3">
      <c r="A368" t="s">
        <v>588</v>
      </c>
      <c r="B368">
        <v>6131</v>
      </c>
      <c r="C368" t="s">
        <v>220</v>
      </c>
      <c r="D368" t="s">
        <v>221</v>
      </c>
      <c r="E368" t="s">
        <v>205</v>
      </c>
      <c r="F368" t="s">
        <v>222</v>
      </c>
      <c r="G368">
        <v>1</v>
      </c>
      <c r="H368">
        <v>32</v>
      </c>
      <c r="I368">
        <v>4</v>
      </c>
      <c r="J368" t="s">
        <v>177</v>
      </c>
      <c r="K368" s="26">
        <f>IF(VLOOKUP($B368,'Flowering Time'!$A:$H,MATCH(K$1,'Flowering Time'!$A$1:$H$1,0),FALSE)="","",VLOOKUP($B368,'Flowering Time'!$A:$H,MATCH(K$1,'Flowering Time'!$A$1:$H$1,0),FALSE))</f>
        <v>44760</v>
      </c>
      <c r="L368" t="str">
        <f>IF(VLOOKUP($B368,'Flowering Time'!$A:$H,MATCH(L$1,'Flowering Time'!$A$1:$H$1,0),FALSE)="","",VLOOKUP($B368,'Flowering Time'!$A:$H,MATCH(L$1,'Flowering Time'!$A$1:$H$1,0),FALSE))</f>
        <v>Tross</v>
      </c>
      <c r="M368" s="26">
        <f>IF(VLOOKUP($B368,'Flowering Time'!$A:$H,MATCH(M$1,'Flowering Time'!$A$1:$H$1,0),FALSE)="","",VLOOKUP($B368,'Flowering Time'!$A:$H,MATCH(M$1,'Flowering Time'!$A$1:$H$1,0),FALSE))</f>
        <v>44761</v>
      </c>
      <c r="N368" t="str">
        <f>IF(VLOOKUP($B368,'Flowering Time'!$A:$H,MATCH(N$1,'Flowering Time'!$A$1:$H$1,0),FALSE)="","",VLOOKUP($B368,'Flowering Time'!$A:$H,MATCH(N$1,'Flowering Time'!$A$1:$H$1,0),FALSE))</f>
        <v>Tross</v>
      </c>
      <c r="O368" t="str">
        <f>IF(VLOOKUP($B368,'Flowering Time'!$A:$H,MATCH(O$1,'Flowering Time'!$A$1:$H$1,0),FALSE)="","",VLOOKUP($B368,'Flowering Time'!$A:$H,MATCH(O$1,'Flowering Time'!$A$1:$H$1,0),FALSE))</f>
        <v/>
      </c>
      <c r="P368">
        <f>IF(VLOOKUP($B368,'Height and Leaf Dimensions'!$A:$O,MATCH(P$1,'Height and Leaf Dimensions'!$A$1:$O$1,0),FALSE)="","",VLOOKUP($B368,'Height and Leaf Dimensions'!$A:$O,MATCH(P$1,'Height and Leaf Dimensions'!$A$1:$O$1,0),FALSE))</f>
        <v>78.8</v>
      </c>
      <c r="Q368">
        <f>IF(VLOOKUP($B368,'Height and Leaf Dimensions'!$A:$O,MATCH(Q$1,'Height and Leaf Dimensions'!$A$1:$O$1,0),FALSE)="","",VLOOKUP($B368,'Height and Leaf Dimensions'!$A:$O,MATCH(Q$1,'Height and Leaf Dimensions'!$A$1:$O$1,0),FALSE))</f>
        <v>9.1999999999999993</v>
      </c>
      <c r="R368">
        <f>IF(VLOOKUP($B368,'Height and Leaf Dimensions'!$A:$O,MATCH(R$1,'Height and Leaf Dimensions'!$A$1:$O$1,0),FALSE)="","",VLOOKUP($B368,'Height and Leaf Dimensions'!$A:$O,MATCH(R$1,'Height and Leaf Dimensions'!$A$1:$O$1,0),FALSE))</f>
        <v>86.6</v>
      </c>
      <c r="S368">
        <f>IF(VLOOKUP($B368,'Height and Leaf Dimensions'!$A:$O,MATCH(S$1,'Height and Leaf Dimensions'!$A$1:$O$1,0),FALSE)="","",VLOOKUP($B368,'Height and Leaf Dimensions'!$A:$O,MATCH(S$1,'Height and Leaf Dimensions'!$A$1:$O$1,0),FALSE))</f>
        <v>8.1999999999999993</v>
      </c>
      <c r="T368">
        <f>IF(VLOOKUP($B368,'Height and Leaf Dimensions'!$A:$O,MATCH(T$1,'Height and Leaf Dimensions'!$A$1:$O$1,0),FALSE)="","",VLOOKUP($B368,'Height and Leaf Dimensions'!$A:$O,MATCH(T$1,'Height and Leaf Dimensions'!$A$1:$O$1,0),FALSE))</f>
        <v>100</v>
      </c>
      <c r="U368">
        <f>IF(VLOOKUP($B368,'Height and Leaf Dimensions'!$A:$O,MATCH(U$1,'Height and Leaf Dimensions'!$A$1:$O$1,0),FALSE)="","",VLOOKUP($B368,'Height and Leaf Dimensions'!$A:$O,MATCH(U$1,'Height and Leaf Dimensions'!$A$1:$O$1,0),FALSE))</f>
        <v>187</v>
      </c>
      <c r="V368">
        <f>IF(VLOOKUP($B368,'Height and Leaf Dimensions'!$A:$O,MATCH(V$1,'Height and Leaf Dimensions'!$A$1:$O$1,0),FALSE)="","",VLOOKUP($B368,'Height and Leaf Dimensions'!$A:$O,MATCH(V$1,'Height and Leaf Dimensions'!$A$1:$O$1,0),FALSE))</f>
        <v>229</v>
      </c>
      <c r="W368">
        <f>IF(VLOOKUP($B368,'Height and Leaf Dimensions'!$A:$O,MATCH(W$1,'Height and Leaf Dimensions'!$A$1:$O$1,0),FALSE)="","",VLOOKUP($B368,'Height and Leaf Dimensions'!$A:$O,MATCH(W$1,'Height and Leaf Dimensions'!$A$1:$O$1,0),FALSE))</f>
        <v>85</v>
      </c>
      <c r="X368">
        <f>IF(VLOOKUP($B368,'Height and Leaf Dimensions'!$A:$O,MATCH(X$1,'Height and Leaf Dimensions'!$A$1:$O$1,0),FALSE)="","",VLOOKUP($B368,'Height and Leaf Dimensions'!$A:$O,MATCH(X$1,'Height and Leaf Dimensions'!$A$1:$O$1,0),FALSE))</f>
        <v>190</v>
      </c>
      <c r="Y368">
        <f>IF(VLOOKUP($B368,'Height and Leaf Dimensions'!$A:$O,MATCH(Y$1,'Height and Leaf Dimensions'!$A$1:$O$1,0),FALSE)="","",VLOOKUP($B368,'Height and Leaf Dimensions'!$A:$O,MATCH(Y$1,'Height and Leaf Dimensions'!$A$1:$O$1,0),FALSE))</f>
        <v>229</v>
      </c>
      <c r="Z368" t="str">
        <f>IF(VLOOKUP($B368,'Height and Leaf Dimensions'!$A:$O,MATCH(Z$1,'Height and Leaf Dimensions'!$A$1:$O$1,0),FALSE)="","",VLOOKUP($B368,'Height and Leaf Dimensions'!$A:$O,MATCH(Z$1,'Height and Leaf Dimensions'!$A$1:$O$1,0),FALSE))</f>
        <v>AI/ND</v>
      </c>
      <c r="AA368" s="26">
        <f>IF(VLOOKUP($B368,'Height and Leaf Dimensions'!$A:$O,MATCH(AA$1,'Height and Leaf Dimensions'!$A$1:$O$1,0),FALSE)="","",VLOOKUP($B368,'Height and Leaf Dimensions'!$A:$O,MATCH(AA$1,'Height and Leaf Dimensions'!$A$1:$O$1,0),FALSE))</f>
        <v>44775</v>
      </c>
      <c r="AB368" s="20">
        <f>VLOOKUP($B368,'Combine Yield'!$A:$J,MATCH(AB$1,'Combine Yield'!$A$1:$J$1,0),FALSE)</f>
        <v>44844.444641203707</v>
      </c>
      <c r="AC368">
        <f>VLOOKUP($B368,'Combine Yield'!$A:$J,MATCH(AC$1,'Combine Yield'!$A$1:$J$1,0),FALSE)</f>
        <v>4.18</v>
      </c>
      <c r="AD368">
        <f>VLOOKUP($B368,'Combine Yield'!$A:$J,MATCH(AD$1,'Combine Yield'!$A$1:$J$1,0),FALSE)</f>
        <v>13.1</v>
      </c>
      <c r="AE368">
        <f>VLOOKUP($B368,'Combine Yield'!$A:$J,MATCH(AE$1,'Combine Yield'!$A$1:$J$1,0),FALSE)</f>
        <v>62.6</v>
      </c>
      <c r="AF368">
        <f>VLOOKUP($B368,'Combine Yield'!$A:$J,MATCH(AF$1,'Combine Yield'!$A$1:$J$1,0),FALSE)</f>
        <v>107</v>
      </c>
    </row>
    <row r="369" spans="1:32" x14ac:dyDescent="0.3">
      <c r="A369" t="s">
        <v>589</v>
      </c>
      <c r="B369">
        <v>6132</v>
      </c>
      <c r="C369" t="s">
        <v>220</v>
      </c>
      <c r="D369" t="s">
        <v>221</v>
      </c>
      <c r="E369" t="s">
        <v>205</v>
      </c>
      <c r="F369" t="s">
        <v>222</v>
      </c>
      <c r="G369">
        <v>1</v>
      </c>
      <c r="H369">
        <v>32</v>
      </c>
      <c r="I369">
        <v>5</v>
      </c>
      <c r="J369" t="s">
        <v>151</v>
      </c>
      <c r="K369" s="26">
        <f>IF(VLOOKUP($B369,'Flowering Time'!$A:$H,MATCH(K$1,'Flowering Time'!$A$1:$H$1,0),FALSE)="","",VLOOKUP($B369,'Flowering Time'!$A:$H,MATCH(K$1,'Flowering Time'!$A$1:$H$1,0),FALSE))</f>
        <v>44760</v>
      </c>
      <c r="L369" t="str">
        <f>IF(VLOOKUP($B369,'Flowering Time'!$A:$H,MATCH(L$1,'Flowering Time'!$A$1:$H$1,0),FALSE)="","",VLOOKUP($B369,'Flowering Time'!$A:$H,MATCH(L$1,'Flowering Time'!$A$1:$H$1,0),FALSE))</f>
        <v>Tross</v>
      </c>
      <c r="M369" s="26">
        <f>IF(VLOOKUP($B369,'Flowering Time'!$A:$H,MATCH(M$1,'Flowering Time'!$A$1:$H$1,0),FALSE)="","",VLOOKUP($B369,'Flowering Time'!$A:$H,MATCH(M$1,'Flowering Time'!$A$1:$H$1,0),FALSE))</f>
        <v>44762</v>
      </c>
      <c r="N369" t="str">
        <f>IF(VLOOKUP($B369,'Flowering Time'!$A:$H,MATCH(N$1,'Flowering Time'!$A$1:$H$1,0),FALSE)="","",VLOOKUP($B369,'Flowering Time'!$A:$H,MATCH(N$1,'Flowering Time'!$A$1:$H$1,0),FALSE))</f>
        <v>Vla</v>
      </c>
      <c r="O369" t="str">
        <f>IF(VLOOKUP($B369,'Flowering Time'!$A:$H,MATCH(O$1,'Flowering Time'!$A$1:$H$1,0),FALSE)="","",VLOOKUP($B369,'Flowering Time'!$A:$H,MATCH(O$1,'Flowering Time'!$A$1:$H$1,0),FALSE))</f>
        <v/>
      </c>
      <c r="P369">
        <f>IF(VLOOKUP($B369,'Height and Leaf Dimensions'!$A:$O,MATCH(P$1,'Height and Leaf Dimensions'!$A$1:$O$1,0),FALSE)="","",VLOOKUP($B369,'Height and Leaf Dimensions'!$A:$O,MATCH(P$1,'Height and Leaf Dimensions'!$A$1:$O$1,0),FALSE))</f>
        <v>79</v>
      </c>
      <c r="Q369">
        <f>IF(VLOOKUP($B369,'Height and Leaf Dimensions'!$A:$O,MATCH(Q$1,'Height and Leaf Dimensions'!$A$1:$O$1,0),FALSE)="","",VLOOKUP($B369,'Height and Leaf Dimensions'!$A:$O,MATCH(Q$1,'Height and Leaf Dimensions'!$A$1:$O$1,0),FALSE))</f>
        <v>8.6999999999999993</v>
      </c>
      <c r="R369">
        <f>IF(VLOOKUP($B369,'Height and Leaf Dimensions'!$A:$O,MATCH(R$1,'Height and Leaf Dimensions'!$A$1:$O$1,0),FALSE)="","",VLOOKUP($B369,'Height and Leaf Dimensions'!$A:$O,MATCH(R$1,'Height and Leaf Dimensions'!$A$1:$O$1,0),FALSE))</f>
        <v>75.599999999999994</v>
      </c>
      <c r="S369">
        <f>IF(VLOOKUP($B369,'Height and Leaf Dimensions'!$A:$O,MATCH(S$1,'Height and Leaf Dimensions'!$A$1:$O$1,0),FALSE)="","",VLOOKUP($B369,'Height and Leaf Dimensions'!$A:$O,MATCH(S$1,'Height and Leaf Dimensions'!$A$1:$O$1,0),FALSE))</f>
        <v>8.1999999999999993</v>
      </c>
      <c r="T369">
        <f>IF(VLOOKUP($B369,'Height and Leaf Dimensions'!$A:$O,MATCH(T$1,'Height and Leaf Dimensions'!$A$1:$O$1,0),FALSE)="","",VLOOKUP($B369,'Height and Leaf Dimensions'!$A:$O,MATCH(T$1,'Height and Leaf Dimensions'!$A$1:$O$1,0),FALSE))</f>
        <v>100</v>
      </c>
      <c r="U369">
        <f>IF(VLOOKUP($B369,'Height and Leaf Dimensions'!$A:$O,MATCH(U$1,'Height and Leaf Dimensions'!$A$1:$O$1,0),FALSE)="","",VLOOKUP($B369,'Height and Leaf Dimensions'!$A:$O,MATCH(U$1,'Height and Leaf Dimensions'!$A$1:$O$1,0),FALSE))</f>
        <v>203</v>
      </c>
      <c r="V369">
        <f>IF(VLOOKUP($B369,'Height and Leaf Dimensions'!$A:$O,MATCH(V$1,'Height and Leaf Dimensions'!$A$1:$O$1,0),FALSE)="","",VLOOKUP($B369,'Height and Leaf Dimensions'!$A:$O,MATCH(V$1,'Height and Leaf Dimensions'!$A$1:$O$1,0),FALSE))</f>
        <v>248</v>
      </c>
      <c r="W369">
        <f>IF(VLOOKUP($B369,'Height and Leaf Dimensions'!$A:$O,MATCH(W$1,'Height and Leaf Dimensions'!$A$1:$O$1,0),FALSE)="","",VLOOKUP($B369,'Height and Leaf Dimensions'!$A:$O,MATCH(W$1,'Height and Leaf Dimensions'!$A$1:$O$1,0),FALSE))</f>
        <v>102</v>
      </c>
      <c r="X369">
        <f>IF(VLOOKUP($B369,'Height and Leaf Dimensions'!$A:$O,MATCH(X$1,'Height and Leaf Dimensions'!$A$1:$O$1,0),FALSE)="","",VLOOKUP($B369,'Height and Leaf Dimensions'!$A:$O,MATCH(X$1,'Height and Leaf Dimensions'!$A$1:$O$1,0),FALSE))</f>
        <v>194</v>
      </c>
      <c r="Y369">
        <f>IF(VLOOKUP($B369,'Height and Leaf Dimensions'!$A:$O,MATCH(Y$1,'Height and Leaf Dimensions'!$A$1:$O$1,0),FALSE)="","",VLOOKUP($B369,'Height and Leaf Dimensions'!$A:$O,MATCH(Y$1,'Height and Leaf Dimensions'!$A$1:$O$1,0),FALSE))</f>
        <v>235</v>
      </c>
      <c r="Z369" t="str">
        <f>IF(VLOOKUP($B369,'Height and Leaf Dimensions'!$A:$O,MATCH(Z$1,'Height and Leaf Dimensions'!$A$1:$O$1,0),FALSE)="","",VLOOKUP($B369,'Height and Leaf Dimensions'!$A:$O,MATCH(Z$1,'Height and Leaf Dimensions'!$A$1:$O$1,0),FALSE))</f>
        <v>AI/ND</v>
      </c>
      <c r="AA369" s="26">
        <f>IF(VLOOKUP($B369,'Height and Leaf Dimensions'!$A:$O,MATCH(AA$1,'Height and Leaf Dimensions'!$A$1:$O$1,0),FALSE)="","",VLOOKUP($B369,'Height and Leaf Dimensions'!$A:$O,MATCH(AA$1,'Height and Leaf Dimensions'!$A$1:$O$1,0),FALSE))</f>
        <v>44775</v>
      </c>
      <c r="AB369" s="20">
        <f>VLOOKUP($B369,'Combine Yield'!$A:$J,MATCH(AB$1,'Combine Yield'!$A$1:$J$1,0),FALSE)</f>
        <v>44844.448680555557</v>
      </c>
      <c r="AC369">
        <f>VLOOKUP($B369,'Combine Yield'!$A:$J,MATCH(AC$1,'Combine Yield'!$A$1:$J$1,0),FALSE)</f>
        <v>5.43</v>
      </c>
      <c r="AD369">
        <f>VLOOKUP($B369,'Combine Yield'!$A:$J,MATCH(AD$1,'Combine Yield'!$A$1:$J$1,0),FALSE)</f>
        <v>13.1</v>
      </c>
      <c r="AE369">
        <f>VLOOKUP($B369,'Combine Yield'!$A:$J,MATCH(AE$1,'Combine Yield'!$A$1:$J$1,0),FALSE)</f>
        <v>62.5</v>
      </c>
      <c r="AF369">
        <f>VLOOKUP($B369,'Combine Yield'!$A:$J,MATCH(AF$1,'Combine Yield'!$A$1:$J$1,0),FALSE)</f>
        <v>122</v>
      </c>
    </row>
    <row r="370" spans="1:32" x14ac:dyDescent="0.3">
      <c r="A370" t="s">
        <v>590</v>
      </c>
      <c r="B370">
        <v>6133</v>
      </c>
      <c r="C370" t="s">
        <v>220</v>
      </c>
      <c r="D370" t="s">
        <v>221</v>
      </c>
      <c r="E370" t="s">
        <v>205</v>
      </c>
      <c r="F370" t="s">
        <v>222</v>
      </c>
      <c r="G370">
        <v>1</v>
      </c>
      <c r="H370">
        <v>32</v>
      </c>
      <c r="I370">
        <v>6</v>
      </c>
      <c r="J370" t="s">
        <v>184</v>
      </c>
      <c r="K370" s="26">
        <f>IF(VLOOKUP($B370,'Flowering Time'!$A:$H,MATCH(K$1,'Flowering Time'!$A$1:$H$1,0),FALSE)="","",VLOOKUP($B370,'Flowering Time'!$A:$H,MATCH(K$1,'Flowering Time'!$A$1:$H$1,0),FALSE))</f>
        <v>44760</v>
      </c>
      <c r="L370" t="str">
        <f>IF(VLOOKUP($B370,'Flowering Time'!$A:$H,MATCH(L$1,'Flowering Time'!$A$1:$H$1,0),FALSE)="","",VLOOKUP($B370,'Flowering Time'!$A:$H,MATCH(L$1,'Flowering Time'!$A$1:$H$1,0),FALSE))</f>
        <v>Tross</v>
      </c>
      <c r="M370" s="26">
        <f>IF(VLOOKUP($B370,'Flowering Time'!$A:$H,MATCH(M$1,'Flowering Time'!$A$1:$H$1,0),FALSE)="","",VLOOKUP($B370,'Flowering Time'!$A:$H,MATCH(M$1,'Flowering Time'!$A$1:$H$1,0),FALSE))</f>
        <v>44763</v>
      </c>
      <c r="N370" t="str">
        <f>IF(VLOOKUP($B370,'Flowering Time'!$A:$H,MATCH(N$1,'Flowering Time'!$A$1:$H$1,0),FALSE)="","",VLOOKUP($B370,'Flowering Time'!$A:$H,MATCH(N$1,'Flowering Time'!$A$1:$H$1,0),FALSE))</f>
        <v>Vla</v>
      </c>
      <c r="O370" t="str">
        <f>IF(VLOOKUP($B370,'Flowering Time'!$A:$H,MATCH(O$1,'Flowering Time'!$A$1:$H$1,0),FALSE)="","",VLOOKUP($B370,'Flowering Time'!$A:$H,MATCH(O$1,'Flowering Time'!$A$1:$H$1,0),FALSE))</f>
        <v/>
      </c>
      <c r="P370">
        <f>IF(VLOOKUP($B370,'Height and Leaf Dimensions'!$A:$O,MATCH(P$1,'Height and Leaf Dimensions'!$A$1:$O$1,0),FALSE)="","",VLOOKUP($B370,'Height and Leaf Dimensions'!$A:$O,MATCH(P$1,'Height and Leaf Dimensions'!$A$1:$O$1,0),FALSE))</f>
        <v>85.3</v>
      </c>
      <c r="Q370">
        <f>IF(VLOOKUP($B370,'Height and Leaf Dimensions'!$A:$O,MATCH(Q$1,'Height and Leaf Dimensions'!$A$1:$O$1,0),FALSE)="","",VLOOKUP($B370,'Height and Leaf Dimensions'!$A:$O,MATCH(Q$1,'Height and Leaf Dimensions'!$A$1:$O$1,0),FALSE))</f>
        <v>8.8000000000000007</v>
      </c>
      <c r="R370">
        <f>IF(VLOOKUP($B370,'Height and Leaf Dimensions'!$A:$O,MATCH(R$1,'Height and Leaf Dimensions'!$A$1:$O$1,0),FALSE)="","",VLOOKUP($B370,'Height and Leaf Dimensions'!$A:$O,MATCH(R$1,'Height and Leaf Dimensions'!$A$1:$O$1,0),FALSE))</f>
        <v>84.5</v>
      </c>
      <c r="S370">
        <f>IF(VLOOKUP($B370,'Height and Leaf Dimensions'!$A:$O,MATCH(S$1,'Height and Leaf Dimensions'!$A$1:$O$1,0),FALSE)="","",VLOOKUP($B370,'Height and Leaf Dimensions'!$A:$O,MATCH(S$1,'Height and Leaf Dimensions'!$A$1:$O$1,0),FALSE))</f>
        <v>8.9</v>
      </c>
      <c r="T370">
        <f>IF(VLOOKUP($B370,'Height and Leaf Dimensions'!$A:$O,MATCH(T$1,'Height and Leaf Dimensions'!$A$1:$O$1,0),FALSE)="","",VLOOKUP($B370,'Height and Leaf Dimensions'!$A:$O,MATCH(T$1,'Height and Leaf Dimensions'!$A$1:$O$1,0),FALSE))</f>
        <v>87</v>
      </c>
      <c r="U370">
        <f>IF(VLOOKUP($B370,'Height and Leaf Dimensions'!$A:$O,MATCH(U$1,'Height and Leaf Dimensions'!$A$1:$O$1,0),FALSE)="","",VLOOKUP($B370,'Height and Leaf Dimensions'!$A:$O,MATCH(U$1,'Height and Leaf Dimensions'!$A$1:$O$1,0),FALSE))</f>
        <v>190</v>
      </c>
      <c r="V370">
        <f>IF(VLOOKUP($B370,'Height and Leaf Dimensions'!$A:$O,MATCH(V$1,'Height and Leaf Dimensions'!$A$1:$O$1,0),FALSE)="","",VLOOKUP($B370,'Height and Leaf Dimensions'!$A:$O,MATCH(V$1,'Height and Leaf Dimensions'!$A$1:$O$1,0),FALSE))</f>
        <v>240</v>
      </c>
      <c r="W370">
        <f>IF(VLOOKUP($B370,'Height and Leaf Dimensions'!$A:$O,MATCH(W$1,'Height and Leaf Dimensions'!$A$1:$O$1,0),FALSE)="","",VLOOKUP($B370,'Height and Leaf Dimensions'!$A:$O,MATCH(W$1,'Height and Leaf Dimensions'!$A$1:$O$1,0),FALSE))</f>
        <v>97</v>
      </c>
      <c r="X370">
        <f>IF(VLOOKUP($B370,'Height and Leaf Dimensions'!$A:$O,MATCH(X$1,'Height and Leaf Dimensions'!$A$1:$O$1,0),FALSE)="","",VLOOKUP($B370,'Height and Leaf Dimensions'!$A:$O,MATCH(X$1,'Height and Leaf Dimensions'!$A$1:$O$1,0),FALSE))</f>
        <v>175</v>
      </c>
      <c r="Y370">
        <f>IF(VLOOKUP($B370,'Height and Leaf Dimensions'!$A:$O,MATCH(Y$1,'Height and Leaf Dimensions'!$A$1:$O$1,0),FALSE)="","",VLOOKUP($B370,'Height and Leaf Dimensions'!$A:$O,MATCH(Y$1,'Height and Leaf Dimensions'!$A$1:$O$1,0),FALSE))</f>
        <v>223</v>
      </c>
      <c r="Z370" t="str">
        <f>IF(VLOOKUP($B370,'Height and Leaf Dimensions'!$A:$O,MATCH(Z$1,'Height and Leaf Dimensions'!$A$1:$O$1,0),FALSE)="","",VLOOKUP($B370,'Height and Leaf Dimensions'!$A:$O,MATCH(Z$1,'Height and Leaf Dimensions'!$A$1:$O$1,0),FALSE))</f>
        <v>AI/ND</v>
      </c>
      <c r="AA370" s="26">
        <f>IF(VLOOKUP($B370,'Height and Leaf Dimensions'!$A:$O,MATCH(AA$1,'Height and Leaf Dimensions'!$A$1:$O$1,0),FALSE)="","",VLOOKUP($B370,'Height and Leaf Dimensions'!$A:$O,MATCH(AA$1,'Height and Leaf Dimensions'!$A$1:$O$1,0),FALSE))</f>
        <v>44775</v>
      </c>
      <c r="AB370" s="20">
        <f>VLOOKUP($B370,'Combine Yield'!$A:$J,MATCH(AB$1,'Combine Yield'!$A$1:$J$1,0),FALSE)</f>
        <v>44844.4690162037</v>
      </c>
      <c r="AC370">
        <f>VLOOKUP($B370,'Combine Yield'!$A:$J,MATCH(AC$1,'Combine Yield'!$A$1:$J$1,0),FALSE)</f>
        <v>3.3</v>
      </c>
      <c r="AD370">
        <f>VLOOKUP($B370,'Combine Yield'!$A:$J,MATCH(AD$1,'Combine Yield'!$A$1:$J$1,0),FALSE)</f>
        <v>13.6</v>
      </c>
      <c r="AE370">
        <f>VLOOKUP($B370,'Combine Yield'!$A:$J,MATCH(AE$1,'Combine Yield'!$A$1:$J$1,0),FALSE)</f>
        <v>62.2</v>
      </c>
      <c r="AF370">
        <f>VLOOKUP($B370,'Combine Yield'!$A:$J,MATCH(AF$1,'Combine Yield'!$A$1:$J$1,0),FALSE)</f>
        <v>183</v>
      </c>
    </row>
    <row r="371" spans="1:32" x14ac:dyDescent="0.3">
      <c r="A371" t="s">
        <v>591</v>
      </c>
      <c r="B371">
        <v>6134</v>
      </c>
      <c r="C371" t="s">
        <v>220</v>
      </c>
      <c r="D371" t="s">
        <v>221</v>
      </c>
      <c r="E371" t="s">
        <v>205</v>
      </c>
      <c r="F371" t="s">
        <v>222</v>
      </c>
      <c r="G371">
        <v>1</v>
      </c>
      <c r="H371">
        <v>32</v>
      </c>
      <c r="I371">
        <v>7</v>
      </c>
      <c r="J371" t="s">
        <v>148</v>
      </c>
      <c r="K371" s="26">
        <f>IF(VLOOKUP($B371,'Flowering Time'!$A:$H,MATCH(K$1,'Flowering Time'!$A$1:$H$1,0),FALSE)="","",VLOOKUP($B371,'Flowering Time'!$A:$H,MATCH(K$1,'Flowering Time'!$A$1:$H$1,0),FALSE))</f>
        <v>44763</v>
      </c>
      <c r="L371" t="str">
        <f>IF(VLOOKUP($B371,'Flowering Time'!$A:$H,MATCH(L$1,'Flowering Time'!$A$1:$H$1,0),FALSE)="","",VLOOKUP($B371,'Flowering Time'!$A:$H,MATCH(L$1,'Flowering Time'!$A$1:$H$1,0),FALSE))</f>
        <v>Vla</v>
      </c>
      <c r="M371" s="26">
        <f>IF(VLOOKUP($B371,'Flowering Time'!$A:$H,MATCH(M$1,'Flowering Time'!$A$1:$H$1,0),FALSE)="","",VLOOKUP($B371,'Flowering Time'!$A:$H,MATCH(M$1,'Flowering Time'!$A$1:$H$1,0),FALSE))</f>
        <v>44765</v>
      </c>
      <c r="N371" t="str">
        <f>IF(VLOOKUP($B371,'Flowering Time'!$A:$H,MATCH(N$1,'Flowering Time'!$A$1:$H$1,0),FALSE)="","",VLOOKUP($B371,'Flowering Time'!$A:$H,MATCH(N$1,'Flowering Time'!$A$1:$H$1,0),FALSE))</f>
        <v>Vla</v>
      </c>
      <c r="O371" t="str">
        <f>IF(VLOOKUP($B371,'Flowering Time'!$A:$H,MATCH(O$1,'Flowering Time'!$A$1:$H$1,0),FALSE)="","",VLOOKUP($B371,'Flowering Time'!$A:$H,MATCH(O$1,'Flowering Time'!$A$1:$H$1,0),FALSE))</f>
        <v>Uneven</v>
      </c>
      <c r="P371">
        <f>IF(VLOOKUP($B371,'Height and Leaf Dimensions'!$A:$O,MATCH(P$1,'Height and Leaf Dimensions'!$A$1:$O$1,0),FALSE)="","",VLOOKUP($B371,'Height and Leaf Dimensions'!$A:$O,MATCH(P$1,'Height and Leaf Dimensions'!$A$1:$O$1,0),FALSE))</f>
        <v>89.4</v>
      </c>
      <c r="Q371">
        <f>IF(VLOOKUP($B371,'Height and Leaf Dimensions'!$A:$O,MATCH(Q$1,'Height and Leaf Dimensions'!$A$1:$O$1,0),FALSE)="","",VLOOKUP($B371,'Height and Leaf Dimensions'!$A:$O,MATCH(Q$1,'Height and Leaf Dimensions'!$A$1:$O$1,0),FALSE))</f>
        <v>8.8000000000000007</v>
      </c>
      <c r="R371">
        <f>IF(VLOOKUP($B371,'Height and Leaf Dimensions'!$A:$O,MATCH(R$1,'Height and Leaf Dimensions'!$A$1:$O$1,0),FALSE)="","",VLOOKUP($B371,'Height and Leaf Dimensions'!$A:$O,MATCH(R$1,'Height and Leaf Dimensions'!$A$1:$O$1,0),FALSE))</f>
        <v>90</v>
      </c>
      <c r="S371">
        <f>IF(VLOOKUP($B371,'Height and Leaf Dimensions'!$A:$O,MATCH(S$1,'Height and Leaf Dimensions'!$A$1:$O$1,0),FALSE)="","",VLOOKUP($B371,'Height and Leaf Dimensions'!$A:$O,MATCH(S$1,'Height and Leaf Dimensions'!$A$1:$O$1,0),FALSE))</f>
        <v>8.1</v>
      </c>
      <c r="T371">
        <f>IF(VLOOKUP($B371,'Height and Leaf Dimensions'!$A:$O,MATCH(T$1,'Height and Leaf Dimensions'!$A$1:$O$1,0),FALSE)="","",VLOOKUP($B371,'Height and Leaf Dimensions'!$A:$O,MATCH(T$1,'Height and Leaf Dimensions'!$A$1:$O$1,0),FALSE))</f>
        <v>104</v>
      </c>
      <c r="U371">
        <f>IF(VLOOKUP($B371,'Height and Leaf Dimensions'!$A:$O,MATCH(U$1,'Height and Leaf Dimensions'!$A$1:$O$1,0),FALSE)="","",VLOOKUP($B371,'Height and Leaf Dimensions'!$A:$O,MATCH(U$1,'Height and Leaf Dimensions'!$A$1:$O$1,0),FALSE))</f>
        <v>189</v>
      </c>
      <c r="V371">
        <f>IF(VLOOKUP($B371,'Height and Leaf Dimensions'!$A:$O,MATCH(V$1,'Height and Leaf Dimensions'!$A$1:$O$1,0),FALSE)="","",VLOOKUP($B371,'Height and Leaf Dimensions'!$A:$O,MATCH(V$1,'Height and Leaf Dimensions'!$A$1:$O$1,0),FALSE))</f>
        <v>245</v>
      </c>
      <c r="W371">
        <f>IF(VLOOKUP($B371,'Height and Leaf Dimensions'!$A:$O,MATCH(W$1,'Height and Leaf Dimensions'!$A$1:$O$1,0),FALSE)="","",VLOOKUP($B371,'Height and Leaf Dimensions'!$A:$O,MATCH(W$1,'Height and Leaf Dimensions'!$A$1:$O$1,0),FALSE))</f>
        <v>111</v>
      </c>
      <c r="X371">
        <f>IF(VLOOKUP($B371,'Height and Leaf Dimensions'!$A:$O,MATCH(X$1,'Height and Leaf Dimensions'!$A$1:$O$1,0),FALSE)="","",VLOOKUP($B371,'Height and Leaf Dimensions'!$A:$O,MATCH(X$1,'Height and Leaf Dimensions'!$A$1:$O$1,0),FALSE))</f>
        <v>198</v>
      </c>
      <c r="Y371">
        <f>IF(VLOOKUP($B371,'Height and Leaf Dimensions'!$A:$O,MATCH(Y$1,'Height and Leaf Dimensions'!$A$1:$O$1,0),FALSE)="","",VLOOKUP($B371,'Height and Leaf Dimensions'!$A:$O,MATCH(Y$1,'Height and Leaf Dimensions'!$A$1:$O$1,0),FALSE))</f>
        <v>246</v>
      </c>
      <c r="Z371" t="str">
        <f>IF(VLOOKUP($B371,'Height and Leaf Dimensions'!$A:$O,MATCH(Z$1,'Height and Leaf Dimensions'!$A$1:$O$1,0),FALSE)="","",VLOOKUP($B371,'Height and Leaf Dimensions'!$A:$O,MATCH(Z$1,'Height and Leaf Dimensions'!$A$1:$O$1,0),FALSE))</f>
        <v>AIND</v>
      </c>
      <c r="AA371" s="26">
        <f>IF(VLOOKUP($B371,'Height and Leaf Dimensions'!$A:$O,MATCH(AA$1,'Height and Leaf Dimensions'!$A$1:$O$1,0),FALSE)="","",VLOOKUP($B371,'Height and Leaf Dimensions'!$A:$O,MATCH(AA$1,'Height and Leaf Dimensions'!$A$1:$O$1,0),FALSE))</f>
        <v>44775</v>
      </c>
      <c r="AB371" s="20">
        <f>VLOOKUP($B371,'Combine Yield'!$A:$J,MATCH(AB$1,'Combine Yield'!$A$1:$J$1,0),FALSE)</f>
        <v>44844.474710648145</v>
      </c>
      <c r="AC371">
        <f>VLOOKUP($B371,'Combine Yield'!$A:$J,MATCH(AC$1,'Combine Yield'!$A$1:$J$1,0),FALSE)</f>
        <v>2.2799999999999998</v>
      </c>
      <c r="AD371">
        <f>VLOOKUP($B371,'Combine Yield'!$A:$J,MATCH(AD$1,'Combine Yield'!$A$1:$J$1,0),FALSE)</f>
        <v>13.5</v>
      </c>
      <c r="AE371">
        <f>VLOOKUP($B371,'Combine Yield'!$A:$J,MATCH(AE$1,'Combine Yield'!$A$1:$J$1,0),FALSE)</f>
        <v>61.9</v>
      </c>
      <c r="AF371">
        <f>VLOOKUP($B371,'Combine Yield'!$A:$J,MATCH(AF$1,'Combine Yield'!$A$1:$J$1,0),FALSE)</f>
        <v>198</v>
      </c>
    </row>
    <row r="372" spans="1:32" x14ac:dyDescent="0.3">
      <c r="A372" t="s">
        <v>592</v>
      </c>
      <c r="B372">
        <v>6135</v>
      </c>
      <c r="C372" t="s">
        <v>220</v>
      </c>
      <c r="D372" t="s">
        <v>221</v>
      </c>
      <c r="E372" t="s">
        <v>205</v>
      </c>
      <c r="F372" t="s">
        <v>222</v>
      </c>
      <c r="G372">
        <v>1</v>
      </c>
      <c r="H372">
        <v>32</v>
      </c>
      <c r="I372">
        <v>8</v>
      </c>
      <c r="J372" t="s">
        <v>174</v>
      </c>
      <c r="K372" s="26">
        <f>IF(VLOOKUP($B372,'Flowering Time'!$A:$H,MATCH(K$1,'Flowering Time'!$A$1:$H$1,0),FALSE)="","",VLOOKUP($B372,'Flowering Time'!$A:$H,MATCH(K$1,'Flowering Time'!$A$1:$H$1,0),FALSE))</f>
        <v>44763</v>
      </c>
      <c r="L372" t="str">
        <f>IF(VLOOKUP($B372,'Flowering Time'!$A:$H,MATCH(L$1,'Flowering Time'!$A$1:$H$1,0),FALSE)="","",VLOOKUP($B372,'Flowering Time'!$A:$H,MATCH(L$1,'Flowering Time'!$A$1:$H$1,0),FALSE))</f>
        <v>Vla</v>
      </c>
      <c r="M372" s="26">
        <f>IF(VLOOKUP($B372,'Flowering Time'!$A:$H,MATCH(M$1,'Flowering Time'!$A$1:$H$1,0),FALSE)="","",VLOOKUP($B372,'Flowering Time'!$A:$H,MATCH(M$1,'Flowering Time'!$A$1:$H$1,0),FALSE))</f>
        <v>44767</v>
      </c>
      <c r="N372" t="str">
        <f>IF(VLOOKUP($B372,'Flowering Time'!$A:$H,MATCH(N$1,'Flowering Time'!$A$1:$H$1,0),FALSE)="","",VLOOKUP($B372,'Flowering Time'!$A:$H,MATCH(N$1,'Flowering Time'!$A$1:$H$1,0),FALSE))</f>
        <v>Vla</v>
      </c>
      <c r="O372" t="str">
        <f>IF(VLOOKUP($B372,'Flowering Time'!$A:$H,MATCH(O$1,'Flowering Time'!$A$1:$H$1,0),FALSE)="","",VLOOKUP($B372,'Flowering Time'!$A:$H,MATCH(O$1,'Flowering Time'!$A$1:$H$1,0),FALSE))</f>
        <v/>
      </c>
      <c r="P372">
        <f>IF(VLOOKUP($B372,'Height and Leaf Dimensions'!$A:$O,MATCH(P$1,'Height and Leaf Dimensions'!$A$1:$O$1,0),FALSE)="","",VLOOKUP($B372,'Height and Leaf Dimensions'!$A:$O,MATCH(P$1,'Height and Leaf Dimensions'!$A$1:$O$1,0),FALSE))</f>
        <v>82.9</v>
      </c>
      <c r="Q372">
        <f>IF(VLOOKUP($B372,'Height and Leaf Dimensions'!$A:$O,MATCH(Q$1,'Height and Leaf Dimensions'!$A$1:$O$1,0),FALSE)="","",VLOOKUP($B372,'Height and Leaf Dimensions'!$A:$O,MATCH(Q$1,'Height and Leaf Dimensions'!$A$1:$O$1,0),FALSE))</f>
        <v>9.6</v>
      </c>
      <c r="R372">
        <f>IF(VLOOKUP($B372,'Height and Leaf Dimensions'!$A:$O,MATCH(R$1,'Height and Leaf Dimensions'!$A$1:$O$1,0),FALSE)="","",VLOOKUP($B372,'Height and Leaf Dimensions'!$A:$O,MATCH(R$1,'Height and Leaf Dimensions'!$A$1:$O$1,0),FALSE))</f>
        <v>84</v>
      </c>
      <c r="S372">
        <f>IF(VLOOKUP($B372,'Height and Leaf Dimensions'!$A:$O,MATCH(S$1,'Height and Leaf Dimensions'!$A$1:$O$1,0),FALSE)="","",VLOOKUP($B372,'Height and Leaf Dimensions'!$A:$O,MATCH(S$1,'Height and Leaf Dimensions'!$A$1:$O$1,0),FALSE))</f>
        <v>10.4</v>
      </c>
      <c r="T372">
        <f>IF(VLOOKUP($B372,'Height and Leaf Dimensions'!$A:$O,MATCH(T$1,'Height and Leaf Dimensions'!$A$1:$O$1,0),FALSE)="","",VLOOKUP($B372,'Height and Leaf Dimensions'!$A:$O,MATCH(T$1,'Height and Leaf Dimensions'!$A$1:$O$1,0),FALSE))</f>
        <v>90</v>
      </c>
      <c r="U372">
        <f>IF(VLOOKUP($B372,'Height and Leaf Dimensions'!$A:$O,MATCH(U$1,'Height and Leaf Dimensions'!$A$1:$O$1,0),FALSE)="","",VLOOKUP($B372,'Height and Leaf Dimensions'!$A:$O,MATCH(U$1,'Height and Leaf Dimensions'!$A$1:$O$1,0),FALSE))</f>
        <v>196</v>
      </c>
      <c r="V372">
        <f>IF(VLOOKUP($B372,'Height and Leaf Dimensions'!$A:$O,MATCH(V$1,'Height and Leaf Dimensions'!$A$1:$O$1,0),FALSE)="","",VLOOKUP($B372,'Height and Leaf Dimensions'!$A:$O,MATCH(V$1,'Height and Leaf Dimensions'!$A$1:$O$1,0),FALSE))</f>
        <v>243</v>
      </c>
      <c r="W372">
        <f>IF(VLOOKUP($B372,'Height and Leaf Dimensions'!$A:$O,MATCH(W$1,'Height and Leaf Dimensions'!$A$1:$O$1,0),FALSE)="","",VLOOKUP($B372,'Height and Leaf Dimensions'!$A:$O,MATCH(W$1,'Height and Leaf Dimensions'!$A$1:$O$1,0),FALSE))</f>
        <v>108</v>
      </c>
      <c r="X372">
        <f>IF(VLOOKUP($B372,'Height and Leaf Dimensions'!$A:$O,MATCH(X$1,'Height and Leaf Dimensions'!$A$1:$O$1,0),FALSE)="","",VLOOKUP($B372,'Height and Leaf Dimensions'!$A:$O,MATCH(X$1,'Height and Leaf Dimensions'!$A$1:$O$1,0),FALSE))</f>
        <v>200</v>
      </c>
      <c r="Y372">
        <f>IF(VLOOKUP($B372,'Height and Leaf Dimensions'!$A:$O,MATCH(Y$1,'Height and Leaf Dimensions'!$A$1:$O$1,0),FALSE)="","",VLOOKUP($B372,'Height and Leaf Dimensions'!$A:$O,MATCH(Y$1,'Height and Leaf Dimensions'!$A$1:$O$1,0),FALSE))</f>
        <v>250</v>
      </c>
      <c r="Z372" t="str">
        <f>IF(VLOOKUP($B372,'Height and Leaf Dimensions'!$A:$O,MATCH(Z$1,'Height and Leaf Dimensions'!$A$1:$O$1,0),FALSE)="","",VLOOKUP($B372,'Height and Leaf Dimensions'!$A:$O,MATCH(Z$1,'Height and Leaf Dimensions'!$A$1:$O$1,0),FALSE))</f>
        <v>AI/ND</v>
      </c>
      <c r="AA372" s="26">
        <f>IF(VLOOKUP($B372,'Height and Leaf Dimensions'!$A:$O,MATCH(AA$1,'Height and Leaf Dimensions'!$A$1:$O$1,0),FALSE)="","",VLOOKUP($B372,'Height and Leaf Dimensions'!$A:$O,MATCH(AA$1,'Height and Leaf Dimensions'!$A$1:$O$1,0),FALSE))</f>
        <v>44775</v>
      </c>
      <c r="AB372" s="20">
        <f>VLOOKUP($B372,'Combine Yield'!$A:$J,MATCH(AB$1,'Combine Yield'!$A$1:$J$1,0),FALSE)</f>
        <v>44844.492361111108</v>
      </c>
      <c r="AC372">
        <f>VLOOKUP($B372,'Combine Yield'!$A:$J,MATCH(AC$1,'Combine Yield'!$A$1:$J$1,0),FALSE)</f>
        <v>2.58</v>
      </c>
      <c r="AD372">
        <f>VLOOKUP($B372,'Combine Yield'!$A:$J,MATCH(AD$1,'Combine Yield'!$A$1:$J$1,0),FALSE)</f>
        <v>13.8</v>
      </c>
      <c r="AE372">
        <f>VLOOKUP($B372,'Combine Yield'!$A:$J,MATCH(AE$1,'Combine Yield'!$A$1:$J$1,0),FALSE)</f>
        <v>61.7</v>
      </c>
      <c r="AF372">
        <f>VLOOKUP($B372,'Combine Yield'!$A:$J,MATCH(AF$1,'Combine Yield'!$A$1:$J$1,0),FALSE)</f>
        <v>259</v>
      </c>
    </row>
    <row r="373" spans="1:32" x14ac:dyDescent="0.3">
      <c r="A373" t="s">
        <v>593</v>
      </c>
      <c r="B373">
        <v>6136</v>
      </c>
      <c r="C373" t="s">
        <v>220</v>
      </c>
      <c r="D373" t="s">
        <v>221</v>
      </c>
      <c r="E373" t="s">
        <v>205</v>
      </c>
      <c r="F373" t="s">
        <v>222</v>
      </c>
      <c r="G373">
        <v>1</v>
      </c>
      <c r="H373">
        <v>33</v>
      </c>
      <c r="I373">
        <v>2</v>
      </c>
      <c r="J373" t="s">
        <v>122</v>
      </c>
      <c r="K373" s="26">
        <f>IF(VLOOKUP($B373,'Flowering Time'!$A:$H,MATCH(K$1,'Flowering Time'!$A$1:$H$1,0),FALSE)="","",VLOOKUP($B373,'Flowering Time'!$A:$H,MATCH(K$1,'Flowering Time'!$A$1:$H$1,0),FALSE))</f>
        <v>44763</v>
      </c>
      <c r="L373" t="str">
        <f>IF(VLOOKUP($B373,'Flowering Time'!$A:$H,MATCH(L$1,'Flowering Time'!$A$1:$H$1,0),FALSE)="","",VLOOKUP($B373,'Flowering Time'!$A:$H,MATCH(L$1,'Flowering Time'!$A$1:$H$1,0),FALSE))</f>
        <v>Vla</v>
      </c>
      <c r="M373" s="26">
        <f>IF(VLOOKUP($B373,'Flowering Time'!$A:$H,MATCH(M$1,'Flowering Time'!$A$1:$H$1,0),FALSE)="","",VLOOKUP($B373,'Flowering Time'!$A:$H,MATCH(M$1,'Flowering Time'!$A$1:$H$1,0),FALSE))</f>
        <v>44767</v>
      </c>
      <c r="N373" t="str">
        <f>IF(VLOOKUP($B373,'Flowering Time'!$A:$H,MATCH(N$1,'Flowering Time'!$A$1:$H$1,0),FALSE)="","",VLOOKUP($B373,'Flowering Time'!$A:$H,MATCH(N$1,'Flowering Time'!$A$1:$H$1,0),FALSE))</f>
        <v>Vla</v>
      </c>
      <c r="O373" t="str">
        <f>IF(VLOOKUP($B373,'Flowering Time'!$A:$H,MATCH(O$1,'Flowering Time'!$A$1:$H$1,0),FALSE)="","",VLOOKUP($B373,'Flowering Time'!$A:$H,MATCH(O$1,'Flowering Time'!$A$1:$H$1,0),FALSE))</f>
        <v/>
      </c>
      <c r="P373">
        <f>IF(VLOOKUP($B373,'Height and Leaf Dimensions'!$A:$O,MATCH(P$1,'Height and Leaf Dimensions'!$A$1:$O$1,0),FALSE)="","",VLOOKUP($B373,'Height and Leaf Dimensions'!$A:$O,MATCH(P$1,'Height and Leaf Dimensions'!$A$1:$O$1,0),FALSE))</f>
        <v>66.2</v>
      </c>
      <c r="Q373">
        <f>IF(VLOOKUP($B373,'Height and Leaf Dimensions'!$A:$O,MATCH(Q$1,'Height and Leaf Dimensions'!$A$1:$O$1,0),FALSE)="","",VLOOKUP($B373,'Height and Leaf Dimensions'!$A:$O,MATCH(Q$1,'Height and Leaf Dimensions'!$A$1:$O$1,0),FALSE))</f>
        <v>9.1999999999999993</v>
      </c>
      <c r="R373">
        <f>IF(VLOOKUP($B373,'Height and Leaf Dimensions'!$A:$O,MATCH(R$1,'Height and Leaf Dimensions'!$A$1:$O$1,0),FALSE)="","",VLOOKUP($B373,'Height and Leaf Dimensions'!$A:$O,MATCH(R$1,'Height and Leaf Dimensions'!$A$1:$O$1,0),FALSE))</f>
        <v>69.400000000000006</v>
      </c>
      <c r="S373">
        <f>IF(VLOOKUP($B373,'Height and Leaf Dimensions'!$A:$O,MATCH(S$1,'Height and Leaf Dimensions'!$A$1:$O$1,0),FALSE)="","",VLOOKUP($B373,'Height and Leaf Dimensions'!$A:$O,MATCH(S$1,'Height and Leaf Dimensions'!$A$1:$O$1,0),FALSE))</f>
        <v>9.3000000000000007</v>
      </c>
      <c r="T373">
        <f>IF(VLOOKUP($B373,'Height and Leaf Dimensions'!$A:$O,MATCH(T$1,'Height and Leaf Dimensions'!$A$1:$O$1,0),FALSE)="","",VLOOKUP($B373,'Height and Leaf Dimensions'!$A:$O,MATCH(T$1,'Height and Leaf Dimensions'!$A$1:$O$1,0),FALSE))</f>
        <v>69</v>
      </c>
      <c r="U373">
        <f>IF(VLOOKUP($B373,'Height and Leaf Dimensions'!$A:$O,MATCH(U$1,'Height and Leaf Dimensions'!$A$1:$O$1,0),FALSE)="","",VLOOKUP($B373,'Height and Leaf Dimensions'!$A:$O,MATCH(U$1,'Height and Leaf Dimensions'!$A$1:$O$1,0),FALSE))</f>
        <v>152</v>
      </c>
      <c r="V373">
        <f>IF(VLOOKUP($B373,'Height and Leaf Dimensions'!$A:$O,MATCH(V$1,'Height and Leaf Dimensions'!$A$1:$O$1,0),FALSE)="","",VLOOKUP($B373,'Height and Leaf Dimensions'!$A:$O,MATCH(V$1,'Height and Leaf Dimensions'!$A$1:$O$1,0),FALSE))</f>
        <v>190</v>
      </c>
      <c r="W373">
        <f>IF(VLOOKUP($B373,'Height and Leaf Dimensions'!$A:$O,MATCH(W$1,'Height and Leaf Dimensions'!$A$1:$O$1,0),FALSE)="","",VLOOKUP($B373,'Height and Leaf Dimensions'!$A:$O,MATCH(W$1,'Height and Leaf Dimensions'!$A$1:$O$1,0),FALSE))</f>
        <v>62</v>
      </c>
      <c r="X373">
        <f>IF(VLOOKUP($B373,'Height and Leaf Dimensions'!$A:$O,MATCH(X$1,'Height and Leaf Dimensions'!$A$1:$O$1,0),FALSE)="","",VLOOKUP($B373,'Height and Leaf Dimensions'!$A:$O,MATCH(X$1,'Height and Leaf Dimensions'!$A$1:$O$1,0),FALSE))</f>
        <v>151</v>
      </c>
      <c r="Y373">
        <f>IF(VLOOKUP($B373,'Height and Leaf Dimensions'!$A:$O,MATCH(Y$1,'Height and Leaf Dimensions'!$A$1:$O$1,0),FALSE)="","",VLOOKUP($B373,'Height and Leaf Dimensions'!$A:$O,MATCH(Y$1,'Height and Leaf Dimensions'!$A$1:$O$1,0),FALSE))</f>
        <v>190</v>
      </c>
      <c r="Z373" t="str">
        <f>IF(VLOOKUP($B373,'Height and Leaf Dimensions'!$A:$O,MATCH(Z$1,'Height and Leaf Dimensions'!$A$1:$O$1,0),FALSE)="","",VLOOKUP($B373,'Height and Leaf Dimensions'!$A:$O,MATCH(Z$1,'Height and Leaf Dimensions'!$A$1:$O$1,0),FALSE))</f>
        <v>AI/ND</v>
      </c>
      <c r="AA373" s="26">
        <f>IF(VLOOKUP($B373,'Height and Leaf Dimensions'!$A:$O,MATCH(AA$1,'Height and Leaf Dimensions'!$A$1:$O$1,0),FALSE)="","",VLOOKUP($B373,'Height and Leaf Dimensions'!$A:$O,MATCH(AA$1,'Height and Leaf Dimensions'!$A$1:$O$1,0),FALSE))</f>
        <v>44775</v>
      </c>
      <c r="AB373" s="20">
        <f>VLOOKUP($B373,'Combine Yield'!$A:$J,MATCH(AB$1,'Combine Yield'!$A$1:$J$1,0),FALSE)</f>
        <v>44844.419849537036</v>
      </c>
      <c r="AC373">
        <f>VLOOKUP($B373,'Combine Yield'!$A:$J,MATCH(AC$1,'Combine Yield'!$A$1:$J$1,0),FALSE)</f>
        <v>4.87</v>
      </c>
      <c r="AD373">
        <f>VLOOKUP($B373,'Combine Yield'!$A:$J,MATCH(AD$1,'Combine Yield'!$A$1:$J$1,0),FALSE)</f>
        <v>13.4</v>
      </c>
      <c r="AE373">
        <f>VLOOKUP($B373,'Combine Yield'!$A:$J,MATCH(AE$1,'Combine Yield'!$A$1:$J$1,0),FALSE)</f>
        <v>62.7</v>
      </c>
      <c r="AF373">
        <f>VLOOKUP($B373,'Combine Yield'!$A:$J,MATCH(AF$1,'Combine Yield'!$A$1:$J$1,0),FALSE)</f>
        <v>32</v>
      </c>
    </row>
    <row r="374" spans="1:32" x14ac:dyDescent="0.3">
      <c r="A374" t="s">
        <v>594</v>
      </c>
      <c r="B374">
        <v>6137</v>
      </c>
      <c r="C374" t="s">
        <v>220</v>
      </c>
      <c r="D374" t="s">
        <v>221</v>
      </c>
      <c r="E374" t="s">
        <v>205</v>
      </c>
      <c r="F374" t="s">
        <v>222</v>
      </c>
      <c r="G374">
        <v>1</v>
      </c>
      <c r="H374">
        <v>33</v>
      </c>
      <c r="I374">
        <v>3</v>
      </c>
      <c r="J374" t="s">
        <v>164</v>
      </c>
      <c r="K374" s="26">
        <f>IF(VLOOKUP($B374,'Flowering Time'!$A:$H,MATCH(K$1,'Flowering Time'!$A$1:$H$1,0),FALSE)="","",VLOOKUP($B374,'Flowering Time'!$A:$H,MATCH(K$1,'Flowering Time'!$A$1:$H$1,0),FALSE))</f>
        <v>44764</v>
      </c>
      <c r="L374" t="str">
        <f>IF(VLOOKUP($B374,'Flowering Time'!$A:$H,MATCH(L$1,'Flowering Time'!$A$1:$H$1,0),FALSE)="","",VLOOKUP($B374,'Flowering Time'!$A:$H,MATCH(L$1,'Flowering Time'!$A$1:$H$1,0),FALSE))</f>
        <v>Vla</v>
      </c>
      <c r="M374" s="26">
        <f>IF(VLOOKUP($B374,'Flowering Time'!$A:$H,MATCH(M$1,'Flowering Time'!$A$1:$H$1,0),FALSE)="","",VLOOKUP($B374,'Flowering Time'!$A:$H,MATCH(M$1,'Flowering Time'!$A$1:$H$1,0),FALSE))</f>
        <v>44773</v>
      </c>
      <c r="N374" t="str">
        <f>IF(VLOOKUP($B374,'Flowering Time'!$A:$H,MATCH(N$1,'Flowering Time'!$A$1:$H$1,0),FALSE)="","",VLOOKUP($B374,'Flowering Time'!$A:$H,MATCH(N$1,'Flowering Time'!$A$1:$H$1,0),FALSE))</f>
        <v>Vla</v>
      </c>
      <c r="O374" t="str">
        <f>IF(VLOOKUP($B374,'Flowering Time'!$A:$H,MATCH(O$1,'Flowering Time'!$A$1:$H$1,0),FALSE)="","",VLOOKUP($B374,'Flowering Time'!$A:$H,MATCH(O$1,'Flowering Time'!$A$1:$H$1,0),FALSE))</f>
        <v/>
      </c>
      <c r="P374">
        <f>IF(VLOOKUP($B374,'Height and Leaf Dimensions'!$A:$O,MATCH(P$1,'Height and Leaf Dimensions'!$A$1:$O$1,0),FALSE)="","",VLOOKUP($B374,'Height and Leaf Dimensions'!$A:$O,MATCH(P$1,'Height and Leaf Dimensions'!$A$1:$O$1,0),FALSE))</f>
        <v>82.1</v>
      </c>
      <c r="Q374">
        <f>IF(VLOOKUP($B374,'Height and Leaf Dimensions'!$A:$O,MATCH(Q$1,'Height and Leaf Dimensions'!$A$1:$O$1,0),FALSE)="","",VLOOKUP($B374,'Height and Leaf Dimensions'!$A:$O,MATCH(Q$1,'Height and Leaf Dimensions'!$A$1:$O$1,0),FALSE))</f>
        <v>9.4</v>
      </c>
      <c r="R374">
        <f>IF(VLOOKUP($B374,'Height and Leaf Dimensions'!$A:$O,MATCH(R$1,'Height and Leaf Dimensions'!$A$1:$O$1,0),FALSE)="","",VLOOKUP($B374,'Height and Leaf Dimensions'!$A:$O,MATCH(R$1,'Height and Leaf Dimensions'!$A$1:$O$1,0),FALSE))</f>
        <v>81.5</v>
      </c>
      <c r="S374">
        <f>IF(VLOOKUP($B374,'Height and Leaf Dimensions'!$A:$O,MATCH(S$1,'Height and Leaf Dimensions'!$A$1:$O$1,0),FALSE)="","",VLOOKUP($B374,'Height and Leaf Dimensions'!$A:$O,MATCH(S$1,'Height and Leaf Dimensions'!$A$1:$O$1,0),FALSE))</f>
        <v>9.1999999999999993</v>
      </c>
      <c r="T374">
        <f>IF(VLOOKUP($B374,'Height and Leaf Dimensions'!$A:$O,MATCH(T$1,'Height and Leaf Dimensions'!$A$1:$O$1,0),FALSE)="","",VLOOKUP($B374,'Height and Leaf Dimensions'!$A:$O,MATCH(T$1,'Height and Leaf Dimensions'!$A$1:$O$1,0),FALSE))</f>
        <v>89</v>
      </c>
      <c r="U374">
        <f>IF(VLOOKUP($B374,'Height and Leaf Dimensions'!$A:$O,MATCH(U$1,'Height and Leaf Dimensions'!$A$1:$O$1,0),FALSE)="","",VLOOKUP($B374,'Height and Leaf Dimensions'!$A:$O,MATCH(U$1,'Height and Leaf Dimensions'!$A$1:$O$1,0),FALSE))</f>
        <v>180</v>
      </c>
      <c r="V374">
        <f>IF(VLOOKUP($B374,'Height and Leaf Dimensions'!$A:$O,MATCH(V$1,'Height and Leaf Dimensions'!$A$1:$O$1,0),FALSE)="","",VLOOKUP($B374,'Height and Leaf Dimensions'!$A:$O,MATCH(V$1,'Height and Leaf Dimensions'!$A$1:$O$1,0),FALSE))</f>
        <v>231</v>
      </c>
      <c r="W374">
        <f>IF(VLOOKUP($B374,'Height and Leaf Dimensions'!$A:$O,MATCH(W$1,'Height and Leaf Dimensions'!$A$1:$O$1,0),FALSE)="","",VLOOKUP($B374,'Height and Leaf Dimensions'!$A:$O,MATCH(W$1,'Height and Leaf Dimensions'!$A$1:$O$1,0),FALSE))</f>
        <v>90</v>
      </c>
      <c r="X374">
        <f>IF(VLOOKUP($B374,'Height and Leaf Dimensions'!$A:$O,MATCH(X$1,'Height and Leaf Dimensions'!$A$1:$O$1,0),FALSE)="","",VLOOKUP($B374,'Height and Leaf Dimensions'!$A:$O,MATCH(X$1,'Height and Leaf Dimensions'!$A$1:$O$1,0),FALSE))</f>
        <v>180</v>
      </c>
      <c r="Y374">
        <f>IF(VLOOKUP($B374,'Height and Leaf Dimensions'!$A:$O,MATCH(Y$1,'Height and Leaf Dimensions'!$A$1:$O$1,0),FALSE)="","",VLOOKUP($B374,'Height and Leaf Dimensions'!$A:$O,MATCH(Y$1,'Height and Leaf Dimensions'!$A$1:$O$1,0),FALSE))</f>
        <v>235</v>
      </c>
      <c r="Z374" t="str">
        <f>IF(VLOOKUP($B374,'Height and Leaf Dimensions'!$A:$O,MATCH(Z$1,'Height and Leaf Dimensions'!$A$1:$O$1,0),FALSE)="","",VLOOKUP($B374,'Height and Leaf Dimensions'!$A:$O,MATCH(Z$1,'Height and Leaf Dimensions'!$A$1:$O$1,0),FALSE))</f>
        <v>AI/ND</v>
      </c>
      <c r="AA374" s="26">
        <f>IF(VLOOKUP($B374,'Height and Leaf Dimensions'!$A:$O,MATCH(AA$1,'Height and Leaf Dimensions'!$A$1:$O$1,0),FALSE)="","",VLOOKUP($B374,'Height and Leaf Dimensions'!$A:$O,MATCH(AA$1,'Height and Leaf Dimensions'!$A$1:$O$1,0),FALSE))</f>
        <v>44775</v>
      </c>
      <c r="AB374" s="20">
        <f>VLOOKUP($B374,'Combine Yield'!$A:$J,MATCH(AB$1,'Combine Yield'!$A$1:$J$1,0),FALSE)</f>
        <v>44844.427789351852</v>
      </c>
      <c r="AC374">
        <f>VLOOKUP($B374,'Combine Yield'!$A:$J,MATCH(AC$1,'Combine Yield'!$A$1:$J$1,0),FALSE)</f>
        <v>0.59</v>
      </c>
      <c r="AD374">
        <f>VLOOKUP($B374,'Combine Yield'!$A:$J,MATCH(AD$1,'Combine Yield'!$A$1:$J$1,0),FALSE)</f>
        <v>7.41</v>
      </c>
      <c r="AE374">
        <f>VLOOKUP($B374,'Combine Yield'!$A:$J,MATCH(AE$1,'Combine Yield'!$A$1:$J$1,0),FALSE)</f>
        <v>65.099999999999994</v>
      </c>
      <c r="AF374">
        <f>VLOOKUP($B374,'Combine Yield'!$A:$J,MATCH(AF$1,'Combine Yield'!$A$1:$J$1,0),FALSE)</f>
        <v>45</v>
      </c>
    </row>
    <row r="375" spans="1:32" x14ac:dyDescent="0.3">
      <c r="A375" t="s">
        <v>595</v>
      </c>
      <c r="B375">
        <v>6138</v>
      </c>
      <c r="C375" t="s">
        <v>220</v>
      </c>
      <c r="D375" t="s">
        <v>221</v>
      </c>
      <c r="E375" t="s">
        <v>205</v>
      </c>
      <c r="F375" t="s">
        <v>222</v>
      </c>
      <c r="G375">
        <v>1</v>
      </c>
      <c r="H375">
        <v>33</v>
      </c>
      <c r="I375">
        <v>4</v>
      </c>
      <c r="J375" t="s">
        <v>178</v>
      </c>
      <c r="K375" s="26">
        <f>IF(VLOOKUP($B375,'Flowering Time'!$A:$H,MATCH(K$1,'Flowering Time'!$A$1:$H$1,0),FALSE)="","",VLOOKUP($B375,'Flowering Time'!$A:$H,MATCH(K$1,'Flowering Time'!$A$1:$H$1,0),FALSE))</f>
        <v>44760</v>
      </c>
      <c r="L375" t="str">
        <f>IF(VLOOKUP($B375,'Flowering Time'!$A:$H,MATCH(L$1,'Flowering Time'!$A$1:$H$1,0),FALSE)="","",VLOOKUP($B375,'Flowering Time'!$A:$H,MATCH(L$1,'Flowering Time'!$A$1:$H$1,0),FALSE))</f>
        <v>Tross</v>
      </c>
      <c r="M375" s="26">
        <f>IF(VLOOKUP($B375,'Flowering Time'!$A:$H,MATCH(M$1,'Flowering Time'!$A$1:$H$1,0),FALSE)="","",VLOOKUP($B375,'Flowering Time'!$A:$H,MATCH(M$1,'Flowering Time'!$A$1:$H$1,0),FALSE))</f>
        <v>44761</v>
      </c>
      <c r="N375" t="str">
        <f>IF(VLOOKUP($B375,'Flowering Time'!$A:$H,MATCH(N$1,'Flowering Time'!$A$1:$H$1,0),FALSE)="","",VLOOKUP($B375,'Flowering Time'!$A:$H,MATCH(N$1,'Flowering Time'!$A$1:$H$1,0),FALSE))</f>
        <v>Tross</v>
      </c>
      <c r="O375" t="str">
        <f>IF(VLOOKUP($B375,'Flowering Time'!$A:$H,MATCH(O$1,'Flowering Time'!$A$1:$H$1,0),FALSE)="","",VLOOKUP($B375,'Flowering Time'!$A:$H,MATCH(O$1,'Flowering Time'!$A$1:$H$1,0),FALSE))</f>
        <v/>
      </c>
      <c r="P375">
        <f>IF(VLOOKUP($B375,'Height and Leaf Dimensions'!$A:$O,MATCH(P$1,'Height and Leaf Dimensions'!$A$1:$O$1,0),FALSE)="","",VLOOKUP($B375,'Height and Leaf Dimensions'!$A:$O,MATCH(P$1,'Height and Leaf Dimensions'!$A$1:$O$1,0),FALSE))</f>
        <v>77</v>
      </c>
      <c r="Q375">
        <f>IF(VLOOKUP($B375,'Height and Leaf Dimensions'!$A:$O,MATCH(Q$1,'Height and Leaf Dimensions'!$A$1:$O$1,0),FALSE)="","",VLOOKUP($B375,'Height and Leaf Dimensions'!$A:$O,MATCH(Q$1,'Height and Leaf Dimensions'!$A$1:$O$1,0),FALSE))</f>
        <v>9.1999999999999993</v>
      </c>
      <c r="R375">
        <f>IF(VLOOKUP($B375,'Height and Leaf Dimensions'!$A:$O,MATCH(R$1,'Height and Leaf Dimensions'!$A$1:$O$1,0),FALSE)="","",VLOOKUP($B375,'Height and Leaf Dimensions'!$A:$O,MATCH(R$1,'Height and Leaf Dimensions'!$A$1:$O$1,0),FALSE))</f>
        <v>82.4</v>
      </c>
      <c r="S375">
        <f>IF(VLOOKUP($B375,'Height and Leaf Dimensions'!$A:$O,MATCH(S$1,'Height and Leaf Dimensions'!$A$1:$O$1,0),FALSE)="","",VLOOKUP($B375,'Height and Leaf Dimensions'!$A:$O,MATCH(S$1,'Height and Leaf Dimensions'!$A$1:$O$1,0),FALSE))</f>
        <v>9.5</v>
      </c>
      <c r="T375">
        <f>IF(VLOOKUP($B375,'Height and Leaf Dimensions'!$A:$O,MATCH(T$1,'Height and Leaf Dimensions'!$A$1:$O$1,0),FALSE)="","",VLOOKUP($B375,'Height and Leaf Dimensions'!$A:$O,MATCH(T$1,'Height and Leaf Dimensions'!$A$1:$O$1,0),FALSE))</f>
        <v>80</v>
      </c>
      <c r="U375">
        <f>IF(VLOOKUP($B375,'Height and Leaf Dimensions'!$A:$O,MATCH(U$1,'Height and Leaf Dimensions'!$A$1:$O$1,0),FALSE)="","",VLOOKUP($B375,'Height and Leaf Dimensions'!$A:$O,MATCH(U$1,'Height and Leaf Dimensions'!$A$1:$O$1,0),FALSE))</f>
        <v>159</v>
      </c>
      <c r="V375">
        <f>IF(VLOOKUP($B375,'Height and Leaf Dimensions'!$A:$O,MATCH(V$1,'Height and Leaf Dimensions'!$A$1:$O$1,0),FALSE)="","",VLOOKUP($B375,'Height and Leaf Dimensions'!$A:$O,MATCH(V$1,'Height and Leaf Dimensions'!$A$1:$O$1,0),FALSE))</f>
        <v>200</v>
      </c>
      <c r="W375">
        <f>IF(VLOOKUP($B375,'Height and Leaf Dimensions'!$A:$O,MATCH(W$1,'Height and Leaf Dimensions'!$A$1:$O$1,0),FALSE)="","",VLOOKUP($B375,'Height and Leaf Dimensions'!$A:$O,MATCH(W$1,'Height and Leaf Dimensions'!$A$1:$O$1,0),FALSE))</f>
        <v>80</v>
      </c>
      <c r="X375">
        <f>IF(VLOOKUP($B375,'Height and Leaf Dimensions'!$A:$O,MATCH(X$1,'Height and Leaf Dimensions'!$A$1:$O$1,0),FALSE)="","",VLOOKUP($B375,'Height and Leaf Dimensions'!$A:$O,MATCH(X$1,'Height and Leaf Dimensions'!$A$1:$O$1,0),FALSE))</f>
        <v>154</v>
      </c>
      <c r="Y375">
        <f>IF(VLOOKUP($B375,'Height and Leaf Dimensions'!$A:$O,MATCH(Y$1,'Height and Leaf Dimensions'!$A$1:$O$1,0),FALSE)="","",VLOOKUP($B375,'Height and Leaf Dimensions'!$A:$O,MATCH(Y$1,'Height and Leaf Dimensions'!$A$1:$O$1,0),FALSE))</f>
        <v>196</v>
      </c>
      <c r="Z375" t="str">
        <f>IF(VLOOKUP($B375,'Height and Leaf Dimensions'!$A:$O,MATCH(Z$1,'Height and Leaf Dimensions'!$A$1:$O$1,0),FALSE)="","",VLOOKUP($B375,'Height and Leaf Dimensions'!$A:$O,MATCH(Z$1,'Height and Leaf Dimensions'!$A$1:$O$1,0),FALSE))</f>
        <v>AI/ND</v>
      </c>
      <c r="AA375" s="26">
        <f>IF(VLOOKUP($B375,'Height and Leaf Dimensions'!$A:$O,MATCH(AA$1,'Height and Leaf Dimensions'!$A$1:$O$1,0),FALSE)="","",VLOOKUP($B375,'Height and Leaf Dimensions'!$A:$O,MATCH(AA$1,'Height and Leaf Dimensions'!$A$1:$O$1,0),FALSE))</f>
        <v>44775</v>
      </c>
      <c r="AB375" s="20">
        <f>VLOOKUP($B375,'Combine Yield'!$A:$J,MATCH(AB$1,'Combine Yield'!$A$1:$J$1,0),FALSE)</f>
        <v>44844.444907407407</v>
      </c>
      <c r="AC375">
        <f>VLOOKUP($B375,'Combine Yield'!$A:$J,MATCH(AC$1,'Combine Yield'!$A$1:$J$1,0),FALSE)</f>
        <v>2.85</v>
      </c>
      <c r="AD375">
        <f>VLOOKUP($B375,'Combine Yield'!$A:$J,MATCH(AD$1,'Combine Yield'!$A$1:$J$1,0),FALSE)</f>
        <v>13</v>
      </c>
      <c r="AE375">
        <f>VLOOKUP($B375,'Combine Yield'!$A:$J,MATCH(AE$1,'Combine Yield'!$A$1:$J$1,0),FALSE)</f>
        <v>62.6</v>
      </c>
      <c r="AF375">
        <f>VLOOKUP($B375,'Combine Yield'!$A:$J,MATCH(AF$1,'Combine Yield'!$A$1:$J$1,0),FALSE)</f>
        <v>108</v>
      </c>
    </row>
    <row r="376" spans="1:32" x14ac:dyDescent="0.3">
      <c r="A376" t="s">
        <v>596</v>
      </c>
      <c r="B376">
        <v>6139</v>
      </c>
      <c r="C376" t="s">
        <v>220</v>
      </c>
      <c r="D376" t="s">
        <v>221</v>
      </c>
      <c r="E376" t="s">
        <v>205</v>
      </c>
      <c r="F376" t="s">
        <v>222</v>
      </c>
      <c r="G376">
        <v>1</v>
      </c>
      <c r="H376">
        <v>33</v>
      </c>
      <c r="I376">
        <v>5</v>
      </c>
      <c r="J376" t="s">
        <v>188</v>
      </c>
      <c r="K376" s="26">
        <f>IF(VLOOKUP($B376,'Flowering Time'!$A:$H,MATCH(K$1,'Flowering Time'!$A$1:$H$1,0),FALSE)="","",VLOOKUP($B376,'Flowering Time'!$A:$H,MATCH(K$1,'Flowering Time'!$A$1:$H$1,0),FALSE))</f>
        <v>44762</v>
      </c>
      <c r="L376" t="str">
        <f>IF(VLOOKUP($B376,'Flowering Time'!$A:$H,MATCH(L$1,'Flowering Time'!$A$1:$H$1,0),FALSE)="","",VLOOKUP($B376,'Flowering Time'!$A:$H,MATCH(L$1,'Flowering Time'!$A$1:$H$1,0),FALSE))</f>
        <v>Vla</v>
      </c>
      <c r="M376" s="26">
        <f>IF(VLOOKUP($B376,'Flowering Time'!$A:$H,MATCH(M$1,'Flowering Time'!$A$1:$H$1,0),FALSE)="","",VLOOKUP($B376,'Flowering Time'!$A:$H,MATCH(M$1,'Flowering Time'!$A$1:$H$1,0),FALSE))</f>
        <v>44765</v>
      </c>
      <c r="N376" t="str">
        <f>IF(VLOOKUP($B376,'Flowering Time'!$A:$H,MATCH(N$1,'Flowering Time'!$A$1:$H$1,0),FALSE)="","",VLOOKUP($B376,'Flowering Time'!$A:$H,MATCH(N$1,'Flowering Time'!$A$1:$H$1,0),FALSE))</f>
        <v>Vla</v>
      </c>
      <c r="O376" t="str">
        <f>IF(VLOOKUP($B376,'Flowering Time'!$A:$H,MATCH(O$1,'Flowering Time'!$A$1:$H$1,0),FALSE)="","",VLOOKUP($B376,'Flowering Time'!$A:$H,MATCH(O$1,'Flowering Time'!$A$1:$H$1,0),FALSE))</f>
        <v/>
      </c>
      <c r="P376">
        <f>IF(VLOOKUP($B376,'Height and Leaf Dimensions'!$A:$O,MATCH(P$1,'Height and Leaf Dimensions'!$A$1:$O$1,0),FALSE)="","",VLOOKUP($B376,'Height and Leaf Dimensions'!$A:$O,MATCH(P$1,'Height and Leaf Dimensions'!$A$1:$O$1,0),FALSE))</f>
        <v>88</v>
      </c>
      <c r="Q376">
        <f>IF(VLOOKUP($B376,'Height and Leaf Dimensions'!$A:$O,MATCH(Q$1,'Height and Leaf Dimensions'!$A$1:$O$1,0),FALSE)="","",VLOOKUP($B376,'Height and Leaf Dimensions'!$A:$O,MATCH(Q$1,'Height and Leaf Dimensions'!$A$1:$O$1,0),FALSE))</f>
        <v>9.6999999999999993</v>
      </c>
      <c r="R376">
        <f>IF(VLOOKUP($B376,'Height and Leaf Dimensions'!$A:$O,MATCH(R$1,'Height and Leaf Dimensions'!$A$1:$O$1,0),FALSE)="","",VLOOKUP($B376,'Height and Leaf Dimensions'!$A:$O,MATCH(R$1,'Height and Leaf Dimensions'!$A$1:$O$1,0),FALSE))</f>
        <v>88.7</v>
      </c>
      <c r="S376">
        <f>IF(VLOOKUP($B376,'Height and Leaf Dimensions'!$A:$O,MATCH(S$1,'Height and Leaf Dimensions'!$A$1:$O$1,0),FALSE)="","",VLOOKUP($B376,'Height and Leaf Dimensions'!$A:$O,MATCH(S$1,'Height and Leaf Dimensions'!$A$1:$O$1,0),FALSE))</f>
        <v>9.6</v>
      </c>
      <c r="T376">
        <f>IF(VLOOKUP($B376,'Height and Leaf Dimensions'!$A:$O,MATCH(T$1,'Height and Leaf Dimensions'!$A$1:$O$1,0),FALSE)="","",VLOOKUP($B376,'Height and Leaf Dimensions'!$A:$O,MATCH(T$1,'Height and Leaf Dimensions'!$A$1:$O$1,0),FALSE))</f>
        <v>78</v>
      </c>
      <c r="U376">
        <f>IF(VLOOKUP($B376,'Height and Leaf Dimensions'!$A:$O,MATCH(U$1,'Height and Leaf Dimensions'!$A$1:$O$1,0),FALSE)="","",VLOOKUP($B376,'Height and Leaf Dimensions'!$A:$O,MATCH(U$1,'Height and Leaf Dimensions'!$A$1:$O$1,0),FALSE))</f>
        <v>181</v>
      </c>
      <c r="V376">
        <f>IF(VLOOKUP($B376,'Height and Leaf Dimensions'!$A:$O,MATCH(V$1,'Height and Leaf Dimensions'!$A$1:$O$1,0),FALSE)="","",VLOOKUP($B376,'Height and Leaf Dimensions'!$A:$O,MATCH(V$1,'Height and Leaf Dimensions'!$A$1:$O$1,0),FALSE))</f>
        <v>231</v>
      </c>
      <c r="W376">
        <f>IF(VLOOKUP($B376,'Height and Leaf Dimensions'!$A:$O,MATCH(W$1,'Height and Leaf Dimensions'!$A$1:$O$1,0),FALSE)="","",VLOOKUP($B376,'Height and Leaf Dimensions'!$A:$O,MATCH(W$1,'Height and Leaf Dimensions'!$A$1:$O$1,0),FALSE))</f>
        <v>82</v>
      </c>
      <c r="X376">
        <f>IF(VLOOKUP($B376,'Height and Leaf Dimensions'!$A:$O,MATCH(X$1,'Height and Leaf Dimensions'!$A$1:$O$1,0),FALSE)="","",VLOOKUP($B376,'Height and Leaf Dimensions'!$A:$O,MATCH(X$1,'Height and Leaf Dimensions'!$A$1:$O$1,0),FALSE))</f>
        <v>180</v>
      </c>
      <c r="Y376">
        <f>IF(VLOOKUP($B376,'Height and Leaf Dimensions'!$A:$O,MATCH(Y$1,'Height and Leaf Dimensions'!$A$1:$O$1,0),FALSE)="","",VLOOKUP($B376,'Height and Leaf Dimensions'!$A:$O,MATCH(Y$1,'Height and Leaf Dimensions'!$A$1:$O$1,0),FALSE))</f>
        <v>230</v>
      </c>
      <c r="Z376" t="str">
        <f>IF(VLOOKUP($B376,'Height and Leaf Dimensions'!$A:$O,MATCH(Z$1,'Height and Leaf Dimensions'!$A$1:$O$1,0),FALSE)="","",VLOOKUP($B376,'Height and Leaf Dimensions'!$A:$O,MATCH(Z$1,'Height and Leaf Dimensions'!$A$1:$O$1,0),FALSE))</f>
        <v>AI/ND</v>
      </c>
      <c r="AA376" s="26">
        <f>IF(VLOOKUP($B376,'Height and Leaf Dimensions'!$A:$O,MATCH(AA$1,'Height and Leaf Dimensions'!$A$1:$O$1,0),FALSE)="","",VLOOKUP($B376,'Height and Leaf Dimensions'!$A:$O,MATCH(AA$1,'Height and Leaf Dimensions'!$A$1:$O$1,0),FALSE))</f>
        <v>44775</v>
      </c>
      <c r="AB376" s="20">
        <f>VLOOKUP($B376,'Combine Yield'!$A:$J,MATCH(AB$1,'Combine Yield'!$A$1:$J$1,0),FALSE)</f>
        <v>44844.448449074072</v>
      </c>
      <c r="AC376">
        <f>VLOOKUP($B376,'Combine Yield'!$A:$J,MATCH(AC$1,'Combine Yield'!$A$1:$J$1,0),FALSE)</f>
        <v>3.35</v>
      </c>
      <c r="AD376">
        <f>VLOOKUP($B376,'Combine Yield'!$A:$J,MATCH(AD$1,'Combine Yield'!$A$1:$J$1,0),FALSE)</f>
        <v>15.3</v>
      </c>
      <c r="AE376">
        <f>VLOOKUP($B376,'Combine Yield'!$A:$J,MATCH(AE$1,'Combine Yield'!$A$1:$J$1,0),FALSE)</f>
        <v>60.7</v>
      </c>
      <c r="AF376">
        <f>VLOOKUP($B376,'Combine Yield'!$A:$J,MATCH(AF$1,'Combine Yield'!$A$1:$J$1,0),FALSE)</f>
        <v>121</v>
      </c>
    </row>
    <row r="377" spans="1:32" x14ac:dyDescent="0.3">
      <c r="A377" t="s">
        <v>597</v>
      </c>
      <c r="B377">
        <v>6140</v>
      </c>
      <c r="C377" t="s">
        <v>220</v>
      </c>
      <c r="D377" t="s">
        <v>221</v>
      </c>
      <c r="E377" t="s">
        <v>205</v>
      </c>
      <c r="F377" t="s">
        <v>222</v>
      </c>
      <c r="G377">
        <v>1</v>
      </c>
      <c r="H377">
        <v>33</v>
      </c>
      <c r="I377">
        <v>6</v>
      </c>
      <c r="J377" t="s">
        <v>168</v>
      </c>
      <c r="K377" s="26">
        <f>IF(VLOOKUP($B377,'Flowering Time'!$A:$H,MATCH(K$1,'Flowering Time'!$A$1:$H$1,0),FALSE)="","",VLOOKUP($B377,'Flowering Time'!$A:$H,MATCH(K$1,'Flowering Time'!$A$1:$H$1,0),FALSE))</f>
        <v>44765</v>
      </c>
      <c r="L377" t="str">
        <f>IF(VLOOKUP($B377,'Flowering Time'!$A:$H,MATCH(L$1,'Flowering Time'!$A$1:$H$1,0),FALSE)="","",VLOOKUP($B377,'Flowering Time'!$A:$H,MATCH(L$1,'Flowering Time'!$A$1:$H$1,0),FALSE))</f>
        <v>Vla</v>
      </c>
      <c r="M377" s="26">
        <f>IF(VLOOKUP($B377,'Flowering Time'!$A:$H,MATCH(M$1,'Flowering Time'!$A$1:$H$1,0),FALSE)="","",VLOOKUP($B377,'Flowering Time'!$A:$H,MATCH(M$1,'Flowering Time'!$A$1:$H$1,0),FALSE))</f>
        <v>44770</v>
      </c>
      <c r="N377" t="str">
        <f>IF(VLOOKUP($B377,'Flowering Time'!$A:$H,MATCH(N$1,'Flowering Time'!$A$1:$H$1,0),FALSE)="","",VLOOKUP($B377,'Flowering Time'!$A:$H,MATCH(N$1,'Flowering Time'!$A$1:$H$1,0),FALSE))</f>
        <v>Vla</v>
      </c>
      <c r="O377" t="str">
        <f>IF(VLOOKUP($B377,'Flowering Time'!$A:$H,MATCH(O$1,'Flowering Time'!$A$1:$H$1,0),FALSE)="","",VLOOKUP($B377,'Flowering Time'!$A:$H,MATCH(O$1,'Flowering Time'!$A$1:$H$1,0),FALSE))</f>
        <v/>
      </c>
      <c r="P377">
        <f>IF(VLOOKUP($B377,'Height and Leaf Dimensions'!$A:$O,MATCH(P$1,'Height and Leaf Dimensions'!$A$1:$O$1,0),FALSE)="","",VLOOKUP($B377,'Height and Leaf Dimensions'!$A:$O,MATCH(P$1,'Height and Leaf Dimensions'!$A$1:$O$1,0),FALSE))</f>
        <v>81.8</v>
      </c>
      <c r="Q377">
        <f>IF(VLOOKUP($B377,'Height and Leaf Dimensions'!$A:$O,MATCH(Q$1,'Height and Leaf Dimensions'!$A$1:$O$1,0),FALSE)="","",VLOOKUP($B377,'Height and Leaf Dimensions'!$A:$O,MATCH(Q$1,'Height and Leaf Dimensions'!$A$1:$O$1,0),FALSE))</f>
        <v>9.1</v>
      </c>
      <c r="R377">
        <f>IF(VLOOKUP($B377,'Height and Leaf Dimensions'!$A:$O,MATCH(R$1,'Height and Leaf Dimensions'!$A$1:$O$1,0),FALSE)="","",VLOOKUP($B377,'Height and Leaf Dimensions'!$A:$O,MATCH(R$1,'Height and Leaf Dimensions'!$A$1:$O$1,0),FALSE))</f>
        <v>84</v>
      </c>
      <c r="S377">
        <f>IF(VLOOKUP($B377,'Height and Leaf Dimensions'!$A:$O,MATCH(S$1,'Height and Leaf Dimensions'!$A$1:$O$1,0),FALSE)="","",VLOOKUP($B377,'Height and Leaf Dimensions'!$A:$O,MATCH(S$1,'Height and Leaf Dimensions'!$A$1:$O$1,0),FALSE))</f>
        <v>8.6</v>
      </c>
      <c r="T377">
        <f>IF(VLOOKUP($B377,'Height and Leaf Dimensions'!$A:$O,MATCH(T$1,'Height and Leaf Dimensions'!$A$1:$O$1,0),FALSE)="","",VLOOKUP($B377,'Height and Leaf Dimensions'!$A:$O,MATCH(T$1,'Height and Leaf Dimensions'!$A$1:$O$1,0),FALSE))</f>
        <v>102</v>
      </c>
      <c r="U377">
        <f>IF(VLOOKUP($B377,'Height and Leaf Dimensions'!$A:$O,MATCH(U$1,'Height and Leaf Dimensions'!$A$1:$O$1,0),FALSE)="","",VLOOKUP($B377,'Height and Leaf Dimensions'!$A:$O,MATCH(U$1,'Height and Leaf Dimensions'!$A$1:$O$1,0),FALSE))</f>
        <v>181</v>
      </c>
      <c r="V377">
        <f>IF(VLOOKUP($B377,'Height and Leaf Dimensions'!$A:$O,MATCH(V$1,'Height and Leaf Dimensions'!$A$1:$O$1,0),FALSE)="","",VLOOKUP($B377,'Height and Leaf Dimensions'!$A:$O,MATCH(V$1,'Height and Leaf Dimensions'!$A$1:$O$1,0),FALSE))</f>
        <v>223</v>
      </c>
      <c r="W377">
        <f>IF(VLOOKUP($B377,'Height and Leaf Dimensions'!$A:$O,MATCH(W$1,'Height and Leaf Dimensions'!$A$1:$O$1,0),FALSE)="","",VLOOKUP($B377,'Height and Leaf Dimensions'!$A:$O,MATCH(W$1,'Height and Leaf Dimensions'!$A$1:$O$1,0),FALSE))</f>
        <v>100</v>
      </c>
      <c r="X377">
        <f>IF(VLOOKUP($B377,'Height and Leaf Dimensions'!$A:$O,MATCH(X$1,'Height and Leaf Dimensions'!$A$1:$O$1,0),FALSE)="","",VLOOKUP($B377,'Height and Leaf Dimensions'!$A:$O,MATCH(X$1,'Height and Leaf Dimensions'!$A$1:$O$1,0),FALSE))</f>
        <v>179</v>
      </c>
      <c r="Y377">
        <f>IF(VLOOKUP($B377,'Height and Leaf Dimensions'!$A:$O,MATCH(Y$1,'Height and Leaf Dimensions'!$A$1:$O$1,0),FALSE)="","",VLOOKUP($B377,'Height and Leaf Dimensions'!$A:$O,MATCH(Y$1,'Height and Leaf Dimensions'!$A$1:$O$1,0),FALSE))</f>
        <v>220</v>
      </c>
      <c r="Z377" t="str">
        <f>IF(VLOOKUP($B377,'Height and Leaf Dimensions'!$A:$O,MATCH(Z$1,'Height and Leaf Dimensions'!$A$1:$O$1,0),FALSE)="","",VLOOKUP($B377,'Height and Leaf Dimensions'!$A:$O,MATCH(Z$1,'Height and Leaf Dimensions'!$A$1:$O$1,0),FALSE))</f>
        <v>AI/ND</v>
      </c>
      <c r="AA377" s="26">
        <f>IF(VLOOKUP($B377,'Height and Leaf Dimensions'!$A:$O,MATCH(AA$1,'Height and Leaf Dimensions'!$A$1:$O$1,0),FALSE)="","",VLOOKUP($B377,'Height and Leaf Dimensions'!$A:$O,MATCH(AA$1,'Height and Leaf Dimensions'!$A$1:$O$1,0),FALSE))</f>
        <v>44775</v>
      </c>
      <c r="AB377" s="20">
        <f>VLOOKUP($B377,'Combine Yield'!$A:$J,MATCH(AB$1,'Combine Yield'!$A$1:$J$1,0),FALSE)</f>
        <v>44844.469328703701</v>
      </c>
      <c r="AC377">
        <f>VLOOKUP($B377,'Combine Yield'!$A:$J,MATCH(AC$1,'Combine Yield'!$A$1:$J$1,0),FALSE)</f>
        <v>2.84</v>
      </c>
      <c r="AD377">
        <f>VLOOKUP($B377,'Combine Yield'!$A:$J,MATCH(AD$1,'Combine Yield'!$A$1:$J$1,0),FALSE)</f>
        <v>14.6</v>
      </c>
      <c r="AE377">
        <f>VLOOKUP($B377,'Combine Yield'!$A:$J,MATCH(AE$1,'Combine Yield'!$A$1:$J$1,0),FALSE)</f>
        <v>61.2</v>
      </c>
      <c r="AF377">
        <f>VLOOKUP($B377,'Combine Yield'!$A:$J,MATCH(AF$1,'Combine Yield'!$A$1:$J$1,0),FALSE)</f>
        <v>184</v>
      </c>
    </row>
    <row r="378" spans="1:32" x14ac:dyDescent="0.3">
      <c r="A378" t="s">
        <v>598</v>
      </c>
      <c r="B378">
        <v>6141</v>
      </c>
      <c r="C378" t="s">
        <v>220</v>
      </c>
      <c r="D378" t="s">
        <v>221</v>
      </c>
      <c r="E378" t="s">
        <v>205</v>
      </c>
      <c r="F378" t="s">
        <v>222</v>
      </c>
      <c r="G378">
        <v>1</v>
      </c>
      <c r="H378">
        <v>33</v>
      </c>
      <c r="I378">
        <v>7</v>
      </c>
      <c r="J378" t="s">
        <v>166</v>
      </c>
      <c r="K378" s="26">
        <f>IF(VLOOKUP($B378,'Flowering Time'!$A:$H,MATCH(K$1,'Flowering Time'!$A$1:$H$1,0),FALSE)="","",VLOOKUP($B378,'Flowering Time'!$A:$H,MATCH(K$1,'Flowering Time'!$A$1:$H$1,0),FALSE))</f>
        <v>44764</v>
      </c>
      <c r="L378" t="str">
        <f>IF(VLOOKUP($B378,'Flowering Time'!$A:$H,MATCH(L$1,'Flowering Time'!$A$1:$H$1,0),FALSE)="","",VLOOKUP($B378,'Flowering Time'!$A:$H,MATCH(L$1,'Flowering Time'!$A$1:$H$1,0),FALSE))</f>
        <v>Vla</v>
      </c>
      <c r="M378" s="26">
        <f>IF(VLOOKUP($B378,'Flowering Time'!$A:$H,MATCH(M$1,'Flowering Time'!$A$1:$H$1,0),FALSE)="","",VLOOKUP($B378,'Flowering Time'!$A:$H,MATCH(M$1,'Flowering Time'!$A$1:$H$1,0),FALSE))</f>
        <v>44766</v>
      </c>
      <c r="N378" t="str">
        <f>IF(VLOOKUP($B378,'Flowering Time'!$A:$H,MATCH(N$1,'Flowering Time'!$A$1:$H$1,0),FALSE)="","",VLOOKUP($B378,'Flowering Time'!$A:$H,MATCH(N$1,'Flowering Time'!$A$1:$H$1,0),FALSE))</f>
        <v>Vla</v>
      </c>
      <c r="O378" t="str">
        <f>IF(VLOOKUP($B378,'Flowering Time'!$A:$H,MATCH(O$1,'Flowering Time'!$A$1:$H$1,0),FALSE)="","",VLOOKUP($B378,'Flowering Time'!$A:$H,MATCH(O$1,'Flowering Time'!$A$1:$H$1,0),FALSE))</f>
        <v/>
      </c>
      <c r="P378">
        <f>IF(VLOOKUP($B378,'Height and Leaf Dimensions'!$A:$O,MATCH(P$1,'Height and Leaf Dimensions'!$A$1:$O$1,0),FALSE)="","",VLOOKUP($B378,'Height and Leaf Dimensions'!$A:$O,MATCH(P$1,'Height and Leaf Dimensions'!$A$1:$O$1,0),FALSE))</f>
        <v>80</v>
      </c>
      <c r="Q378">
        <f>IF(VLOOKUP($B378,'Height and Leaf Dimensions'!$A:$O,MATCH(Q$1,'Height and Leaf Dimensions'!$A$1:$O$1,0),FALSE)="","",VLOOKUP($B378,'Height and Leaf Dimensions'!$A:$O,MATCH(Q$1,'Height and Leaf Dimensions'!$A$1:$O$1,0),FALSE))</f>
        <v>9.1</v>
      </c>
      <c r="R378">
        <f>IF(VLOOKUP($B378,'Height and Leaf Dimensions'!$A:$O,MATCH(R$1,'Height and Leaf Dimensions'!$A$1:$O$1,0),FALSE)="","",VLOOKUP($B378,'Height and Leaf Dimensions'!$A:$O,MATCH(R$1,'Height and Leaf Dimensions'!$A$1:$O$1,0),FALSE))</f>
        <v>87.2</v>
      </c>
      <c r="S378">
        <f>IF(VLOOKUP($B378,'Height and Leaf Dimensions'!$A:$O,MATCH(S$1,'Height and Leaf Dimensions'!$A$1:$O$1,0),FALSE)="","",VLOOKUP($B378,'Height and Leaf Dimensions'!$A:$O,MATCH(S$1,'Height and Leaf Dimensions'!$A$1:$O$1,0),FALSE))</f>
        <v>8.1999999999999993</v>
      </c>
      <c r="T378">
        <f>IF(VLOOKUP($B378,'Height and Leaf Dimensions'!$A:$O,MATCH(T$1,'Height and Leaf Dimensions'!$A$1:$O$1,0),FALSE)="","",VLOOKUP($B378,'Height and Leaf Dimensions'!$A:$O,MATCH(T$1,'Height and Leaf Dimensions'!$A$1:$O$1,0),FALSE))</f>
        <v>70</v>
      </c>
      <c r="U378">
        <f>IF(VLOOKUP($B378,'Height and Leaf Dimensions'!$A:$O,MATCH(U$1,'Height and Leaf Dimensions'!$A$1:$O$1,0),FALSE)="","",VLOOKUP($B378,'Height and Leaf Dimensions'!$A:$O,MATCH(U$1,'Height and Leaf Dimensions'!$A$1:$O$1,0),FALSE))</f>
        <v>156</v>
      </c>
      <c r="V378">
        <f>IF(VLOOKUP($B378,'Height and Leaf Dimensions'!$A:$O,MATCH(V$1,'Height and Leaf Dimensions'!$A$1:$O$1,0),FALSE)="","",VLOOKUP($B378,'Height and Leaf Dimensions'!$A:$O,MATCH(V$1,'Height and Leaf Dimensions'!$A$1:$O$1,0),FALSE))</f>
        <v>199</v>
      </c>
      <c r="W378">
        <f>IF(VLOOKUP($B378,'Height and Leaf Dimensions'!$A:$O,MATCH(W$1,'Height and Leaf Dimensions'!$A$1:$O$1,0),FALSE)="","",VLOOKUP($B378,'Height and Leaf Dimensions'!$A:$O,MATCH(W$1,'Height and Leaf Dimensions'!$A$1:$O$1,0),FALSE))</f>
        <v>70</v>
      </c>
      <c r="X378">
        <f>IF(VLOOKUP($B378,'Height and Leaf Dimensions'!$A:$O,MATCH(X$1,'Height and Leaf Dimensions'!$A$1:$O$1,0),FALSE)="","",VLOOKUP($B378,'Height and Leaf Dimensions'!$A:$O,MATCH(X$1,'Height and Leaf Dimensions'!$A$1:$O$1,0),FALSE))</f>
        <v>174</v>
      </c>
      <c r="Y378">
        <f>IF(VLOOKUP($B378,'Height and Leaf Dimensions'!$A:$O,MATCH(Y$1,'Height and Leaf Dimensions'!$A$1:$O$1,0),FALSE)="","",VLOOKUP($B378,'Height and Leaf Dimensions'!$A:$O,MATCH(Y$1,'Height and Leaf Dimensions'!$A$1:$O$1,0),FALSE))</f>
        <v>227</v>
      </c>
      <c r="Z378" t="str">
        <f>IF(VLOOKUP($B378,'Height and Leaf Dimensions'!$A:$O,MATCH(Z$1,'Height and Leaf Dimensions'!$A$1:$O$1,0),FALSE)="","",VLOOKUP($B378,'Height and Leaf Dimensions'!$A:$O,MATCH(Z$1,'Height and Leaf Dimensions'!$A$1:$O$1,0),FALSE))</f>
        <v>AI/ND</v>
      </c>
      <c r="AA378" s="26">
        <f>IF(VLOOKUP($B378,'Height and Leaf Dimensions'!$A:$O,MATCH(AA$1,'Height and Leaf Dimensions'!$A$1:$O$1,0),FALSE)="","",VLOOKUP($B378,'Height and Leaf Dimensions'!$A:$O,MATCH(AA$1,'Height and Leaf Dimensions'!$A$1:$O$1,0),FALSE))</f>
        <v>44775</v>
      </c>
      <c r="AB378" s="20">
        <f>VLOOKUP($B378,'Combine Yield'!$A:$J,MATCH(AB$1,'Combine Yield'!$A$1:$J$1,0),FALSE)</f>
        <v>44844.474490740744</v>
      </c>
      <c r="AC378">
        <f>VLOOKUP($B378,'Combine Yield'!$A:$J,MATCH(AC$1,'Combine Yield'!$A$1:$J$1,0),FALSE)</f>
        <v>1.86</v>
      </c>
      <c r="AD378">
        <f>VLOOKUP($B378,'Combine Yield'!$A:$J,MATCH(AD$1,'Combine Yield'!$A$1:$J$1,0),FALSE)</f>
        <v>13.3</v>
      </c>
      <c r="AE378">
        <f>VLOOKUP($B378,'Combine Yield'!$A:$J,MATCH(AE$1,'Combine Yield'!$A$1:$J$1,0),FALSE)</f>
        <v>61.9</v>
      </c>
      <c r="AF378">
        <f>VLOOKUP($B378,'Combine Yield'!$A:$J,MATCH(AF$1,'Combine Yield'!$A$1:$J$1,0),FALSE)</f>
        <v>197</v>
      </c>
    </row>
    <row r="379" spans="1:32" x14ac:dyDescent="0.3">
      <c r="A379" t="s">
        <v>599</v>
      </c>
      <c r="B379">
        <v>6142</v>
      </c>
      <c r="C379" t="s">
        <v>220</v>
      </c>
      <c r="D379" t="s">
        <v>221</v>
      </c>
      <c r="E379" t="s">
        <v>205</v>
      </c>
      <c r="F379" t="s">
        <v>222</v>
      </c>
      <c r="G379">
        <v>1</v>
      </c>
      <c r="H379">
        <v>33</v>
      </c>
      <c r="I379">
        <v>8</v>
      </c>
      <c r="J379" t="s">
        <v>126</v>
      </c>
      <c r="K379" s="26">
        <f>IF(VLOOKUP($B379,'Flowering Time'!$A:$H,MATCH(K$1,'Flowering Time'!$A$1:$H$1,0),FALSE)="","",VLOOKUP($B379,'Flowering Time'!$A:$H,MATCH(K$1,'Flowering Time'!$A$1:$H$1,0),FALSE))</f>
        <v>44762</v>
      </c>
      <c r="L379" t="str">
        <f>IF(VLOOKUP($B379,'Flowering Time'!$A:$H,MATCH(L$1,'Flowering Time'!$A$1:$H$1,0),FALSE)="","",VLOOKUP($B379,'Flowering Time'!$A:$H,MATCH(L$1,'Flowering Time'!$A$1:$H$1,0),FALSE))</f>
        <v>Vla</v>
      </c>
      <c r="M379" s="26">
        <f>IF(VLOOKUP($B379,'Flowering Time'!$A:$H,MATCH(M$1,'Flowering Time'!$A$1:$H$1,0),FALSE)="","",VLOOKUP($B379,'Flowering Time'!$A:$H,MATCH(M$1,'Flowering Time'!$A$1:$H$1,0),FALSE))</f>
        <v>44765</v>
      </c>
      <c r="N379" t="str">
        <f>IF(VLOOKUP($B379,'Flowering Time'!$A:$H,MATCH(N$1,'Flowering Time'!$A$1:$H$1,0),FALSE)="","",VLOOKUP($B379,'Flowering Time'!$A:$H,MATCH(N$1,'Flowering Time'!$A$1:$H$1,0),FALSE))</f>
        <v>Vla</v>
      </c>
      <c r="O379" t="str">
        <f>IF(VLOOKUP($B379,'Flowering Time'!$A:$H,MATCH(O$1,'Flowering Time'!$A$1:$H$1,0),FALSE)="","",VLOOKUP($B379,'Flowering Time'!$A:$H,MATCH(O$1,'Flowering Time'!$A$1:$H$1,0),FALSE))</f>
        <v/>
      </c>
      <c r="P379">
        <f>IF(VLOOKUP($B379,'Height and Leaf Dimensions'!$A:$O,MATCH(P$1,'Height and Leaf Dimensions'!$A$1:$O$1,0),FALSE)="","",VLOOKUP($B379,'Height and Leaf Dimensions'!$A:$O,MATCH(P$1,'Height and Leaf Dimensions'!$A$1:$O$1,0),FALSE))</f>
        <v>59.6</v>
      </c>
      <c r="Q379">
        <f>IF(VLOOKUP($B379,'Height and Leaf Dimensions'!$A:$O,MATCH(Q$1,'Height and Leaf Dimensions'!$A$1:$O$1,0),FALSE)="","",VLOOKUP($B379,'Height and Leaf Dimensions'!$A:$O,MATCH(Q$1,'Height and Leaf Dimensions'!$A$1:$O$1,0),FALSE))</f>
        <v>10.7</v>
      </c>
      <c r="R379">
        <f>IF(VLOOKUP($B379,'Height and Leaf Dimensions'!$A:$O,MATCH(R$1,'Height and Leaf Dimensions'!$A$1:$O$1,0),FALSE)="","",VLOOKUP($B379,'Height and Leaf Dimensions'!$A:$O,MATCH(R$1,'Height and Leaf Dimensions'!$A$1:$O$1,0),FALSE))</f>
        <v>71.400000000000006</v>
      </c>
      <c r="S379">
        <f>IF(VLOOKUP($B379,'Height and Leaf Dimensions'!$A:$O,MATCH(S$1,'Height and Leaf Dimensions'!$A$1:$O$1,0),FALSE)="","",VLOOKUP($B379,'Height and Leaf Dimensions'!$A:$O,MATCH(S$1,'Height and Leaf Dimensions'!$A$1:$O$1,0),FALSE))</f>
        <v>10.199999999999999</v>
      </c>
      <c r="T379">
        <f>IF(VLOOKUP($B379,'Height and Leaf Dimensions'!$A:$O,MATCH(T$1,'Height and Leaf Dimensions'!$A$1:$O$1,0),FALSE)="","",VLOOKUP($B379,'Height and Leaf Dimensions'!$A:$O,MATCH(T$1,'Height and Leaf Dimensions'!$A$1:$O$1,0),FALSE))</f>
        <v>71</v>
      </c>
      <c r="U379">
        <f>IF(VLOOKUP($B379,'Height and Leaf Dimensions'!$A:$O,MATCH(U$1,'Height and Leaf Dimensions'!$A$1:$O$1,0),FALSE)="","",VLOOKUP($B379,'Height and Leaf Dimensions'!$A:$O,MATCH(U$1,'Height and Leaf Dimensions'!$A$1:$O$1,0),FALSE))</f>
        <v>154</v>
      </c>
      <c r="V379">
        <f>IF(VLOOKUP($B379,'Height and Leaf Dimensions'!$A:$O,MATCH(V$1,'Height and Leaf Dimensions'!$A$1:$O$1,0),FALSE)="","",VLOOKUP($B379,'Height and Leaf Dimensions'!$A:$O,MATCH(V$1,'Height and Leaf Dimensions'!$A$1:$O$1,0),FALSE))</f>
        <v>200</v>
      </c>
      <c r="W379">
        <f>IF(VLOOKUP($B379,'Height and Leaf Dimensions'!$A:$O,MATCH(W$1,'Height and Leaf Dimensions'!$A$1:$O$1,0),FALSE)="","",VLOOKUP($B379,'Height and Leaf Dimensions'!$A:$O,MATCH(W$1,'Height and Leaf Dimensions'!$A$1:$O$1,0),FALSE))</f>
        <v>63</v>
      </c>
      <c r="X379">
        <f>IF(VLOOKUP($B379,'Height and Leaf Dimensions'!$A:$O,MATCH(X$1,'Height and Leaf Dimensions'!$A$1:$O$1,0),FALSE)="","",VLOOKUP($B379,'Height and Leaf Dimensions'!$A:$O,MATCH(X$1,'Height and Leaf Dimensions'!$A$1:$O$1,0),FALSE))</f>
        <v>157</v>
      </c>
      <c r="Y379">
        <f>IF(VLOOKUP($B379,'Height and Leaf Dimensions'!$A:$O,MATCH(Y$1,'Height and Leaf Dimensions'!$A$1:$O$1,0),FALSE)="","",VLOOKUP($B379,'Height and Leaf Dimensions'!$A:$O,MATCH(Y$1,'Height and Leaf Dimensions'!$A$1:$O$1,0),FALSE))</f>
        <v>201</v>
      </c>
      <c r="Z379" t="str">
        <f>IF(VLOOKUP($B379,'Height and Leaf Dimensions'!$A:$O,MATCH(Z$1,'Height and Leaf Dimensions'!$A$1:$O$1,0),FALSE)="","",VLOOKUP($B379,'Height and Leaf Dimensions'!$A:$O,MATCH(Z$1,'Height and Leaf Dimensions'!$A$1:$O$1,0),FALSE))</f>
        <v>AI/ND</v>
      </c>
      <c r="AA379" s="26">
        <f>IF(VLOOKUP($B379,'Height and Leaf Dimensions'!$A:$O,MATCH(AA$1,'Height and Leaf Dimensions'!$A$1:$O$1,0),FALSE)="","",VLOOKUP($B379,'Height and Leaf Dimensions'!$A:$O,MATCH(AA$1,'Height and Leaf Dimensions'!$A$1:$O$1,0),FALSE))</f>
        <v>44775</v>
      </c>
      <c r="AB379" s="20">
        <f>VLOOKUP($B379,'Combine Yield'!$A:$J,MATCH(AB$1,'Combine Yield'!$A$1:$J$1,0),FALSE)</f>
        <v>44844.492662037039</v>
      </c>
      <c r="AC379">
        <f>VLOOKUP($B379,'Combine Yield'!$A:$J,MATCH(AC$1,'Combine Yield'!$A$1:$J$1,0),FALSE)</f>
        <v>1.37</v>
      </c>
      <c r="AD379">
        <f>VLOOKUP($B379,'Combine Yield'!$A:$J,MATCH(AD$1,'Combine Yield'!$A$1:$J$1,0),FALSE)</f>
        <v>11.7</v>
      </c>
      <c r="AE379">
        <f>VLOOKUP($B379,'Combine Yield'!$A:$J,MATCH(AE$1,'Combine Yield'!$A$1:$J$1,0),FALSE)</f>
        <v>62.8</v>
      </c>
      <c r="AF379">
        <f>VLOOKUP($B379,'Combine Yield'!$A:$J,MATCH(AF$1,'Combine Yield'!$A$1:$J$1,0),FALSE)</f>
        <v>260</v>
      </c>
    </row>
    <row r="380" spans="1:32" x14ac:dyDescent="0.3">
      <c r="A380" t="s">
        <v>600</v>
      </c>
      <c r="B380">
        <v>6143</v>
      </c>
      <c r="C380" t="s">
        <v>220</v>
      </c>
      <c r="D380" t="s">
        <v>221</v>
      </c>
      <c r="E380" t="s">
        <v>205</v>
      </c>
      <c r="F380" t="s">
        <v>222</v>
      </c>
      <c r="G380">
        <v>1</v>
      </c>
      <c r="H380">
        <v>34</v>
      </c>
      <c r="I380">
        <v>2</v>
      </c>
      <c r="J380" t="s">
        <v>138</v>
      </c>
      <c r="K380" s="26">
        <f>IF(VLOOKUP($B380,'Flowering Time'!$A:$H,MATCH(K$1,'Flowering Time'!$A$1:$H$1,0),FALSE)="","",VLOOKUP($B380,'Flowering Time'!$A:$H,MATCH(K$1,'Flowering Time'!$A$1:$H$1,0),FALSE))</f>
        <v>44761</v>
      </c>
      <c r="L380" t="str">
        <f>IF(VLOOKUP($B380,'Flowering Time'!$A:$H,MATCH(L$1,'Flowering Time'!$A$1:$H$1,0),FALSE)="","",VLOOKUP($B380,'Flowering Time'!$A:$H,MATCH(L$1,'Flowering Time'!$A$1:$H$1,0),FALSE))</f>
        <v>Tross</v>
      </c>
      <c r="M380" s="26">
        <f>IF(VLOOKUP($B380,'Flowering Time'!$A:$H,MATCH(M$1,'Flowering Time'!$A$1:$H$1,0),FALSE)="","",VLOOKUP($B380,'Flowering Time'!$A:$H,MATCH(M$1,'Flowering Time'!$A$1:$H$1,0),FALSE))</f>
        <v>44763</v>
      </c>
      <c r="N380" t="str">
        <f>IF(VLOOKUP($B380,'Flowering Time'!$A:$H,MATCH(N$1,'Flowering Time'!$A$1:$H$1,0),FALSE)="","",VLOOKUP($B380,'Flowering Time'!$A:$H,MATCH(N$1,'Flowering Time'!$A$1:$H$1,0),FALSE))</f>
        <v>Vla</v>
      </c>
      <c r="O380" t="str">
        <f>IF(VLOOKUP($B380,'Flowering Time'!$A:$H,MATCH(O$1,'Flowering Time'!$A$1:$H$1,0),FALSE)="","",VLOOKUP($B380,'Flowering Time'!$A:$H,MATCH(O$1,'Flowering Time'!$A$1:$H$1,0),FALSE))</f>
        <v/>
      </c>
      <c r="P380">
        <f>IF(VLOOKUP($B380,'Height and Leaf Dimensions'!$A:$O,MATCH(P$1,'Height and Leaf Dimensions'!$A$1:$O$1,0),FALSE)="","",VLOOKUP($B380,'Height and Leaf Dimensions'!$A:$O,MATCH(P$1,'Height and Leaf Dimensions'!$A$1:$O$1,0),FALSE))</f>
        <v>73</v>
      </c>
      <c r="Q380">
        <f>IF(VLOOKUP($B380,'Height and Leaf Dimensions'!$A:$O,MATCH(Q$1,'Height and Leaf Dimensions'!$A$1:$O$1,0),FALSE)="","",VLOOKUP($B380,'Height and Leaf Dimensions'!$A:$O,MATCH(Q$1,'Height and Leaf Dimensions'!$A$1:$O$1,0),FALSE))</f>
        <v>8.1999999999999993</v>
      </c>
      <c r="R380">
        <f>IF(VLOOKUP($B380,'Height and Leaf Dimensions'!$A:$O,MATCH(R$1,'Height and Leaf Dimensions'!$A$1:$O$1,0),FALSE)="","",VLOOKUP($B380,'Height and Leaf Dimensions'!$A:$O,MATCH(R$1,'Height and Leaf Dimensions'!$A$1:$O$1,0),FALSE))</f>
        <v>72.5</v>
      </c>
      <c r="S380">
        <f>IF(VLOOKUP($B380,'Height and Leaf Dimensions'!$A:$O,MATCH(S$1,'Height and Leaf Dimensions'!$A$1:$O$1,0),FALSE)="","",VLOOKUP($B380,'Height and Leaf Dimensions'!$A:$O,MATCH(S$1,'Height and Leaf Dimensions'!$A$1:$O$1,0),FALSE))</f>
        <v>7.8</v>
      </c>
      <c r="T380">
        <f>IF(VLOOKUP($B380,'Height and Leaf Dimensions'!$A:$O,MATCH(T$1,'Height and Leaf Dimensions'!$A$1:$O$1,0),FALSE)="","",VLOOKUP($B380,'Height and Leaf Dimensions'!$A:$O,MATCH(T$1,'Height and Leaf Dimensions'!$A$1:$O$1,0),FALSE))</f>
        <v>71</v>
      </c>
      <c r="U380">
        <f>IF(VLOOKUP($B380,'Height and Leaf Dimensions'!$A:$O,MATCH(U$1,'Height and Leaf Dimensions'!$A$1:$O$1,0),FALSE)="","",VLOOKUP($B380,'Height and Leaf Dimensions'!$A:$O,MATCH(U$1,'Height and Leaf Dimensions'!$A$1:$O$1,0),FALSE))</f>
        <v>149</v>
      </c>
      <c r="V380">
        <f>IF(VLOOKUP($B380,'Height and Leaf Dimensions'!$A:$O,MATCH(V$1,'Height and Leaf Dimensions'!$A$1:$O$1,0),FALSE)="","",VLOOKUP($B380,'Height and Leaf Dimensions'!$A:$O,MATCH(V$1,'Height and Leaf Dimensions'!$A$1:$O$1,0),FALSE))</f>
        <v>190</v>
      </c>
      <c r="W380">
        <f>IF(VLOOKUP($B380,'Height and Leaf Dimensions'!$A:$O,MATCH(W$1,'Height and Leaf Dimensions'!$A$1:$O$1,0),FALSE)="","",VLOOKUP($B380,'Height and Leaf Dimensions'!$A:$O,MATCH(W$1,'Height and Leaf Dimensions'!$A$1:$O$1,0),FALSE))</f>
        <v>65</v>
      </c>
      <c r="X380">
        <f>IF(VLOOKUP($B380,'Height and Leaf Dimensions'!$A:$O,MATCH(X$1,'Height and Leaf Dimensions'!$A$1:$O$1,0),FALSE)="","",VLOOKUP($B380,'Height and Leaf Dimensions'!$A:$O,MATCH(X$1,'Height and Leaf Dimensions'!$A$1:$O$1,0),FALSE))</f>
        <v>133</v>
      </c>
      <c r="Y380">
        <f>IF(VLOOKUP($B380,'Height and Leaf Dimensions'!$A:$O,MATCH(Y$1,'Height and Leaf Dimensions'!$A$1:$O$1,0),FALSE)="","",VLOOKUP($B380,'Height and Leaf Dimensions'!$A:$O,MATCH(Y$1,'Height and Leaf Dimensions'!$A$1:$O$1,0),FALSE))</f>
        <v>172</v>
      </c>
      <c r="Z380" t="str">
        <f>IF(VLOOKUP($B380,'Height and Leaf Dimensions'!$A:$O,MATCH(Z$1,'Height and Leaf Dimensions'!$A$1:$O$1,0),FALSE)="","",VLOOKUP($B380,'Height and Leaf Dimensions'!$A:$O,MATCH(Z$1,'Height and Leaf Dimensions'!$A$1:$O$1,0),FALSE))</f>
        <v>AI/ND</v>
      </c>
      <c r="AA380" s="26">
        <f>IF(VLOOKUP($B380,'Height and Leaf Dimensions'!$A:$O,MATCH(AA$1,'Height and Leaf Dimensions'!$A$1:$O$1,0),FALSE)="","",VLOOKUP($B380,'Height and Leaf Dimensions'!$A:$O,MATCH(AA$1,'Height and Leaf Dimensions'!$A$1:$O$1,0),FALSE))</f>
        <v>44775</v>
      </c>
      <c r="AB380" s="20">
        <f>VLOOKUP($B380,'Combine Yield'!$A:$J,MATCH(AB$1,'Combine Yield'!$A$1:$J$1,0),FALSE)</f>
        <v>44844.420162037037</v>
      </c>
      <c r="AC380">
        <f>VLOOKUP($B380,'Combine Yield'!$A:$J,MATCH(AC$1,'Combine Yield'!$A$1:$J$1,0),FALSE)</f>
        <v>2.96</v>
      </c>
      <c r="AD380">
        <f>VLOOKUP($B380,'Combine Yield'!$A:$J,MATCH(AD$1,'Combine Yield'!$A$1:$J$1,0),FALSE)</f>
        <v>14.6</v>
      </c>
      <c r="AE380">
        <f>VLOOKUP($B380,'Combine Yield'!$A:$J,MATCH(AE$1,'Combine Yield'!$A$1:$J$1,0),FALSE)</f>
        <v>62</v>
      </c>
      <c r="AF380">
        <f>VLOOKUP($B380,'Combine Yield'!$A:$J,MATCH(AF$1,'Combine Yield'!$A$1:$J$1,0),FALSE)</f>
        <v>33</v>
      </c>
    </row>
    <row r="381" spans="1:32" x14ac:dyDescent="0.3">
      <c r="A381" t="s">
        <v>601</v>
      </c>
      <c r="B381">
        <v>6144</v>
      </c>
      <c r="C381" t="s">
        <v>220</v>
      </c>
      <c r="D381" t="s">
        <v>221</v>
      </c>
      <c r="E381" t="s">
        <v>205</v>
      </c>
      <c r="F381" t="s">
        <v>222</v>
      </c>
      <c r="G381">
        <v>1</v>
      </c>
      <c r="H381">
        <v>34</v>
      </c>
      <c r="I381">
        <v>3</v>
      </c>
      <c r="J381" t="s">
        <v>158</v>
      </c>
      <c r="K381" s="26">
        <f>IF(VLOOKUP($B381,'Flowering Time'!$A:$H,MATCH(K$1,'Flowering Time'!$A$1:$H$1,0),FALSE)="","",VLOOKUP($B381,'Flowering Time'!$A:$H,MATCH(K$1,'Flowering Time'!$A$1:$H$1,0),FALSE))</f>
        <v>44761</v>
      </c>
      <c r="L381" t="str">
        <f>IF(VLOOKUP($B381,'Flowering Time'!$A:$H,MATCH(L$1,'Flowering Time'!$A$1:$H$1,0),FALSE)="","",VLOOKUP($B381,'Flowering Time'!$A:$H,MATCH(L$1,'Flowering Time'!$A$1:$H$1,0),FALSE))</f>
        <v>Vla</v>
      </c>
      <c r="M381" s="26">
        <f>IF(VLOOKUP($B381,'Flowering Time'!$A:$H,MATCH(M$1,'Flowering Time'!$A$1:$H$1,0),FALSE)="","",VLOOKUP($B381,'Flowering Time'!$A:$H,MATCH(M$1,'Flowering Time'!$A$1:$H$1,0),FALSE))</f>
        <v>44766</v>
      </c>
      <c r="N381" t="str">
        <f>IF(VLOOKUP($B381,'Flowering Time'!$A:$H,MATCH(N$1,'Flowering Time'!$A$1:$H$1,0),FALSE)="","",VLOOKUP($B381,'Flowering Time'!$A:$H,MATCH(N$1,'Flowering Time'!$A$1:$H$1,0),FALSE))</f>
        <v>Vla</v>
      </c>
      <c r="O381" t="str">
        <f>IF(VLOOKUP($B381,'Flowering Time'!$A:$H,MATCH(O$1,'Flowering Time'!$A$1:$H$1,0),FALSE)="","",VLOOKUP($B381,'Flowering Time'!$A:$H,MATCH(O$1,'Flowering Time'!$A$1:$H$1,0),FALSE))</f>
        <v>Uneven</v>
      </c>
      <c r="P381">
        <f>IF(VLOOKUP($B381,'Height and Leaf Dimensions'!$A:$O,MATCH(P$1,'Height and Leaf Dimensions'!$A$1:$O$1,0),FALSE)="","",VLOOKUP($B381,'Height and Leaf Dimensions'!$A:$O,MATCH(P$1,'Height and Leaf Dimensions'!$A$1:$O$1,0),FALSE))</f>
        <v>77.400000000000006</v>
      </c>
      <c r="Q381">
        <f>IF(VLOOKUP($B381,'Height and Leaf Dimensions'!$A:$O,MATCH(Q$1,'Height and Leaf Dimensions'!$A$1:$O$1,0),FALSE)="","",VLOOKUP($B381,'Height and Leaf Dimensions'!$A:$O,MATCH(Q$1,'Height and Leaf Dimensions'!$A$1:$O$1,0),FALSE))</f>
        <v>9.8000000000000007</v>
      </c>
      <c r="R381">
        <f>IF(VLOOKUP($B381,'Height and Leaf Dimensions'!$A:$O,MATCH(R$1,'Height and Leaf Dimensions'!$A$1:$O$1,0),FALSE)="","",VLOOKUP($B381,'Height and Leaf Dimensions'!$A:$O,MATCH(R$1,'Height and Leaf Dimensions'!$A$1:$O$1,0),FALSE))</f>
        <v>74.5</v>
      </c>
      <c r="S381">
        <f>IF(VLOOKUP($B381,'Height and Leaf Dimensions'!$A:$O,MATCH(S$1,'Height and Leaf Dimensions'!$A$1:$O$1,0),FALSE)="","",VLOOKUP($B381,'Height and Leaf Dimensions'!$A:$O,MATCH(S$1,'Height and Leaf Dimensions'!$A$1:$O$1,0),FALSE))</f>
        <v>8.4</v>
      </c>
      <c r="T381">
        <f>IF(VLOOKUP($B381,'Height and Leaf Dimensions'!$A:$O,MATCH(T$1,'Height and Leaf Dimensions'!$A$1:$O$1,0),FALSE)="","",VLOOKUP($B381,'Height and Leaf Dimensions'!$A:$O,MATCH(T$1,'Height and Leaf Dimensions'!$A$1:$O$1,0),FALSE))</f>
        <v>78</v>
      </c>
      <c r="U381">
        <f>IF(VLOOKUP($B381,'Height and Leaf Dimensions'!$A:$O,MATCH(U$1,'Height and Leaf Dimensions'!$A$1:$O$1,0),FALSE)="","",VLOOKUP($B381,'Height and Leaf Dimensions'!$A:$O,MATCH(U$1,'Height and Leaf Dimensions'!$A$1:$O$1,0),FALSE))</f>
        <v>171</v>
      </c>
      <c r="V381">
        <f>IF(VLOOKUP($B381,'Height and Leaf Dimensions'!$A:$O,MATCH(V$1,'Height and Leaf Dimensions'!$A$1:$O$1,0),FALSE)="","",VLOOKUP($B381,'Height and Leaf Dimensions'!$A:$O,MATCH(V$1,'Height and Leaf Dimensions'!$A$1:$O$1,0),FALSE))</f>
        <v>221</v>
      </c>
      <c r="W381">
        <f>IF(VLOOKUP($B381,'Height and Leaf Dimensions'!$A:$O,MATCH(W$1,'Height and Leaf Dimensions'!$A$1:$O$1,0),FALSE)="","",VLOOKUP($B381,'Height and Leaf Dimensions'!$A:$O,MATCH(W$1,'Height and Leaf Dimensions'!$A$1:$O$1,0),FALSE))</f>
        <v>60</v>
      </c>
      <c r="X381">
        <f>IF(VLOOKUP($B381,'Height and Leaf Dimensions'!$A:$O,MATCH(X$1,'Height and Leaf Dimensions'!$A$1:$O$1,0),FALSE)="","",VLOOKUP($B381,'Height and Leaf Dimensions'!$A:$O,MATCH(X$1,'Height and Leaf Dimensions'!$A$1:$O$1,0),FALSE))</f>
        <v>144</v>
      </c>
      <c r="Y381">
        <f>IF(VLOOKUP($B381,'Height and Leaf Dimensions'!$A:$O,MATCH(Y$1,'Height and Leaf Dimensions'!$A$1:$O$1,0),FALSE)="","",VLOOKUP($B381,'Height and Leaf Dimensions'!$A:$O,MATCH(Y$1,'Height and Leaf Dimensions'!$A$1:$O$1,0),FALSE))</f>
        <v>195</v>
      </c>
      <c r="Z381" t="str">
        <f>IF(VLOOKUP($B381,'Height and Leaf Dimensions'!$A:$O,MATCH(Z$1,'Height and Leaf Dimensions'!$A$1:$O$1,0),FALSE)="","",VLOOKUP($B381,'Height and Leaf Dimensions'!$A:$O,MATCH(Z$1,'Height and Leaf Dimensions'!$A$1:$O$1,0),FALSE))</f>
        <v>AI/ND</v>
      </c>
      <c r="AA381" s="26">
        <f>IF(VLOOKUP($B381,'Height and Leaf Dimensions'!$A:$O,MATCH(AA$1,'Height and Leaf Dimensions'!$A$1:$O$1,0),FALSE)="","",VLOOKUP($B381,'Height and Leaf Dimensions'!$A:$O,MATCH(AA$1,'Height and Leaf Dimensions'!$A$1:$O$1,0),FALSE))</f>
        <v>44775</v>
      </c>
      <c r="AB381" s="20">
        <f>VLOOKUP($B381,'Combine Yield'!$A:$J,MATCH(AB$1,'Combine Yield'!$A$1:$J$1,0),FALSE)</f>
        <v>44844.427499999998</v>
      </c>
      <c r="AC381">
        <f>VLOOKUP($B381,'Combine Yield'!$A:$J,MATCH(AC$1,'Combine Yield'!$A$1:$J$1,0),FALSE)</f>
        <v>0.34</v>
      </c>
      <c r="AD381">
        <f>VLOOKUP($B381,'Combine Yield'!$A:$J,MATCH(AD$1,'Combine Yield'!$A$1:$J$1,0),FALSE)</f>
        <v>2.23</v>
      </c>
      <c r="AE381">
        <f>VLOOKUP($B381,'Combine Yield'!$A:$J,MATCH(AE$1,'Combine Yield'!$A$1:$J$1,0),FALSE)</f>
        <v>0</v>
      </c>
      <c r="AF381">
        <f>VLOOKUP($B381,'Combine Yield'!$A:$J,MATCH(AF$1,'Combine Yield'!$A$1:$J$1,0),FALSE)</f>
        <v>44</v>
      </c>
    </row>
    <row r="382" spans="1:32" x14ac:dyDescent="0.3">
      <c r="A382" t="s">
        <v>602</v>
      </c>
      <c r="B382">
        <v>6145</v>
      </c>
      <c r="C382" t="s">
        <v>220</v>
      </c>
      <c r="D382" t="s">
        <v>221</v>
      </c>
      <c r="E382" t="s">
        <v>205</v>
      </c>
      <c r="F382" t="s">
        <v>222</v>
      </c>
      <c r="G382">
        <v>1</v>
      </c>
      <c r="H382">
        <v>34</v>
      </c>
      <c r="I382">
        <v>4</v>
      </c>
      <c r="J382" t="s">
        <v>157</v>
      </c>
      <c r="K382" s="26">
        <f>IF(VLOOKUP($B382,'Flowering Time'!$A:$H,MATCH(K$1,'Flowering Time'!$A$1:$H$1,0),FALSE)="","",VLOOKUP($B382,'Flowering Time'!$A:$H,MATCH(K$1,'Flowering Time'!$A$1:$H$1,0),FALSE))</f>
        <v>44760</v>
      </c>
      <c r="L382" t="str">
        <f>IF(VLOOKUP($B382,'Flowering Time'!$A:$H,MATCH(L$1,'Flowering Time'!$A$1:$H$1,0),FALSE)="","",VLOOKUP($B382,'Flowering Time'!$A:$H,MATCH(L$1,'Flowering Time'!$A$1:$H$1,0),FALSE))</f>
        <v>Tross</v>
      </c>
      <c r="M382" s="26">
        <f>IF(VLOOKUP($B382,'Flowering Time'!$A:$H,MATCH(M$1,'Flowering Time'!$A$1:$H$1,0),FALSE)="","",VLOOKUP($B382,'Flowering Time'!$A:$H,MATCH(M$1,'Flowering Time'!$A$1:$H$1,0),FALSE))</f>
        <v>44761</v>
      </c>
      <c r="N382" t="str">
        <f>IF(VLOOKUP($B382,'Flowering Time'!$A:$H,MATCH(N$1,'Flowering Time'!$A$1:$H$1,0),FALSE)="","",VLOOKUP($B382,'Flowering Time'!$A:$H,MATCH(N$1,'Flowering Time'!$A$1:$H$1,0),FALSE))</f>
        <v>Tross</v>
      </c>
      <c r="O382" t="str">
        <f>IF(VLOOKUP($B382,'Flowering Time'!$A:$H,MATCH(O$1,'Flowering Time'!$A$1:$H$1,0),FALSE)="","",VLOOKUP($B382,'Flowering Time'!$A:$H,MATCH(O$1,'Flowering Time'!$A$1:$H$1,0),FALSE))</f>
        <v/>
      </c>
      <c r="P382">
        <f>IF(VLOOKUP($B382,'Height and Leaf Dimensions'!$A:$O,MATCH(P$1,'Height and Leaf Dimensions'!$A$1:$O$1,0),FALSE)="","",VLOOKUP($B382,'Height and Leaf Dimensions'!$A:$O,MATCH(P$1,'Height and Leaf Dimensions'!$A$1:$O$1,0),FALSE))</f>
        <v>76.400000000000006</v>
      </c>
      <c r="Q382">
        <f>IF(VLOOKUP($B382,'Height and Leaf Dimensions'!$A:$O,MATCH(Q$1,'Height and Leaf Dimensions'!$A$1:$O$1,0),FALSE)="","",VLOOKUP($B382,'Height and Leaf Dimensions'!$A:$O,MATCH(Q$1,'Height and Leaf Dimensions'!$A$1:$O$1,0),FALSE))</f>
        <v>8.6999999999999993</v>
      </c>
      <c r="R382">
        <f>IF(VLOOKUP($B382,'Height and Leaf Dimensions'!$A:$O,MATCH(R$1,'Height and Leaf Dimensions'!$A$1:$O$1,0),FALSE)="","",VLOOKUP($B382,'Height and Leaf Dimensions'!$A:$O,MATCH(R$1,'Height and Leaf Dimensions'!$A$1:$O$1,0),FALSE))</f>
        <v>78.099999999999994</v>
      </c>
      <c r="S382">
        <f>IF(VLOOKUP($B382,'Height and Leaf Dimensions'!$A:$O,MATCH(S$1,'Height and Leaf Dimensions'!$A$1:$O$1,0),FALSE)="","",VLOOKUP($B382,'Height and Leaf Dimensions'!$A:$O,MATCH(S$1,'Height and Leaf Dimensions'!$A$1:$O$1,0),FALSE))</f>
        <v>9</v>
      </c>
      <c r="T382">
        <f>IF(VLOOKUP($B382,'Height and Leaf Dimensions'!$A:$O,MATCH(T$1,'Height and Leaf Dimensions'!$A$1:$O$1,0),FALSE)="","",VLOOKUP($B382,'Height and Leaf Dimensions'!$A:$O,MATCH(T$1,'Height and Leaf Dimensions'!$A$1:$O$1,0),FALSE))</f>
        <v>70</v>
      </c>
      <c r="U382">
        <f>IF(VLOOKUP($B382,'Height and Leaf Dimensions'!$A:$O,MATCH(U$1,'Height and Leaf Dimensions'!$A$1:$O$1,0),FALSE)="","",VLOOKUP($B382,'Height and Leaf Dimensions'!$A:$O,MATCH(U$1,'Height and Leaf Dimensions'!$A$1:$O$1,0),FALSE))</f>
        <v>140</v>
      </c>
      <c r="V382">
        <f>IF(VLOOKUP($B382,'Height and Leaf Dimensions'!$A:$O,MATCH(V$1,'Height and Leaf Dimensions'!$A$1:$O$1,0),FALSE)="","",VLOOKUP($B382,'Height and Leaf Dimensions'!$A:$O,MATCH(V$1,'Height and Leaf Dimensions'!$A$1:$O$1,0),FALSE))</f>
        <v>176</v>
      </c>
      <c r="W382">
        <f>IF(VLOOKUP($B382,'Height and Leaf Dimensions'!$A:$O,MATCH(W$1,'Height and Leaf Dimensions'!$A$1:$O$1,0),FALSE)="","",VLOOKUP($B382,'Height and Leaf Dimensions'!$A:$O,MATCH(W$1,'Height and Leaf Dimensions'!$A$1:$O$1,0),FALSE))</f>
        <v>80</v>
      </c>
      <c r="X382">
        <f>IF(VLOOKUP($B382,'Height and Leaf Dimensions'!$A:$O,MATCH(X$1,'Height and Leaf Dimensions'!$A$1:$O$1,0),FALSE)="","",VLOOKUP($B382,'Height and Leaf Dimensions'!$A:$O,MATCH(X$1,'Height and Leaf Dimensions'!$A$1:$O$1,0),FALSE))</f>
        <v>152</v>
      </c>
      <c r="Y382">
        <f>IF(VLOOKUP($B382,'Height and Leaf Dimensions'!$A:$O,MATCH(Y$1,'Height and Leaf Dimensions'!$A$1:$O$1,0),FALSE)="","",VLOOKUP($B382,'Height and Leaf Dimensions'!$A:$O,MATCH(Y$1,'Height and Leaf Dimensions'!$A$1:$O$1,0),FALSE))</f>
        <v>191</v>
      </c>
      <c r="Z382" t="str">
        <f>IF(VLOOKUP($B382,'Height and Leaf Dimensions'!$A:$O,MATCH(Z$1,'Height and Leaf Dimensions'!$A$1:$O$1,0),FALSE)="","",VLOOKUP($B382,'Height and Leaf Dimensions'!$A:$O,MATCH(Z$1,'Height and Leaf Dimensions'!$A$1:$O$1,0),FALSE))</f>
        <v>AI/ND</v>
      </c>
      <c r="AA382" s="26">
        <f>IF(VLOOKUP($B382,'Height and Leaf Dimensions'!$A:$O,MATCH(AA$1,'Height and Leaf Dimensions'!$A$1:$O$1,0),FALSE)="","",VLOOKUP($B382,'Height and Leaf Dimensions'!$A:$O,MATCH(AA$1,'Height and Leaf Dimensions'!$A$1:$O$1,0),FALSE))</f>
        <v>44775</v>
      </c>
      <c r="AB382" s="20">
        <f>VLOOKUP($B382,'Combine Yield'!$A:$J,MATCH(AB$1,'Combine Yield'!$A$1:$J$1,0),FALSE)</f>
        <v>44844.445185185185</v>
      </c>
      <c r="AC382">
        <f>VLOOKUP($B382,'Combine Yield'!$A:$J,MATCH(AC$1,'Combine Yield'!$A$1:$J$1,0),FALSE)</f>
        <v>2.67</v>
      </c>
      <c r="AD382">
        <f>VLOOKUP($B382,'Combine Yield'!$A:$J,MATCH(AD$1,'Combine Yield'!$A$1:$J$1,0),FALSE)</f>
        <v>12.4</v>
      </c>
      <c r="AE382">
        <f>VLOOKUP($B382,'Combine Yield'!$A:$J,MATCH(AE$1,'Combine Yield'!$A$1:$J$1,0),FALSE)</f>
        <v>62.9</v>
      </c>
      <c r="AF382">
        <f>VLOOKUP($B382,'Combine Yield'!$A:$J,MATCH(AF$1,'Combine Yield'!$A$1:$J$1,0),FALSE)</f>
        <v>109</v>
      </c>
    </row>
    <row r="383" spans="1:32" x14ac:dyDescent="0.3">
      <c r="A383" t="s">
        <v>603</v>
      </c>
      <c r="B383">
        <v>6146</v>
      </c>
      <c r="C383" t="s">
        <v>220</v>
      </c>
      <c r="D383" t="s">
        <v>221</v>
      </c>
      <c r="E383" t="s">
        <v>205</v>
      </c>
      <c r="F383" t="s">
        <v>222</v>
      </c>
      <c r="G383">
        <v>1</v>
      </c>
      <c r="H383">
        <v>34</v>
      </c>
      <c r="I383">
        <v>5</v>
      </c>
      <c r="J383" t="s">
        <v>131</v>
      </c>
      <c r="K383" s="26">
        <f>IF(VLOOKUP($B383,'Flowering Time'!$A:$H,MATCH(K$1,'Flowering Time'!$A$1:$H$1,0),FALSE)="","",VLOOKUP($B383,'Flowering Time'!$A:$H,MATCH(K$1,'Flowering Time'!$A$1:$H$1,0),FALSE))</f>
        <v>44762</v>
      </c>
      <c r="L383" t="str">
        <f>IF(VLOOKUP($B383,'Flowering Time'!$A:$H,MATCH(L$1,'Flowering Time'!$A$1:$H$1,0),FALSE)="","",VLOOKUP($B383,'Flowering Time'!$A:$H,MATCH(L$1,'Flowering Time'!$A$1:$H$1,0),FALSE))</f>
        <v>Vla</v>
      </c>
      <c r="M383" s="26">
        <f>IF(VLOOKUP($B383,'Flowering Time'!$A:$H,MATCH(M$1,'Flowering Time'!$A$1:$H$1,0),FALSE)="","",VLOOKUP($B383,'Flowering Time'!$A:$H,MATCH(M$1,'Flowering Time'!$A$1:$H$1,0),FALSE))</f>
        <v>44763</v>
      </c>
      <c r="N383" t="str">
        <f>IF(VLOOKUP($B383,'Flowering Time'!$A:$H,MATCH(N$1,'Flowering Time'!$A$1:$H$1,0),FALSE)="","",VLOOKUP($B383,'Flowering Time'!$A:$H,MATCH(N$1,'Flowering Time'!$A$1:$H$1,0),FALSE))</f>
        <v>Vla</v>
      </c>
      <c r="O383" t="str">
        <f>IF(VLOOKUP($B383,'Flowering Time'!$A:$H,MATCH(O$1,'Flowering Time'!$A$1:$H$1,0),FALSE)="","",VLOOKUP($B383,'Flowering Time'!$A:$H,MATCH(O$1,'Flowering Time'!$A$1:$H$1,0),FALSE))</f>
        <v/>
      </c>
      <c r="P383">
        <f>IF(VLOOKUP($B383,'Height and Leaf Dimensions'!$A:$O,MATCH(P$1,'Height and Leaf Dimensions'!$A$1:$O$1,0),FALSE)="","",VLOOKUP($B383,'Height and Leaf Dimensions'!$A:$O,MATCH(P$1,'Height and Leaf Dimensions'!$A$1:$O$1,0),FALSE))</f>
        <v>76.5</v>
      </c>
      <c r="Q383">
        <f>IF(VLOOKUP($B383,'Height and Leaf Dimensions'!$A:$O,MATCH(Q$1,'Height and Leaf Dimensions'!$A$1:$O$1,0),FALSE)="","",VLOOKUP($B383,'Height and Leaf Dimensions'!$A:$O,MATCH(Q$1,'Height and Leaf Dimensions'!$A$1:$O$1,0),FALSE))</f>
        <v>9.3000000000000007</v>
      </c>
      <c r="R383">
        <f>IF(VLOOKUP($B383,'Height and Leaf Dimensions'!$A:$O,MATCH(R$1,'Height and Leaf Dimensions'!$A$1:$O$1,0),FALSE)="","",VLOOKUP($B383,'Height and Leaf Dimensions'!$A:$O,MATCH(R$1,'Height and Leaf Dimensions'!$A$1:$O$1,0),FALSE))</f>
        <v>71.599999999999994</v>
      </c>
      <c r="S383">
        <f>IF(VLOOKUP($B383,'Height and Leaf Dimensions'!$A:$O,MATCH(S$1,'Height and Leaf Dimensions'!$A$1:$O$1,0),FALSE)="","",VLOOKUP($B383,'Height and Leaf Dimensions'!$A:$O,MATCH(S$1,'Height and Leaf Dimensions'!$A$1:$O$1,0),FALSE))</f>
        <v>9</v>
      </c>
      <c r="T383">
        <f>IF(VLOOKUP($B383,'Height and Leaf Dimensions'!$A:$O,MATCH(T$1,'Height and Leaf Dimensions'!$A$1:$O$1,0),FALSE)="","",VLOOKUP($B383,'Height and Leaf Dimensions'!$A:$O,MATCH(T$1,'Height and Leaf Dimensions'!$A$1:$O$1,0),FALSE))</f>
        <v>66</v>
      </c>
      <c r="U383">
        <f>IF(VLOOKUP($B383,'Height and Leaf Dimensions'!$A:$O,MATCH(U$1,'Height and Leaf Dimensions'!$A$1:$O$1,0),FALSE)="","",VLOOKUP($B383,'Height and Leaf Dimensions'!$A:$O,MATCH(U$1,'Height and Leaf Dimensions'!$A$1:$O$1,0),FALSE))</f>
        <v>162</v>
      </c>
      <c r="V383">
        <f>IF(VLOOKUP($B383,'Height and Leaf Dimensions'!$A:$O,MATCH(V$1,'Height and Leaf Dimensions'!$A$1:$O$1,0),FALSE)="","",VLOOKUP($B383,'Height and Leaf Dimensions'!$A:$O,MATCH(V$1,'Height and Leaf Dimensions'!$A$1:$O$1,0),FALSE))</f>
        <v>209</v>
      </c>
      <c r="W383">
        <f>IF(VLOOKUP($B383,'Height and Leaf Dimensions'!$A:$O,MATCH(W$1,'Height and Leaf Dimensions'!$A$1:$O$1,0),FALSE)="","",VLOOKUP($B383,'Height and Leaf Dimensions'!$A:$O,MATCH(W$1,'Height and Leaf Dimensions'!$A$1:$O$1,0),FALSE))</f>
        <v>81</v>
      </c>
      <c r="X383">
        <f>IF(VLOOKUP($B383,'Height and Leaf Dimensions'!$A:$O,MATCH(X$1,'Height and Leaf Dimensions'!$A$1:$O$1,0),FALSE)="","",VLOOKUP($B383,'Height and Leaf Dimensions'!$A:$O,MATCH(X$1,'Height and Leaf Dimensions'!$A$1:$O$1,0),FALSE))</f>
        <v>169</v>
      </c>
      <c r="Y383">
        <f>IF(VLOOKUP($B383,'Height and Leaf Dimensions'!$A:$O,MATCH(Y$1,'Height and Leaf Dimensions'!$A$1:$O$1,0),FALSE)="","",VLOOKUP($B383,'Height and Leaf Dimensions'!$A:$O,MATCH(Y$1,'Height and Leaf Dimensions'!$A$1:$O$1,0),FALSE))</f>
        <v>210</v>
      </c>
      <c r="Z383" t="str">
        <f>IF(VLOOKUP($B383,'Height and Leaf Dimensions'!$A:$O,MATCH(Z$1,'Height and Leaf Dimensions'!$A$1:$O$1,0),FALSE)="","",VLOOKUP($B383,'Height and Leaf Dimensions'!$A:$O,MATCH(Z$1,'Height and Leaf Dimensions'!$A$1:$O$1,0),FALSE))</f>
        <v>AI/ND</v>
      </c>
      <c r="AA383" s="26">
        <f>IF(VLOOKUP($B383,'Height and Leaf Dimensions'!$A:$O,MATCH(AA$1,'Height and Leaf Dimensions'!$A$1:$O$1,0),FALSE)="","",VLOOKUP($B383,'Height and Leaf Dimensions'!$A:$O,MATCH(AA$1,'Height and Leaf Dimensions'!$A$1:$O$1,0),FALSE))</f>
        <v>44775</v>
      </c>
      <c r="AB383" s="20">
        <f>VLOOKUP($B383,'Combine Yield'!$A:$J,MATCH(AB$1,'Combine Yield'!$A$1:$J$1,0),FALSE)</f>
        <v>44844.448182870372</v>
      </c>
      <c r="AC383">
        <f>VLOOKUP($B383,'Combine Yield'!$A:$J,MATCH(AC$1,'Combine Yield'!$A$1:$J$1,0),FALSE)</f>
        <v>2.92</v>
      </c>
      <c r="AD383">
        <f>VLOOKUP($B383,'Combine Yield'!$A:$J,MATCH(AD$1,'Combine Yield'!$A$1:$J$1,0),FALSE)</f>
        <v>13.6</v>
      </c>
      <c r="AE383">
        <f>VLOOKUP($B383,'Combine Yield'!$A:$J,MATCH(AE$1,'Combine Yield'!$A$1:$J$1,0),FALSE)</f>
        <v>62.2</v>
      </c>
      <c r="AF383">
        <f>VLOOKUP($B383,'Combine Yield'!$A:$J,MATCH(AF$1,'Combine Yield'!$A$1:$J$1,0),FALSE)</f>
        <v>120</v>
      </c>
    </row>
    <row r="384" spans="1:32" x14ac:dyDescent="0.3">
      <c r="A384" t="s">
        <v>604</v>
      </c>
      <c r="B384">
        <v>6147</v>
      </c>
      <c r="C384" t="s">
        <v>220</v>
      </c>
      <c r="D384" t="s">
        <v>221</v>
      </c>
      <c r="E384" t="s">
        <v>205</v>
      </c>
      <c r="F384" t="s">
        <v>222</v>
      </c>
      <c r="G384">
        <v>1</v>
      </c>
      <c r="H384">
        <v>34</v>
      </c>
      <c r="I384">
        <v>6</v>
      </c>
      <c r="J384" t="s">
        <v>123</v>
      </c>
      <c r="K384" s="26">
        <f>IF(VLOOKUP($B384,'Flowering Time'!$A:$H,MATCH(K$1,'Flowering Time'!$A$1:$H$1,0),FALSE)="","",VLOOKUP($B384,'Flowering Time'!$A:$H,MATCH(K$1,'Flowering Time'!$A$1:$H$1,0),FALSE))</f>
        <v>44762</v>
      </c>
      <c r="L384" t="str">
        <f>IF(VLOOKUP($B384,'Flowering Time'!$A:$H,MATCH(L$1,'Flowering Time'!$A$1:$H$1,0),FALSE)="","",VLOOKUP($B384,'Flowering Time'!$A:$H,MATCH(L$1,'Flowering Time'!$A$1:$H$1,0),FALSE))</f>
        <v>Vla</v>
      </c>
      <c r="M384" s="26">
        <f>IF(VLOOKUP($B384,'Flowering Time'!$A:$H,MATCH(M$1,'Flowering Time'!$A$1:$H$1,0),FALSE)="","",VLOOKUP($B384,'Flowering Time'!$A:$H,MATCH(M$1,'Flowering Time'!$A$1:$H$1,0),FALSE))</f>
        <v>44765</v>
      </c>
      <c r="N384" t="str">
        <f>IF(VLOOKUP($B384,'Flowering Time'!$A:$H,MATCH(N$1,'Flowering Time'!$A$1:$H$1,0),FALSE)="","",VLOOKUP($B384,'Flowering Time'!$A:$H,MATCH(N$1,'Flowering Time'!$A$1:$H$1,0),FALSE))</f>
        <v>Vla</v>
      </c>
      <c r="O384" t="str">
        <f>IF(VLOOKUP($B384,'Flowering Time'!$A:$H,MATCH(O$1,'Flowering Time'!$A$1:$H$1,0),FALSE)="","",VLOOKUP($B384,'Flowering Time'!$A:$H,MATCH(O$1,'Flowering Time'!$A$1:$H$1,0),FALSE))</f>
        <v/>
      </c>
      <c r="P384">
        <f>IF(VLOOKUP($B384,'Height and Leaf Dimensions'!$A:$O,MATCH(P$1,'Height and Leaf Dimensions'!$A$1:$O$1,0),FALSE)="","",VLOOKUP($B384,'Height and Leaf Dimensions'!$A:$O,MATCH(P$1,'Height and Leaf Dimensions'!$A$1:$O$1,0),FALSE))</f>
        <v>84.2</v>
      </c>
      <c r="Q384">
        <f>IF(VLOOKUP($B384,'Height and Leaf Dimensions'!$A:$O,MATCH(Q$1,'Height and Leaf Dimensions'!$A$1:$O$1,0),FALSE)="","",VLOOKUP($B384,'Height and Leaf Dimensions'!$A:$O,MATCH(Q$1,'Height and Leaf Dimensions'!$A$1:$O$1,0),FALSE))</f>
        <v>8.4</v>
      </c>
      <c r="R384">
        <f>IF(VLOOKUP($B384,'Height and Leaf Dimensions'!$A:$O,MATCH(R$1,'Height and Leaf Dimensions'!$A$1:$O$1,0),FALSE)="","",VLOOKUP($B384,'Height and Leaf Dimensions'!$A:$O,MATCH(R$1,'Height and Leaf Dimensions'!$A$1:$O$1,0),FALSE))</f>
        <v>85.5</v>
      </c>
      <c r="S384">
        <f>IF(VLOOKUP($B384,'Height and Leaf Dimensions'!$A:$O,MATCH(S$1,'Height and Leaf Dimensions'!$A$1:$O$1,0),FALSE)="","",VLOOKUP($B384,'Height and Leaf Dimensions'!$A:$O,MATCH(S$1,'Height and Leaf Dimensions'!$A$1:$O$1,0),FALSE))</f>
        <v>8.4</v>
      </c>
      <c r="T384">
        <f>IF(VLOOKUP($B384,'Height and Leaf Dimensions'!$A:$O,MATCH(T$1,'Height and Leaf Dimensions'!$A$1:$O$1,0),FALSE)="","",VLOOKUP($B384,'Height and Leaf Dimensions'!$A:$O,MATCH(T$1,'Height and Leaf Dimensions'!$A$1:$O$1,0),FALSE))</f>
        <v>87</v>
      </c>
      <c r="U384">
        <f>IF(VLOOKUP($B384,'Height and Leaf Dimensions'!$A:$O,MATCH(U$1,'Height and Leaf Dimensions'!$A$1:$O$1,0),FALSE)="","",VLOOKUP($B384,'Height and Leaf Dimensions'!$A:$O,MATCH(U$1,'Height and Leaf Dimensions'!$A$1:$O$1,0),FALSE))</f>
        <v>201</v>
      </c>
      <c r="V384">
        <f>IF(VLOOKUP($B384,'Height and Leaf Dimensions'!$A:$O,MATCH(V$1,'Height and Leaf Dimensions'!$A$1:$O$1,0),FALSE)="","",VLOOKUP($B384,'Height and Leaf Dimensions'!$A:$O,MATCH(V$1,'Height and Leaf Dimensions'!$A$1:$O$1,0),FALSE))</f>
        <v>252</v>
      </c>
      <c r="W384">
        <f>IF(VLOOKUP($B384,'Height and Leaf Dimensions'!$A:$O,MATCH(W$1,'Height and Leaf Dimensions'!$A$1:$O$1,0),FALSE)="","",VLOOKUP($B384,'Height and Leaf Dimensions'!$A:$O,MATCH(W$1,'Height and Leaf Dimensions'!$A$1:$O$1,0),FALSE))</f>
        <v>89</v>
      </c>
      <c r="X384">
        <f>IF(VLOOKUP($B384,'Height and Leaf Dimensions'!$A:$O,MATCH(X$1,'Height and Leaf Dimensions'!$A$1:$O$1,0),FALSE)="","",VLOOKUP($B384,'Height and Leaf Dimensions'!$A:$O,MATCH(X$1,'Height and Leaf Dimensions'!$A$1:$O$1,0),FALSE))</f>
        <v>196</v>
      </c>
      <c r="Y384">
        <f>IF(VLOOKUP($B384,'Height and Leaf Dimensions'!$A:$O,MATCH(Y$1,'Height and Leaf Dimensions'!$A$1:$O$1,0),FALSE)="","",VLOOKUP($B384,'Height and Leaf Dimensions'!$A:$O,MATCH(Y$1,'Height and Leaf Dimensions'!$A$1:$O$1,0),FALSE))</f>
        <v>243</v>
      </c>
      <c r="Z384" t="str">
        <f>IF(VLOOKUP($B384,'Height and Leaf Dimensions'!$A:$O,MATCH(Z$1,'Height and Leaf Dimensions'!$A$1:$O$1,0),FALSE)="","",VLOOKUP($B384,'Height and Leaf Dimensions'!$A:$O,MATCH(Z$1,'Height and Leaf Dimensions'!$A$1:$O$1,0),FALSE))</f>
        <v>AI/ND</v>
      </c>
      <c r="AA384" s="26">
        <f>IF(VLOOKUP($B384,'Height and Leaf Dimensions'!$A:$O,MATCH(AA$1,'Height and Leaf Dimensions'!$A$1:$O$1,0),FALSE)="","",VLOOKUP($B384,'Height and Leaf Dimensions'!$A:$O,MATCH(AA$1,'Height and Leaf Dimensions'!$A$1:$O$1,0),FALSE))</f>
        <v>44775</v>
      </c>
      <c r="AB384" s="20">
        <f>VLOOKUP($B384,'Combine Yield'!$A:$J,MATCH(AB$1,'Combine Yield'!$A$1:$J$1,0),FALSE)</f>
        <v>44844.469606481478</v>
      </c>
      <c r="AC384">
        <f>VLOOKUP($B384,'Combine Yield'!$A:$J,MATCH(AC$1,'Combine Yield'!$A$1:$J$1,0),FALSE)</f>
        <v>1.85</v>
      </c>
      <c r="AD384">
        <f>VLOOKUP($B384,'Combine Yield'!$A:$J,MATCH(AD$1,'Combine Yield'!$A$1:$J$1,0),FALSE)</f>
        <v>14.1</v>
      </c>
      <c r="AE384">
        <f>VLOOKUP($B384,'Combine Yield'!$A:$J,MATCH(AE$1,'Combine Yield'!$A$1:$J$1,0),FALSE)</f>
        <v>61.4</v>
      </c>
      <c r="AF384">
        <f>VLOOKUP($B384,'Combine Yield'!$A:$J,MATCH(AF$1,'Combine Yield'!$A$1:$J$1,0),FALSE)</f>
        <v>185</v>
      </c>
    </row>
    <row r="385" spans="1:32" x14ac:dyDescent="0.3">
      <c r="A385" t="s">
        <v>605</v>
      </c>
      <c r="B385">
        <v>6148</v>
      </c>
      <c r="C385" t="s">
        <v>220</v>
      </c>
      <c r="D385" t="s">
        <v>221</v>
      </c>
      <c r="E385" t="s">
        <v>205</v>
      </c>
      <c r="F385" t="s">
        <v>222</v>
      </c>
      <c r="G385">
        <v>1</v>
      </c>
      <c r="H385">
        <v>34</v>
      </c>
      <c r="I385">
        <v>7</v>
      </c>
      <c r="J385" t="s">
        <v>147</v>
      </c>
      <c r="K385" s="26">
        <f>IF(VLOOKUP($B385,'Flowering Time'!$A:$H,MATCH(K$1,'Flowering Time'!$A$1:$H$1,0),FALSE)="","",VLOOKUP($B385,'Flowering Time'!$A:$H,MATCH(K$1,'Flowering Time'!$A$1:$H$1,0),FALSE))</f>
        <v>44761</v>
      </c>
      <c r="L385" t="str">
        <f>IF(VLOOKUP($B385,'Flowering Time'!$A:$H,MATCH(L$1,'Flowering Time'!$A$1:$H$1,0),FALSE)="","",VLOOKUP($B385,'Flowering Time'!$A:$H,MATCH(L$1,'Flowering Time'!$A$1:$H$1,0),FALSE))</f>
        <v>Vla</v>
      </c>
      <c r="M385" s="26">
        <f>IF(VLOOKUP($B385,'Flowering Time'!$A:$H,MATCH(M$1,'Flowering Time'!$A$1:$H$1,0),FALSE)="","",VLOOKUP($B385,'Flowering Time'!$A:$H,MATCH(M$1,'Flowering Time'!$A$1:$H$1,0),FALSE))</f>
        <v>44765</v>
      </c>
      <c r="N385" t="str">
        <f>IF(VLOOKUP($B385,'Flowering Time'!$A:$H,MATCH(N$1,'Flowering Time'!$A$1:$H$1,0),FALSE)="","",VLOOKUP($B385,'Flowering Time'!$A:$H,MATCH(N$1,'Flowering Time'!$A$1:$H$1,0),FALSE))</f>
        <v>Vla</v>
      </c>
      <c r="O385" t="str">
        <f>IF(VLOOKUP($B385,'Flowering Time'!$A:$H,MATCH(O$1,'Flowering Time'!$A$1:$H$1,0),FALSE)="","",VLOOKUP($B385,'Flowering Time'!$A:$H,MATCH(O$1,'Flowering Time'!$A$1:$H$1,0),FALSE))</f>
        <v/>
      </c>
      <c r="P385">
        <f>IF(VLOOKUP($B385,'Height and Leaf Dimensions'!$A:$O,MATCH(P$1,'Height and Leaf Dimensions'!$A$1:$O$1,0),FALSE)="","",VLOOKUP($B385,'Height and Leaf Dimensions'!$A:$O,MATCH(P$1,'Height and Leaf Dimensions'!$A$1:$O$1,0),FALSE))</f>
        <v>77.2</v>
      </c>
      <c r="Q385">
        <f>IF(VLOOKUP($B385,'Height and Leaf Dimensions'!$A:$O,MATCH(Q$1,'Height and Leaf Dimensions'!$A$1:$O$1,0),FALSE)="","",VLOOKUP($B385,'Height and Leaf Dimensions'!$A:$O,MATCH(Q$1,'Height and Leaf Dimensions'!$A$1:$O$1,0),FALSE))</f>
        <v>8.3000000000000007</v>
      </c>
      <c r="R385">
        <f>IF(VLOOKUP($B385,'Height and Leaf Dimensions'!$A:$O,MATCH(R$1,'Height and Leaf Dimensions'!$A$1:$O$1,0),FALSE)="","",VLOOKUP($B385,'Height and Leaf Dimensions'!$A:$O,MATCH(R$1,'Height and Leaf Dimensions'!$A$1:$O$1,0),FALSE))</f>
        <v>74</v>
      </c>
      <c r="S385">
        <f>IF(VLOOKUP($B385,'Height and Leaf Dimensions'!$A:$O,MATCH(S$1,'Height and Leaf Dimensions'!$A$1:$O$1,0),FALSE)="","",VLOOKUP($B385,'Height and Leaf Dimensions'!$A:$O,MATCH(S$1,'Height and Leaf Dimensions'!$A$1:$O$1,0),FALSE))</f>
        <v>7.6</v>
      </c>
      <c r="T385">
        <f>IF(VLOOKUP($B385,'Height and Leaf Dimensions'!$A:$O,MATCH(T$1,'Height and Leaf Dimensions'!$A$1:$O$1,0),FALSE)="","",VLOOKUP($B385,'Height and Leaf Dimensions'!$A:$O,MATCH(T$1,'Height and Leaf Dimensions'!$A$1:$O$1,0),FALSE))</f>
        <v>98</v>
      </c>
      <c r="U385">
        <f>IF(VLOOKUP($B385,'Height and Leaf Dimensions'!$A:$O,MATCH(U$1,'Height and Leaf Dimensions'!$A$1:$O$1,0),FALSE)="","",VLOOKUP($B385,'Height and Leaf Dimensions'!$A:$O,MATCH(U$1,'Height and Leaf Dimensions'!$A$1:$O$1,0),FALSE))</f>
        <v>169</v>
      </c>
      <c r="V385">
        <f>IF(VLOOKUP($B385,'Height and Leaf Dimensions'!$A:$O,MATCH(V$1,'Height and Leaf Dimensions'!$A$1:$O$1,0),FALSE)="","",VLOOKUP($B385,'Height and Leaf Dimensions'!$A:$O,MATCH(V$1,'Height and Leaf Dimensions'!$A$1:$O$1,0),FALSE))</f>
        <v>211</v>
      </c>
      <c r="W385">
        <f>IF(VLOOKUP($B385,'Height and Leaf Dimensions'!$A:$O,MATCH(W$1,'Height and Leaf Dimensions'!$A$1:$O$1,0),FALSE)="","",VLOOKUP($B385,'Height and Leaf Dimensions'!$A:$O,MATCH(W$1,'Height and Leaf Dimensions'!$A$1:$O$1,0),FALSE))</f>
        <v>90</v>
      </c>
      <c r="X385">
        <f>IF(VLOOKUP($B385,'Height and Leaf Dimensions'!$A:$O,MATCH(X$1,'Height and Leaf Dimensions'!$A$1:$O$1,0),FALSE)="","",VLOOKUP($B385,'Height and Leaf Dimensions'!$A:$O,MATCH(X$1,'Height and Leaf Dimensions'!$A$1:$O$1,0),FALSE))</f>
        <v>151</v>
      </c>
      <c r="Y385">
        <f>IF(VLOOKUP($B385,'Height and Leaf Dimensions'!$A:$O,MATCH(Y$1,'Height and Leaf Dimensions'!$A$1:$O$1,0),FALSE)="","",VLOOKUP($B385,'Height and Leaf Dimensions'!$A:$O,MATCH(Y$1,'Height and Leaf Dimensions'!$A$1:$O$1,0),FALSE))</f>
        <v>195</v>
      </c>
      <c r="Z385" t="str">
        <f>IF(VLOOKUP($B385,'Height and Leaf Dimensions'!$A:$O,MATCH(Z$1,'Height and Leaf Dimensions'!$A$1:$O$1,0),FALSE)="","",VLOOKUP($B385,'Height and Leaf Dimensions'!$A:$O,MATCH(Z$1,'Height and Leaf Dimensions'!$A$1:$O$1,0),FALSE))</f>
        <v>AI/ND</v>
      </c>
      <c r="AA385" s="26">
        <f>IF(VLOOKUP($B385,'Height and Leaf Dimensions'!$A:$O,MATCH(AA$1,'Height and Leaf Dimensions'!$A$1:$O$1,0),FALSE)="","",VLOOKUP($B385,'Height and Leaf Dimensions'!$A:$O,MATCH(AA$1,'Height and Leaf Dimensions'!$A$1:$O$1,0),FALSE))</f>
        <v>44775</v>
      </c>
      <c r="AB385" s="20">
        <f>VLOOKUP($B385,'Combine Yield'!$A:$J,MATCH(AB$1,'Combine Yield'!$A$1:$J$1,0),FALSE)</f>
        <v>44844.474143518521</v>
      </c>
      <c r="AC385">
        <f>VLOOKUP($B385,'Combine Yield'!$A:$J,MATCH(AC$1,'Combine Yield'!$A$1:$J$1,0),FALSE)</f>
        <v>2.91</v>
      </c>
      <c r="AD385">
        <f>VLOOKUP($B385,'Combine Yield'!$A:$J,MATCH(AD$1,'Combine Yield'!$A$1:$J$1,0),FALSE)</f>
        <v>13.3</v>
      </c>
      <c r="AE385">
        <f>VLOOKUP($B385,'Combine Yield'!$A:$J,MATCH(AE$1,'Combine Yield'!$A$1:$J$1,0),FALSE)</f>
        <v>62</v>
      </c>
      <c r="AF385">
        <f>VLOOKUP($B385,'Combine Yield'!$A:$J,MATCH(AF$1,'Combine Yield'!$A$1:$J$1,0),FALSE)</f>
        <v>196</v>
      </c>
    </row>
    <row r="386" spans="1:32" x14ac:dyDescent="0.3">
      <c r="A386" t="s">
        <v>606</v>
      </c>
      <c r="B386">
        <v>6149</v>
      </c>
      <c r="C386" t="s">
        <v>220</v>
      </c>
      <c r="D386" t="s">
        <v>221</v>
      </c>
      <c r="E386" t="s">
        <v>205</v>
      </c>
      <c r="F386" t="s">
        <v>222</v>
      </c>
      <c r="G386">
        <v>1</v>
      </c>
      <c r="H386">
        <v>34</v>
      </c>
      <c r="I386">
        <v>8</v>
      </c>
      <c r="J386" t="s">
        <v>170</v>
      </c>
      <c r="K386" s="26">
        <f>IF(VLOOKUP($B386,'Flowering Time'!$A:$H,MATCH(K$1,'Flowering Time'!$A$1:$H$1,0),FALSE)="","",VLOOKUP($B386,'Flowering Time'!$A:$H,MATCH(K$1,'Flowering Time'!$A$1:$H$1,0),FALSE))</f>
        <v>44761</v>
      </c>
      <c r="L386" t="str">
        <f>IF(VLOOKUP($B386,'Flowering Time'!$A:$H,MATCH(L$1,'Flowering Time'!$A$1:$H$1,0),FALSE)="","",VLOOKUP($B386,'Flowering Time'!$A:$H,MATCH(L$1,'Flowering Time'!$A$1:$H$1,0),FALSE))</f>
        <v>Tross</v>
      </c>
      <c r="M386" s="26">
        <f>IF(VLOOKUP($B386,'Flowering Time'!$A:$H,MATCH(M$1,'Flowering Time'!$A$1:$H$1,0),FALSE)="","",VLOOKUP($B386,'Flowering Time'!$A:$H,MATCH(M$1,'Flowering Time'!$A$1:$H$1,0),FALSE))</f>
        <v>44764</v>
      </c>
      <c r="N386" t="str">
        <f>IF(VLOOKUP($B386,'Flowering Time'!$A:$H,MATCH(N$1,'Flowering Time'!$A$1:$H$1,0),FALSE)="","",VLOOKUP($B386,'Flowering Time'!$A:$H,MATCH(N$1,'Flowering Time'!$A$1:$H$1,0),FALSE))</f>
        <v>Vla</v>
      </c>
      <c r="O386" t="str">
        <f>IF(VLOOKUP($B386,'Flowering Time'!$A:$H,MATCH(O$1,'Flowering Time'!$A$1:$H$1,0),FALSE)="","",VLOOKUP($B386,'Flowering Time'!$A:$H,MATCH(O$1,'Flowering Time'!$A$1:$H$1,0),FALSE))</f>
        <v/>
      </c>
      <c r="P386">
        <f>IF(VLOOKUP($B386,'Height and Leaf Dimensions'!$A:$O,MATCH(P$1,'Height and Leaf Dimensions'!$A$1:$O$1,0),FALSE)="","",VLOOKUP($B386,'Height and Leaf Dimensions'!$A:$O,MATCH(P$1,'Height and Leaf Dimensions'!$A$1:$O$1,0),FALSE))</f>
        <v>88.8</v>
      </c>
      <c r="Q386">
        <f>IF(VLOOKUP($B386,'Height and Leaf Dimensions'!$A:$O,MATCH(Q$1,'Height and Leaf Dimensions'!$A$1:$O$1,0),FALSE)="","",VLOOKUP($B386,'Height and Leaf Dimensions'!$A:$O,MATCH(Q$1,'Height and Leaf Dimensions'!$A$1:$O$1,0),FALSE))</f>
        <v>9.1</v>
      </c>
      <c r="R386">
        <f>IF(VLOOKUP($B386,'Height and Leaf Dimensions'!$A:$O,MATCH(R$1,'Height and Leaf Dimensions'!$A$1:$O$1,0),FALSE)="","",VLOOKUP($B386,'Height and Leaf Dimensions'!$A:$O,MATCH(R$1,'Height and Leaf Dimensions'!$A$1:$O$1,0),FALSE))</f>
        <v>85.3</v>
      </c>
      <c r="S386">
        <f>IF(VLOOKUP($B386,'Height and Leaf Dimensions'!$A:$O,MATCH(S$1,'Height and Leaf Dimensions'!$A$1:$O$1,0),FALSE)="","",VLOOKUP($B386,'Height and Leaf Dimensions'!$A:$O,MATCH(S$1,'Height and Leaf Dimensions'!$A$1:$O$1,0),FALSE))</f>
        <v>8.3000000000000007</v>
      </c>
      <c r="T386">
        <f>IF(VLOOKUP($B386,'Height and Leaf Dimensions'!$A:$O,MATCH(T$1,'Height and Leaf Dimensions'!$A$1:$O$1,0),FALSE)="","",VLOOKUP($B386,'Height and Leaf Dimensions'!$A:$O,MATCH(T$1,'Height and Leaf Dimensions'!$A$1:$O$1,0),FALSE))</f>
        <v>82</v>
      </c>
      <c r="U386">
        <f>IF(VLOOKUP($B386,'Height and Leaf Dimensions'!$A:$O,MATCH(U$1,'Height and Leaf Dimensions'!$A$1:$O$1,0),FALSE)="","",VLOOKUP($B386,'Height and Leaf Dimensions'!$A:$O,MATCH(U$1,'Height and Leaf Dimensions'!$A$1:$O$1,0),FALSE))</f>
        <v>192</v>
      </c>
      <c r="V386">
        <f>IF(VLOOKUP($B386,'Height and Leaf Dimensions'!$A:$O,MATCH(V$1,'Height and Leaf Dimensions'!$A$1:$O$1,0),FALSE)="","",VLOOKUP($B386,'Height and Leaf Dimensions'!$A:$O,MATCH(V$1,'Height and Leaf Dimensions'!$A$1:$O$1,0),FALSE))</f>
        <v>241</v>
      </c>
      <c r="W386">
        <f>IF(VLOOKUP($B386,'Height and Leaf Dimensions'!$A:$O,MATCH(W$1,'Height and Leaf Dimensions'!$A$1:$O$1,0),FALSE)="","",VLOOKUP($B386,'Height and Leaf Dimensions'!$A:$O,MATCH(W$1,'Height and Leaf Dimensions'!$A$1:$O$1,0),FALSE))</f>
        <v>83</v>
      </c>
      <c r="X386">
        <f>IF(VLOOKUP($B386,'Height and Leaf Dimensions'!$A:$O,MATCH(X$1,'Height and Leaf Dimensions'!$A$1:$O$1,0),FALSE)="","",VLOOKUP($B386,'Height and Leaf Dimensions'!$A:$O,MATCH(X$1,'Height and Leaf Dimensions'!$A$1:$O$1,0),FALSE))</f>
        <v>180</v>
      </c>
      <c r="Y386">
        <f>IF(VLOOKUP($B386,'Height and Leaf Dimensions'!$A:$O,MATCH(Y$1,'Height and Leaf Dimensions'!$A$1:$O$1,0),FALSE)="","",VLOOKUP($B386,'Height and Leaf Dimensions'!$A:$O,MATCH(Y$1,'Height and Leaf Dimensions'!$A$1:$O$1,0),FALSE))</f>
        <v>229</v>
      </c>
      <c r="Z386" t="str">
        <f>IF(VLOOKUP($B386,'Height and Leaf Dimensions'!$A:$O,MATCH(Z$1,'Height and Leaf Dimensions'!$A$1:$O$1,0),FALSE)="","",VLOOKUP($B386,'Height and Leaf Dimensions'!$A:$O,MATCH(Z$1,'Height and Leaf Dimensions'!$A$1:$O$1,0),FALSE))</f>
        <v>AI/ND</v>
      </c>
      <c r="AA386" s="26">
        <f>IF(VLOOKUP($B386,'Height and Leaf Dimensions'!$A:$O,MATCH(AA$1,'Height and Leaf Dimensions'!$A$1:$O$1,0),FALSE)="","",VLOOKUP($B386,'Height and Leaf Dimensions'!$A:$O,MATCH(AA$1,'Height and Leaf Dimensions'!$A$1:$O$1,0),FALSE))</f>
        <v>44775</v>
      </c>
      <c r="AB386" s="20">
        <f>VLOOKUP($B386,'Combine Yield'!$A:$J,MATCH(AB$1,'Combine Yield'!$A$1:$J$1,0),FALSE)</f>
        <v>44844.492905092593</v>
      </c>
      <c r="AC386">
        <f>VLOOKUP($B386,'Combine Yield'!$A:$J,MATCH(AC$1,'Combine Yield'!$A$1:$J$1,0),FALSE)</f>
        <v>1.58</v>
      </c>
      <c r="AD386">
        <f>VLOOKUP($B386,'Combine Yield'!$A:$J,MATCH(AD$1,'Combine Yield'!$A$1:$J$1,0),FALSE)</f>
        <v>11.4</v>
      </c>
      <c r="AE386">
        <f>VLOOKUP($B386,'Combine Yield'!$A:$J,MATCH(AE$1,'Combine Yield'!$A$1:$J$1,0),FALSE)</f>
        <v>63.2</v>
      </c>
      <c r="AF386">
        <f>VLOOKUP($B386,'Combine Yield'!$A:$J,MATCH(AF$1,'Combine Yield'!$A$1:$J$1,0),FALSE)</f>
        <v>261</v>
      </c>
    </row>
    <row r="387" spans="1:32" x14ac:dyDescent="0.3">
      <c r="A387" t="s">
        <v>607</v>
      </c>
      <c r="B387">
        <v>6150</v>
      </c>
      <c r="C387" t="s">
        <v>220</v>
      </c>
      <c r="D387" t="s">
        <v>221</v>
      </c>
      <c r="E387" t="s">
        <v>205</v>
      </c>
      <c r="F387" t="s">
        <v>222</v>
      </c>
      <c r="G387">
        <v>1</v>
      </c>
      <c r="H387">
        <v>35</v>
      </c>
      <c r="I387">
        <v>2</v>
      </c>
      <c r="J387" t="s">
        <v>119</v>
      </c>
      <c r="K387" s="26">
        <f>IF(VLOOKUP($B387,'Flowering Time'!$A:$H,MATCH(K$1,'Flowering Time'!$A$1:$H$1,0),FALSE)="","",VLOOKUP($B387,'Flowering Time'!$A:$H,MATCH(K$1,'Flowering Time'!$A$1:$H$1,0),FALSE))</f>
        <v>44761</v>
      </c>
      <c r="L387" t="str">
        <f>IF(VLOOKUP($B387,'Flowering Time'!$A:$H,MATCH(L$1,'Flowering Time'!$A$1:$H$1,0),FALSE)="","",VLOOKUP($B387,'Flowering Time'!$A:$H,MATCH(L$1,'Flowering Time'!$A$1:$H$1,0),FALSE))</f>
        <v>Tross</v>
      </c>
      <c r="M387" s="26">
        <f>IF(VLOOKUP($B387,'Flowering Time'!$A:$H,MATCH(M$1,'Flowering Time'!$A$1:$H$1,0),FALSE)="","",VLOOKUP($B387,'Flowering Time'!$A:$H,MATCH(M$1,'Flowering Time'!$A$1:$H$1,0),FALSE))</f>
        <v>44764</v>
      </c>
      <c r="N387" t="str">
        <f>IF(VLOOKUP($B387,'Flowering Time'!$A:$H,MATCH(N$1,'Flowering Time'!$A$1:$H$1,0),FALSE)="","",VLOOKUP($B387,'Flowering Time'!$A:$H,MATCH(N$1,'Flowering Time'!$A$1:$H$1,0),FALSE))</f>
        <v>Vla</v>
      </c>
      <c r="O387" t="str">
        <f>IF(VLOOKUP($B387,'Flowering Time'!$A:$H,MATCH(O$1,'Flowering Time'!$A$1:$H$1,0),FALSE)="","",VLOOKUP($B387,'Flowering Time'!$A:$H,MATCH(O$1,'Flowering Time'!$A$1:$H$1,0),FALSE))</f>
        <v/>
      </c>
      <c r="P387">
        <f>IF(VLOOKUP($B387,'Height and Leaf Dimensions'!$A:$O,MATCH(P$1,'Height and Leaf Dimensions'!$A$1:$O$1,0),FALSE)="","",VLOOKUP($B387,'Height and Leaf Dimensions'!$A:$O,MATCH(P$1,'Height and Leaf Dimensions'!$A$1:$O$1,0),FALSE))</f>
        <v>69.3</v>
      </c>
      <c r="Q387">
        <f>IF(VLOOKUP($B387,'Height and Leaf Dimensions'!$A:$O,MATCH(Q$1,'Height and Leaf Dimensions'!$A$1:$O$1,0),FALSE)="","",VLOOKUP($B387,'Height and Leaf Dimensions'!$A:$O,MATCH(Q$1,'Height and Leaf Dimensions'!$A$1:$O$1,0),FALSE))</f>
        <v>7.7</v>
      </c>
      <c r="R387">
        <f>IF(VLOOKUP($B387,'Height and Leaf Dimensions'!$A:$O,MATCH(R$1,'Height and Leaf Dimensions'!$A$1:$O$1,0),FALSE)="","",VLOOKUP($B387,'Height and Leaf Dimensions'!$A:$O,MATCH(R$1,'Height and Leaf Dimensions'!$A$1:$O$1,0),FALSE))</f>
        <v>74.400000000000006</v>
      </c>
      <c r="S387">
        <f>IF(VLOOKUP($B387,'Height and Leaf Dimensions'!$A:$O,MATCH(S$1,'Height and Leaf Dimensions'!$A$1:$O$1,0),FALSE)="","",VLOOKUP($B387,'Height and Leaf Dimensions'!$A:$O,MATCH(S$1,'Height and Leaf Dimensions'!$A$1:$O$1,0),FALSE))</f>
        <v>7.8</v>
      </c>
      <c r="T387">
        <f>IF(VLOOKUP($B387,'Height and Leaf Dimensions'!$A:$O,MATCH(T$1,'Height and Leaf Dimensions'!$A$1:$O$1,0),FALSE)="","",VLOOKUP($B387,'Height and Leaf Dimensions'!$A:$O,MATCH(T$1,'Height and Leaf Dimensions'!$A$1:$O$1,0),FALSE))</f>
        <v>70</v>
      </c>
      <c r="U387">
        <f>IF(VLOOKUP($B387,'Height and Leaf Dimensions'!$A:$O,MATCH(U$1,'Height and Leaf Dimensions'!$A$1:$O$1,0),FALSE)="","",VLOOKUP($B387,'Height and Leaf Dimensions'!$A:$O,MATCH(U$1,'Height and Leaf Dimensions'!$A$1:$O$1,0),FALSE))</f>
        <v>149</v>
      </c>
      <c r="V387">
        <f>IF(VLOOKUP($B387,'Height and Leaf Dimensions'!$A:$O,MATCH(V$1,'Height and Leaf Dimensions'!$A$1:$O$1,0),FALSE)="","",VLOOKUP($B387,'Height and Leaf Dimensions'!$A:$O,MATCH(V$1,'Height and Leaf Dimensions'!$A$1:$O$1,0),FALSE))</f>
        <v>189</v>
      </c>
      <c r="W387">
        <f>IF(VLOOKUP($B387,'Height and Leaf Dimensions'!$A:$O,MATCH(W$1,'Height and Leaf Dimensions'!$A$1:$O$1,0),FALSE)="","",VLOOKUP($B387,'Height and Leaf Dimensions'!$A:$O,MATCH(W$1,'Height and Leaf Dimensions'!$A$1:$O$1,0),FALSE))</f>
        <v>76</v>
      </c>
      <c r="X387">
        <f>IF(VLOOKUP($B387,'Height and Leaf Dimensions'!$A:$O,MATCH(X$1,'Height and Leaf Dimensions'!$A$1:$O$1,0),FALSE)="","",VLOOKUP($B387,'Height and Leaf Dimensions'!$A:$O,MATCH(X$1,'Height and Leaf Dimensions'!$A$1:$O$1,0),FALSE))</f>
        <v>170</v>
      </c>
      <c r="Y387">
        <f>IF(VLOOKUP($B387,'Height and Leaf Dimensions'!$A:$O,MATCH(Y$1,'Height and Leaf Dimensions'!$A$1:$O$1,0),FALSE)="","",VLOOKUP($B387,'Height and Leaf Dimensions'!$A:$O,MATCH(Y$1,'Height and Leaf Dimensions'!$A$1:$O$1,0),FALSE))</f>
        <v>210</v>
      </c>
      <c r="Z387" t="str">
        <f>IF(VLOOKUP($B387,'Height and Leaf Dimensions'!$A:$O,MATCH(Z$1,'Height and Leaf Dimensions'!$A$1:$O$1,0),FALSE)="","",VLOOKUP($B387,'Height and Leaf Dimensions'!$A:$O,MATCH(Z$1,'Height and Leaf Dimensions'!$A$1:$O$1,0),FALSE))</f>
        <v>AI/ND/CH</v>
      </c>
      <c r="AA387" s="26">
        <f>IF(VLOOKUP($B387,'Height and Leaf Dimensions'!$A:$O,MATCH(AA$1,'Height and Leaf Dimensions'!$A$1:$O$1,0),FALSE)="","",VLOOKUP($B387,'Height and Leaf Dimensions'!$A:$O,MATCH(AA$1,'Height and Leaf Dimensions'!$A$1:$O$1,0),FALSE))</f>
        <v>44776</v>
      </c>
      <c r="AB387" s="20">
        <f>VLOOKUP($B387,'Combine Yield'!$A:$J,MATCH(AB$1,'Combine Yield'!$A$1:$J$1,0),FALSE)</f>
        <v>44844.420439814814</v>
      </c>
      <c r="AC387">
        <f>VLOOKUP($B387,'Combine Yield'!$A:$J,MATCH(AC$1,'Combine Yield'!$A$1:$J$1,0),FALSE)</f>
        <v>2.04</v>
      </c>
      <c r="AD387">
        <f>VLOOKUP($B387,'Combine Yield'!$A:$J,MATCH(AD$1,'Combine Yield'!$A$1:$J$1,0),FALSE)</f>
        <v>13.5</v>
      </c>
      <c r="AE387">
        <f>VLOOKUP($B387,'Combine Yield'!$A:$J,MATCH(AE$1,'Combine Yield'!$A$1:$J$1,0),FALSE)</f>
        <v>62.4</v>
      </c>
      <c r="AF387">
        <f>VLOOKUP($B387,'Combine Yield'!$A:$J,MATCH(AF$1,'Combine Yield'!$A$1:$J$1,0),FALSE)</f>
        <v>34</v>
      </c>
    </row>
    <row r="388" spans="1:32" x14ac:dyDescent="0.3">
      <c r="A388" t="s">
        <v>608</v>
      </c>
      <c r="B388">
        <v>6151</v>
      </c>
      <c r="C388" t="s">
        <v>220</v>
      </c>
      <c r="D388" t="s">
        <v>221</v>
      </c>
      <c r="E388" t="s">
        <v>205</v>
      </c>
      <c r="F388" t="s">
        <v>222</v>
      </c>
      <c r="G388">
        <v>1</v>
      </c>
      <c r="H388">
        <v>35</v>
      </c>
      <c r="I388">
        <v>3</v>
      </c>
      <c r="J388" t="s">
        <v>165</v>
      </c>
      <c r="K388" s="26">
        <f>IF(VLOOKUP($B388,'Flowering Time'!$A:$H,MATCH(K$1,'Flowering Time'!$A$1:$H$1,0),FALSE)="","",VLOOKUP($B388,'Flowering Time'!$A:$H,MATCH(K$1,'Flowering Time'!$A$1:$H$1,0),FALSE))</f>
        <v>44763</v>
      </c>
      <c r="L388" t="str">
        <f>IF(VLOOKUP($B388,'Flowering Time'!$A:$H,MATCH(L$1,'Flowering Time'!$A$1:$H$1,0),FALSE)="","",VLOOKUP($B388,'Flowering Time'!$A:$H,MATCH(L$1,'Flowering Time'!$A$1:$H$1,0),FALSE))</f>
        <v>Vla</v>
      </c>
      <c r="M388" s="26">
        <f>IF(VLOOKUP($B388,'Flowering Time'!$A:$H,MATCH(M$1,'Flowering Time'!$A$1:$H$1,0),FALSE)="","",VLOOKUP($B388,'Flowering Time'!$A:$H,MATCH(M$1,'Flowering Time'!$A$1:$H$1,0),FALSE))</f>
        <v>44765</v>
      </c>
      <c r="N388" t="str">
        <f>IF(VLOOKUP($B388,'Flowering Time'!$A:$H,MATCH(N$1,'Flowering Time'!$A$1:$H$1,0),FALSE)="","",VLOOKUP($B388,'Flowering Time'!$A:$H,MATCH(N$1,'Flowering Time'!$A$1:$H$1,0),FALSE))</f>
        <v>Vla</v>
      </c>
      <c r="O388" t="str">
        <f>IF(VLOOKUP($B388,'Flowering Time'!$A:$H,MATCH(O$1,'Flowering Time'!$A$1:$H$1,0),FALSE)="","",VLOOKUP($B388,'Flowering Time'!$A:$H,MATCH(O$1,'Flowering Time'!$A$1:$H$1,0),FALSE))</f>
        <v/>
      </c>
      <c r="P388">
        <f>IF(VLOOKUP($B388,'Height and Leaf Dimensions'!$A:$O,MATCH(P$1,'Height and Leaf Dimensions'!$A$1:$O$1,0),FALSE)="","",VLOOKUP($B388,'Height and Leaf Dimensions'!$A:$O,MATCH(P$1,'Height and Leaf Dimensions'!$A$1:$O$1,0),FALSE))</f>
        <v>69.3</v>
      </c>
      <c r="Q388">
        <f>IF(VLOOKUP($B388,'Height and Leaf Dimensions'!$A:$O,MATCH(Q$1,'Height and Leaf Dimensions'!$A$1:$O$1,0),FALSE)="","",VLOOKUP($B388,'Height and Leaf Dimensions'!$A:$O,MATCH(Q$1,'Height and Leaf Dimensions'!$A$1:$O$1,0),FALSE))</f>
        <v>9</v>
      </c>
      <c r="R388">
        <f>IF(VLOOKUP($B388,'Height and Leaf Dimensions'!$A:$O,MATCH(R$1,'Height and Leaf Dimensions'!$A$1:$O$1,0),FALSE)="","",VLOOKUP($B388,'Height and Leaf Dimensions'!$A:$O,MATCH(R$1,'Height and Leaf Dimensions'!$A$1:$O$1,0),FALSE))</f>
        <v>78</v>
      </c>
      <c r="S388">
        <f>IF(VLOOKUP($B388,'Height and Leaf Dimensions'!$A:$O,MATCH(S$1,'Height and Leaf Dimensions'!$A$1:$O$1,0),FALSE)="","",VLOOKUP($B388,'Height and Leaf Dimensions'!$A:$O,MATCH(S$1,'Height and Leaf Dimensions'!$A$1:$O$1,0),FALSE))</f>
        <v>7.6</v>
      </c>
      <c r="T388">
        <f>IF(VLOOKUP($B388,'Height and Leaf Dimensions'!$A:$O,MATCH(T$1,'Height and Leaf Dimensions'!$A$1:$O$1,0),FALSE)="","",VLOOKUP($B388,'Height and Leaf Dimensions'!$A:$O,MATCH(T$1,'Height and Leaf Dimensions'!$A$1:$O$1,0),FALSE))</f>
        <v>90</v>
      </c>
      <c r="U388">
        <f>IF(VLOOKUP($B388,'Height and Leaf Dimensions'!$A:$O,MATCH(U$1,'Height and Leaf Dimensions'!$A$1:$O$1,0),FALSE)="","",VLOOKUP($B388,'Height and Leaf Dimensions'!$A:$O,MATCH(U$1,'Height and Leaf Dimensions'!$A$1:$O$1,0),FALSE))</f>
        <v>147</v>
      </c>
      <c r="V388">
        <f>IF(VLOOKUP($B388,'Height and Leaf Dimensions'!$A:$O,MATCH(V$1,'Height and Leaf Dimensions'!$A$1:$O$1,0),FALSE)="","",VLOOKUP($B388,'Height and Leaf Dimensions'!$A:$O,MATCH(V$1,'Height and Leaf Dimensions'!$A$1:$O$1,0),FALSE))</f>
        <v>184</v>
      </c>
      <c r="W388">
        <f>IF(VLOOKUP($B388,'Height and Leaf Dimensions'!$A:$O,MATCH(W$1,'Height and Leaf Dimensions'!$A$1:$O$1,0),FALSE)="","",VLOOKUP($B388,'Height and Leaf Dimensions'!$A:$O,MATCH(W$1,'Height and Leaf Dimensions'!$A$1:$O$1,0),FALSE))</f>
        <v>88</v>
      </c>
      <c r="X388">
        <f>IF(VLOOKUP($B388,'Height and Leaf Dimensions'!$A:$O,MATCH(X$1,'Height and Leaf Dimensions'!$A$1:$O$1,0),FALSE)="","",VLOOKUP($B388,'Height and Leaf Dimensions'!$A:$O,MATCH(X$1,'Height and Leaf Dimensions'!$A$1:$O$1,0),FALSE))</f>
        <v>187</v>
      </c>
      <c r="Y388">
        <f>IF(VLOOKUP($B388,'Height and Leaf Dimensions'!$A:$O,MATCH(Y$1,'Height and Leaf Dimensions'!$A$1:$O$1,0),FALSE)="","",VLOOKUP($B388,'Height and Leaf Dimensions'!$A:$O,MATCH(Y$1,'Height and Leaf Dimensions'!$A$1:$O$1,0),FALSE))</f>
        <v>230</v>
      </c>
      <c r="Z388" t="str">
        <f>IF(VLOOKUP($B388,'Height and Leaf Dimensions'!$A:$O,MATCH(Z$1,'Height and Leaf Dimensions'!$A$1:$O$1,0),FALSE)="","",VLOOKUP($B388,'Height and Leaf Dimensions'!$A:$O,MATCH(Z$1,'Height and Leaf Dimensions'!$A$1:$O$1,0),FALSE))</f>
        <v>AI/ND/CH</v>
      </c>
      <c r="AA388" s="26">
        <f>IF(VLOOKUP($B388,'Height and Leaf Dimensions'!$A:$O,MATCH(AA$1,'Height and Leaf Dimensions'!$A$1:$O$1,0),FALSE)="","",VLOOKUP($B388,'Height and Leaf Dimensions'!$A:$O,MATCH(AA$1,'Height and Leaf Dimensions'!$A$1:$O$1,0),FALSE))</f>
        <v>44776</v>
      </c>
      <c r="AB388" s="20">
        <f>VLOOKUP($B388,'Combine Yield'!$A:$J,MATCH(AB$1,'Combine Yield'!$A$1:$J$1,0),FALSE)</f>
        <v>44844.427233796298</v>
      </c>
      <c r="AC388">
        <f>VLOOKUP($B388,'Combine Yield'!$A:$J,MATCH(AC$1,'Combine Yield'!$A$1:$J$1,0),FALSE)</f>
        <v>0.16</v>
      </c>
      <c r="AD388">
        <f>VLOOKUP($B388,'Combine Yield'!$A:$J,MATCH(AD$1,'Combine Yield'!$A$1:$J$1,0),FALSE)</f>
        <v>0.84</v>
      </c>
      <c r="AE388">
        <f>VLOOKUP($B388,'Combine Yield'!$A:$J,MATCH(AE$1,'Combine Yield'!$A$1:$J$1,0),FALSE)</f>
        <v>0</v>
      </c>
      <c r="AF388">
        <f>VLOOKUP($B388,'Combine Yield'!$A:$J,MATCH(AF$1,'Combine Yield'!$A$1:$J$1,0),FALSE)</f>
        <v>43</v>
      </c>
    </row>
    <row r="389" spans="1:32" x14ac:dyDescent="0.3">
      <c r="A389" t="s">
        <v>609</v>
      </c>
      <c r="B389">
        <v>6152</v>
      </c>
      <c r="C389" t="s">
        <v>220</v>
      </c>
      <c r="D389" t="s">
        <v>221</v>
      </c>
      <c r="E389" t="s">
        <v>205</v>
      </c>
      <c r="F389" t="s">
        <v>222</v>
      </c>
      <c r="G389">
        <v>1</v>
      </c>
      <c r="H389">
        <v>35</v>
      </c>
      <c r="I389">
        <v>4</v>
      </c>
      <c r="J389" t="s">
        <v>155</v>
      </c>
      <c r="K389" s="26">
        <f>IF(VLOOKUP($B389,'Flowering Time'!$A:$H,MATCH(K$1,'Flowering Time'!$A$1:$H$1,0),FALSE)="","",VLOOKUP($B389,'Flowering Time'!$A:$H,MATCH(K$1,'Flowering Time'!$A$1:$H$1,0),FALSE))</f>
        <v>44760</v>
      </c>
      <c r="L389" t="str">
        <f>IF(VLOOKUP($B389,'Flowering Time'!$A:$H,MATCH(L$1,'Flowering Time'!$A$1:$H$1,0),FALSE)="","",VLOOKUP($B389,'Flowering Time'!$A:$H,MATCH(L$1,'Flowering Time'!$A$1:$H$1,0),FALSE))</f>
        <v>Tross</v>
      </c>
      <c r="M389" s="26">
        <f>IF(VLOOKUP($B389,'Flowering Time'!$A:$H,MATCH(M$1,'Flowering Time'!$A$1:$H$1,0),FALSE)="","",VLOOKUP($B389,'Flowering Time'!$A:$H,MATCH(M$1,'Flowering Time'!$A$1:$H$1,0),FALSE))</f>
        <v>44761</v>
      </c>
      <c r="N389" t="str">
        <f>IF(VLOOKUP($B389,'Flowering Time'!$A:$H,MATCH(N$1,'Flowering Time'!$A$1:$H$1,0),FALSE)="","",VLOOKUP($B389,'Flowering Time'!$A:$H,MATCH(N$1,'Flowering Time'!$A$1:$H$1,0),FALSE))</f>
        <v>Tross</v>
      </c>
      <c r="O389" t="str">
        <f>IF(VLOOKUP($B389,'Flowering Time'!$A:$H,MATCH(O$1,'Flowering Time'!$A$1:$H$1,0),FALSE)="","",VLOOKUP($B389,'Flowering Time'!$A:$H,MATCH(O$1,'Flowering Time'!$A$1:$H$1,0),FALSE))</f>
        <v/>
      </c>
      <c r="P389">
        <f>IF(VLOOKUP($B389,'Height and Leaf Dimensions'!$A:$O,MATCH(P$1,'Height and Leaf Dimensions'!$A$1:$O$1,0),FALSE)="","",VLOOKUP($B389,'Height and Leaf Dimensions'!$A:$O,MATCH(P$1,'Height and Leaf Dimensions'!$A$1:$O$1,0),FALSE))</f>
        <v>79.3</v>
      </c>
      <c r="Q389">
        <f>IF(VLOOKUP($B389,'Height and Leaf Dimensions'!$A:$O,MATCH(Q$1,'Height and Leaf Dimensions'!$A$1:$O$1,0),FALSE)="","",VLOOKUP($B389,'Height and Leaf Dimensions'!$A:$O,MATCH(Q$1,'Height and Leaf Dimensions'!$A$1:$O$1,0),FALSE))</f>
        <v>8.1999999999999993</v>
      </c>
      <c r="R389">
        <f>IF(VLOOKUP($B389,'Height and Leaf Dimensions'!$A:$O,MATCH(R$1,'Height and Leaf Dimensions'!$A$1:$O$1,0),FALSE)="","",VLOOKUP($B389,'Height and Leaf Dimensions'!$A:$O,MATCH(R$1,'Height and Leaf Dimensions'!$A$1:$O$1,0),FALSE))</f>
        <v>81.8</v>
      </c>
      <c r="S389">
        <f>IF(VLOOKUP($B389,'Height and Leaf Dimensions'!$A:$O,MATCH(S$1,'Height and Leaf Dimensions'!$A$1:$O$1,0),FALSE)="","",VLOOKUP($B389,'Height and Leaf Dimensions'!$A:$O,MATCH(S$1,'Height and Leaf Dimensions'!$A$1:$O$1,0),FALSE))</f>
        <v>7.6</v>
      </c>
      <c r="T389">
        <f>IF(VLOOKUP($B389,'Height and Leaf Dimensions'!$A:$O,MATCH(T$1,'Height and Leaf Dimensions'!$A$1:$O$1,0),FALSE)="","",VLOOKUP($B389,'Height and Leaf Dimensions'!$A:$O,MATCH(T$1,'Height and Leaf Dimensions'!$A$1:$O$1,0),FALSE))</f>
        <v>84</v>
      </c>
      <c r="U389">
        <f>IF(VLOOKUP($B389,'Height and Leaf Dimensions'!$A:$O,MATCH(U$1,'Height and Leaf Dimensions'!$A$1:$O$1,0),FALSE)="","",VLOOKUP($B389,'Height and Leaf Dimensions'!$A:$O,MATCH(U$1,'Height and Leaf Dimensions'!$A$1:$O$1,0),FALSE))</f>
        <v>169</v>
      </c>
      <c r="V389">
        <f>IF(VLOOKUP($B389,'Height and Leaf Dimensions'!$A:$O,MATCH(V$1,'Height and Leaf Dimensions'!$A$1:$O$1,0),FALSE)="","",VLOOKUP($B389,'Height and Leaf Dimensions'!$A:$O,MATCH(V$1,'Height and Leaf Dimensions'!$A$1:$O$1,0),FALSE))</f>
        <v>210</v>
      </c>
      <c r="W389">
        <f>IF(VLOOKUP($B389,'Height and Leaf Dimensions'!$A:$O,MATCH(W$1,'Height and Leaf Dimensions'!$A$1:$O$1,0),FALSE)="","",VLOOKUP($B389,'Height and Leaf Dimensions'!$A:$O,MATCH(W$1,'Height and Leaf Dimensions'!$A$1:$O$1,0),FALSE))</f>
        <v>81</v>
      </c>
      <c r="X389">
        <f>IF(VLOOKUP($B389,'Height and Leaf Dimensions'!$A:$O,MATCH(X$1,'Height and Leaf Dimensions'!$A$1:$O$1,0),FALSE)="","",VLOOKUP($B389,'Height and Leaf Dimensions'!$A:$O,MATCH(X$1,'Height and Leaf Dimensions'!$A$1:$O$1,0),FALSE))</f>
        <v>169</v>
      </c>
      <c r="Y389">
        <f>IF(VLOOKUP($B389,'Height and Leaf Dimensions'!$A:$O,MATCH(Y$1,'Height and Leaf Dimensions'!$A$1:$O$1,0),FALSE)="","",VLOOKUP($B389,'Height and Leaf Dimensions'!$A:$O,MATCH(Y$1,'Height and Leaf Dimensions'!$A$1:$O$1,0),FALSE))</f>
        <v>211</v>
      </c>
      <c r="Z389" t="str">
        <f>IF(VLOOKUP($B389,'Height and Leaf Dimensions'!$A:$O,MATCH(Z$1,'Height and Leaf Dimensions'!$A$1:$O$1,0),FALSE)="","",VLOOKUP($B389,'Height and Leaf Dimensions'!$A:$O,MATCH(Z$1,'Height and Leaf Dimensions'!$A$1:$O$1,0),FALSE))</f>
        <v>AI/ND/CH</v>
      </c>
      <c r="AA389" s="26">
        <f>IF(VLOOKUP($B389,'Height and Leaf Dimensions'!$A:$O,MATCH(AA$1,'Height and Leaf Dimensions'!$A$1:$O$1,0),FALSE)="","",VLOOKUP($B389,'Height and Leaf Dimensions'!$A:$O,MATCH(AA$1,'Height and Leaf Dimensions'!$A$1:$O$1,0),FALSE))</f>
        <v>44776</v>
      </c>
      <c r="AB389" s="20">
        <f>VLOOKUP($B389,'Combine Yield'!$A:$J,MATCH(AB$1,'Combine Yield'!$A$1:$J$1,0),FALSE)</f>
        <v>44844.445439814815</v>
      </c>
      <c r="AC389">
        <f>VLOOKUP($B389,'Combine Yield'!$A:$J,MATCH(AC$1,'Combine Yield'!$A$1:$J$1,0),FALSE)</f>
        <v>1.36</v>
      </c>
      <c r="AD389">
        <f>VLOOKUP($B389,'Combine Yield'!$A:$J,MATCH(AD$1,'Combine Yield'!$A$1:$J$1,0),FALSE)</f>
        <v>11</v>
      </c>
      <c r="AE389">
        <f>VLOOKUP($B389,'Combine Yield'!$A:$J,MATCH(AE$1,'Combine Yield'!$A$1:$J$1,0),FALSE)</f>
        <v>63.8</v>
      </c>
      <c r="AF389">
        <f>VLOOKUP($B389,'Combine Yield'!$A:$J,MATCH(AF$1,'Combine Yield'!$A$1:$J$1,0),FALSE)</f>
        <v>110</v>
      </c>
    </row>
    <row r="390" spans="1:32" x14ac:dyDescent="0.3">
      <c r="A390" t="s">
        <v>610</v>
      </c>
      <c r="B390">
        <v>6153</v>
      </c>
      <c r="C390" t="s">
        <v>220</v>
      </c>
      <c r="D390" t="s">
        <v>221</v>
      </c>
      <c r="E390" t="s">
        <v>205</v>
      </c>
      <c r="F390" t="s">
        <v>222</v>
      </c>
      <c r="G390">
        <v>1</v>
      </c>
      <c r="H390">
        <v>35</v>
      </c>
      <c r="I390">
        <v>5</v>
      </c>
      <c r="J390" t="s">
        <v>114</v>
      </c>
      <c r="K390" s="26">
        <f>IF(VLOOKUP($B390,'Flowering Time'!$A:$H,MATCH(K$1,'Flowering Time'!$A$1:$H$1,0),FALSE)="","",VLOOKUP($B390,'Flowering Time'!$A:$H,MATCH(K$1,'Flowering Time'!$A$1:$H$1,0),FALSE))</f>
        <v>44761</v>
      </c>
      <c r="L390" t="str">
        <f>IF(VLOOKUP($B390,'Flowering Time'!$A:$H,MATCH(L$1,'Flowering Time'!$A$1:$H$1,0),FALSE)="","",VLOOKUP($B390,'Flowering Time'!$A:$H,MATCH(L$1,'Flowering Time'!$A$1:$H$1,0),FALSE))</f>
        <v>Vla</v>
      </c>
      <c r="M390" s="26">
        <f>IF(VLOOKUP($B390,'Flowering Time'!$A:$H,MATCH(M$1,'Flowering Time'!$A$1:$H$1,0),FALSE)="","",VLOOKUP($B390,'Flowering Time'!$A:$H,MATCH(M$1,'Flowering Time'!$A$1:$H$1,0),FALSE))</f>
        <v>44774</v>
      </c>
      <c r="N390" t="str">
        <f>IF(VLOOKUP($B390,'Flowering Time'!$A:$H,MATCH(N$1,'Flowering Time'!$A$1:$H$1,0),FALSE)="","",VLOOKUP($B390,'Flowering Time'!$A:$H,MATCH(N$1,'Flowering Time'!$A$1:$H$1,0),FALSE))</f>
        <v>Vla</v>
      </c>
      <c r="O390" t="str">
        <f>IF(VLOOKUP($B390,'Flowering Time'!$A:$H,MATCH(O$1,'Flowering Time'!$A$1:$H$1,0),FALSE)="","",VLOOKUP($B390,'Flowering Time'!$A:$H,MATCH(O$1,'Flowering Time'!$A$1:$H$1,0),FALSE))</f>
        <v/>
      </c>
      <c r="P390">
        <f>IF(VLOOKUP($B390,'Height and Leaf Dimensions'!$A:$O,MATCH(P$1,'Height and Leaf Dimensions'!$A$1:$O$1,0),FALSE)="","",VLOOKUP($B390,'Height and Leaf Dimensions'!$A:$O,MATCH(P$1,'Height and Leaf Dimensions'!$A$1:$O$1,0),FALSE))</f>
        <v>83.4</v>
      </c>
      <c r="Q390">
        <f>IF(VLOOKUP($B390,'Height and Leaf Dimensions'!$A:$O,MATCH(Q$1,'Height and Leaf Dimensions'!$A$1:$O$1,0),FALSE)="","",VLOOKUP($B390,'Height and Leaf Dimensions'!$A:$O,MATCH(Q$1,'Height and Leaf Dimensions'!$A$1:$O$1,0),FALSE))</f>
        <v>9.8000000000000007</v>
      </c>
      <c r="R390">
        <f>IF(VLOOKUP($B390,'Height and Leaf Dimensions'!$A:$O,MATCH(R$1,'Height and Leaf Dimensions'!$A$1:$O$1,0),FALSE)="","",VLOOKUP($B390,'Height and Leaf Dimensions'!$A:$O,MATCH(R$1,'Height and Leaf Dimensions'!$A$1:$O$1,0),FALSE))</f>
        <v>85.3</v>
      </c>
      <c r="S390">
        <f>IF(VLOOKUP($B390,'Height and Leaf Dimensions'!$A:$O,MATCH(S$1,'Height and Leaf Dimensions'!$A$1:$O$1,0),FALSE)="","",VLOOKUP($B390,'Height and Leaf Dimensions'!$A:$O,MATCH(S$1,'Height and Leaf Dimensions'!$A$1:$O$1,0),FALSE))</f>
        <v>9.1999999999999993</v>
      </c>
      <c r="T390">
        <f>IF(VLOOKUP($B390,'Height and Leaf Dimensions'!$A:$O,MATCH(T$1,'Height and Leaf Dimensions'!$A$1:$O$1,0),FALSE)="","",VLOOKUP($B390,'Height and Leaf Dimensions'!$A:$O,MATCH(T$1,'Height and Leaf Dimensions'!$A$1:$O$1,0),FALSE))</f>
        <v>98</v>
      </c>
      <c r="U390">
        <f>IF(VLOOKUP($B390,'Height and Leaf Dimensions'!$A:$O,MATCH(U$1,'Height and Leaf Dimensions'!$A$1:$O$1,0),FALSE)="","",VLOOKUP($B390,'Height and Leaf Dimensions'!$A:$O,MATCH(U$1,'Height and Leaf Dimensions'!$A$1:$O$1,0),FALSE))</f>
        <v>188</v>
      </c>
      <c r="V390">
        <f>IF(VLOOKUP($B390,'Height and Leaf Dimensions'!$A:$O,MATCH(V$1,'Height and Leaf Dimensions'!$A$1:$O$1,0),FALSE)="","",VLOOKUP($B390,'Height and Leaf Dimensions'!$A:$O,MATCH(V$1,'Height and Leaf Dimensions'!$A$1:$O$1,0),FALSE))</f>
        <v>230</v>
      </c>
      <c r="W390">
        <f>IF(VLOOKUP($B390,'Height and Leaf Dimensions'!$A:$O,MATCH(W$1,'Height and Leaf Dimensions'!$A$1:$O$1,0),FALSE)="","",VLOOKUP($B390,'Height and Leaf Dimensions'!$A:$O,MATCH(W$1,'Height and Leaf Dimensions'!$A$1:$O$1,0),FALSE))</f>
        <v>100</v>
      </c>
      <c r="X390">
        <f>IF(VLOOKUP($B390,'Height and Leaf Dimensions'!$A:$O,MATCH(X$1,'Height and Leaf Dimensions'!$A$1:$O$1,0),FALSE)="","",VLOOKUP($B390,'Height and Leaf Dimensions'!$A:$O,MATCH(X$1,'Height and Leaf Dimensions'!$A$1:$O$1,0),FALSE))</f>
        <v>197</v>
      </c>
      <c r="Y390">
        <f>IF(VLOOKUP($B390,'Height and Leaf Dimensions'!$A:$O,MATCH(Y$1,'Height and Leaf Dimensions'!$A$1:$O$1,0),FALSE)="","",VLOOKUP($B390,'Height and Leaf Dimensions'!$A:$O,MATCH(Y$1,'Height and Leaf Dimensions'!$A$1:$O$1,0),FALSE))</f>
        <v>242</v>
      </c>
      <c r="Z390" t="str">
        <f>IF(VLOOKUP($B390,'Height and Leaf Dimensions'!$A:$O,MATCH(Z$1,'Height and Leaf Dimensions'!$A$1:$O$1,0),FALSE)="","",VLOOKUP($B390,'Height and Leaf Dimensions'!$A:$O,MATCH(Z$1,'Height and Leaf Dimensions'!$A$1:$O$1,0),FALSE))</f>
        <v>AI/ND/CH</v>
      </c>
      <c r="AA390" s="26">
        <f>IF(VLOOKUP($B390,'Height and Leaf Dimensions'!$A:$O,MATCH(AA$1,'Height and Leaf Dimensions'!$A$1:$O$1,0),FALSE)="","",VLOOKUP($B390,'Height and Leaf Dimensions'!$A:$O,MATCH(AA$1,'Height and Leaf Dimensions'!$A$1:$O$1,0),FALSE))</f>
        <v>44776</v>
      </c>
      <c r="AB390" s="20">
        <f>VLOOKUP($B390,'Combine Yield'!$A:$J,MATCH(AB$1,'Combine Yield'!$A$1:$J$1,0),FALSE)</f>
        <v>44844.447928240741</v>
      </c>
      <c r="AC390">
        <f>VLOOKUP($B390,'Combine Yield'!$A:$J,MATCH(AC$1,'Combine Yield'!$A$1:$J$1,0),FALSE)</f>
        <v>1.37</v>
      </c>
      <c r="AD390">
        <f>VLOOKUP($B390,'Combine Yield'!$A:$J,MATCH(AD$1,'Combine Yield'!$A$1:$J$1,0),FALSE)</f>
        <v>12.2</v>
      </c>
      <c r="AE390">
        <f>VLOOKUP($B390,'Combine Yield'!$A:$J,MATCH(AE$1,'Combine Yield'!$A$1:$J$1,0),FALSE)</f>
        <v>62.7</v>
      </c>
      <c r="AF390">
        <f>VLOOKUP($B390,'Combine Yield'!$A:$J,MATCH(AF$1,'Combine Yield'!$A$1:$J$1,0),FALSE)</f>
        <v>119</v>
      </c>
    </row>
    <row r="391" spans="1:32" x14ac:dyDescent="0.3">
      <c r="A391" t="s">
        <v>611</v>
      </c>
      <c r="B391">
        <v>6154</v>
      </c>
      <c r="C391" t="s">
        <v>220</v>
      </c>
      <c r="D391" t="s">
        <v>221</v>
      </c>
      <c r="E391" t="s">
        <v>205</v>
      </c>
      <c r="F391" t="s">
        <v>222</v>
      </c>
      <c r="G391">
        <v>1</v>
      </c>
      <c r="H391">
        <v>35</v>
      </c>
      <c r="I391">
        <v>6</v>
      </c>
      <c r="J391" t="s">
        <v>173</v>
      </c>
      <c r="K391" s="26">
        <f>IF(VLOOKUP($B391,'Flowering Time'!$A:$H,MATCH(K$1,'Flowering Time'!$A$1:$H$1,0),FALSE)="","",VLOOKUP($B391,'Flowering Time'!$A:$H,MATCH(K$1,'Flowering Time'!$A$1:$H$1,0),FALSE))</f>
        <v>44761</v>
      </c>
      <c r="L391" t="str">
        <f>IF(VLOOKUP($B391,'Flowering Time'!$A:$H,MATCH(L$1,'Flowering Time'!$A$1:$H$1,0),FALSE)="","",VLOOKUP($B391,'Flowering Time'!$A:$H,MATCH(L$1,'Flowering Time'!$A$1:$H$1,0),FALSE))</f>
        <v>Vla</v>
      </c>
      <c r="M391" s="26">
        <f>IF(VLOOKUP($B391,'Flowering Time'!$A:$H,MATCH(M$1,'Flowering Time'!$A$1:$H$1,0),FALSE)="","",VLOOKUP($B391,'Flowering Time'!$A:$H,MATCH(M$1,'Flowering Time'!$A$1:$H$1,0),FALSE))</f>
        <v>44765</v>
      </c>
      <c r="N391" t="str">
        <f>IF(VLOOKUP($B391,'Flowering Time'!$A:$H,MATCH(N$1,'Flowering Time'!$A$1:$H$1,0),FALSE)="","",VLOOKUP($B391,'Flowering Time'!$A:$H,MATCH(N$1,'Flowering Time'!$A$1:$H$1,0),FALSE))</f>
        <v>Vla</v>
      </c>
      <c r="O391" t="str">
        <f>IF(VLOOKUP($B391,'Flowering Time'!$A:$H,MATCH(O$1,'Flowering Time'!$A$1:$H$1,0),FALSE)="","",VLOOKUP($B391,'Flowering Time'!$A:$H,MATCH(O$1,'Flowering Time'!$A$1:$H$1,0),FALSE))</f>
        <v/>
      </c>
      <c r="P391">
        <f>IF(VLOOKUP($B391,'Height and Leaf Dimensions'!$A:$O,MATCH(P$1,'Height and Leaf Dimensions'!$A$1:$O$1,0),FALSE)="","",VLOOKUP($B391,'Height and Leaf Dimensions'!$A:$O,MATCH(P$1,'Height and Leaf Dimensions'!$A$1:$O$1,0),FALSE))</f>
        <v>78.7</v>
      </c>
      <c r="Q391">
        <f>IF(VLOOKUP($B391,'Height and Leaf Dimensions'!$A:$O,MATCH(Q$1,'Height and Leaf Dimensions'!$A$1:$O$1,0),FALSE)="","",VLOOKUP($B391,'Height and Leaf Dimensions'!$A:$O,MATCH(Q$1,'Height and Leaf Dimensions'!$A$1:$O$1,0),FALSE))</f>
        <v>9.6</v>
      </c>
      <c r="R391">
        <f>IF(VLOOKUP($B391,'Height and Leaf Dimensions'!$A:$O,MATCH(R$1,'Height and Leaf Dimensions'!$A$1:$O$1,0),FALSE)="","",VLOOKUP($B391,'Height and Leaf Dimensions'!$A:$O,MATCH(R$1,'Height and Leaf Dimensions'!$A$1:$O$1,0),FALSE))</f>
        <v>76.7</v>
      </c>
      <c r="S391">
        <f>IF(VLOOKUP($B391,'Height and Leaf Dimensions'!$A:$O,MATCH(S$1,'Height and Leaf Dimensions'!$A$1:$O$1,0),FALSE)="","",VLOOKUP($B391,'Height and Leaf Dimensions'!$A:$O,MATCH(S$1,'Height and Leaf Dimensions'!$A$1:$O$1,0),FALSE))</f>
        <v>9.5</v>
      </c>
      <c r="T391">
        <f>IF(VLOOKUP($B391,'Height and Leaf Dimensions'!$A:$O,MATCH(T$1,'Height and Leaf Dimensions'!$A$1:$O$1,0),FALSE)="","",VLOOKUP($B391,'Height and Leaf Dimensions'!$A:$O,MATCH(T$1,'Height and Leaf Dimensions'!$A$1:$O$1,0),FALSE))</f>
        <v>70</v>
      </c>
      <c r="U391">
        <f>IF(VLOOKUP($B391,'Height and Leaf Dimensions'!$A:$O,MATCH(U$1,'Height and Leaf Dimensions'!$A$1:$O$1,0),FALSE)="","",VLOOKUP($B391,'Height and Leaf Dimensions'!$A:$O,MATCH(U$1,'Height and Leaf Dimensions'!$A$1:$O$1,0),FALSE))</f>
        <v>176</v>
      </c>
      <c r="V391">
        <f>IF(VLOOKUP($B391,'Height and Leaf Dimensions'!$A:$O,MATCH(V$1,'Height and Leaf Dimensions'!$A$1:$O$1,0),FALSE)="","",VLOOKUP($B391,'Height and Leaf Dimensions'!$A:$O,MATCH(V$1,'Height and Leaf Dimensions'!$A$1:$O$1,0),FALSE))</f>
        <v>217</v>
      </c>
      <c r="W391">
        <f>IF(VLOOKUP($B391,'Height and Leaf Dimensions'!$A:$O,MATCH(W$1,'Height and Leaf Dimensions'!$A$1:$O$1,0),FALSE)="","",VLOOKUP($B391,'Height and Leaf Dimensions'!$A:$O,MATCH(W$1,'Height and Leaf Dimensions'!$A$1:$O$1,0),FALSE))</f>
        <v>80</v>
      </c>
      <c r="X391">
        <f>IF(VLOOKUP($B391,'Height and Leaf Dimensions'!$A:$O,MATCH(X$1,'Height and Leaf Dimensions'!$A$1:$O$1,0),FALSE)="","",VLOOKUP($B391,'Height and Leaf Dimensions'!$A:$O,MATCH(X$1,'Height and Leaf Dimensions'!$A$1:$O$1,0),FALSE))</f>
        <v>180</v>
      </c>
      <c r="Y391">
        <f>IF(VLOOKUP($B391,'Height and Leaf Dimensions'!$A:$O,MATCH(Y$1,'Height and Leaf Dimensions'!$A$1:$O$1,0),FALSE)="","",VLOOKUP($B391,'Height and Leaf Dimensions'!$A:$O,MATCH(Y$1,'Height and Leaf Dimensions'!$A$1:$O$1,0),FALSE))</f>
        <v>221</v>
      </c>
      <c r="Z391" t="str">
        <f>IF(VLOOKUP($B391,'Height and Leaf Dimensions'!$A:$O,MATCH(Z$1,'Height and Leaf Dimensions'!$A$1:$O$1,0),FALSE)="","",VLOOKUP($B391,'Height and Leaf Dimensions'!$A:$O,MATCH(Z$1,'Height and Leaf Dimensions'!$A$1:$O$1,0),FALSE))</f>
        <v>AI/ND/CH</v>
      </c>
      <c r="AA391" s="26">
        <f>IF(VLOOKUP($B391,'Height and Leaf Dimensions'!$A:$O,MATCH(AA$1,'Height and Leaf Dimensions'!$A$1:$O$1,0),FALSE)="","",VLOOKUP($B391,'Height and Leaf Dimensions'!$A:$O,MATCH(AA$1,'Height and Leaf Dimensions'!$A$1:$O$1,0),FALSE))</f>
        <v>44776</v>
      </c>
      <c r="AB391" s="20">
        <f>VLOOKUP($B391,'Combine Yield'!$A:$J,MATCH(AB$1,'Combine Yield'!$A$1:$J$1,0),FALSE)</f>
        <v>44844.470023148147</v>
      </c>
      <c r="AC391">
        <f>VLOOKUP($B391,'Combine Yield'!$A:$J,MATCH(AC$1,'Combine Yield'!$A$1:$J$1,0),FALSE)</f>
        <v>2.86</v>
      </c>
      <c r="AD391">
        <f>VLOOKUP($B391,'Combine Yield'!$A:$J,MATCH(AD$1,'Combine Yield'!$A$1:$J$1,0),FALSE)</f>
        <v>13.5</v>
      </c>
      <c r="AE391">
        <f>VLOOKUP($B391,'Combine Yield'!$A:$J,MATCH(AE$1,'Combine Yield'!$A$1:$J$1,0),FALSE)</f>
        <v>62.2</v>
      </c>
      <c r="AF391">
        <f>VLOOKUP($B391,'Combine Yield'!$A:$J,MATCH(AF$1,'Combine Yield'!$A$1:$J$1,0),FALSE)</f>
        <v>186</v>
      </c>
    </row>
    <row r="392" spans="1:32" x14ac:dyDescent="0.3">
      <c r="A392" t="s">
        <v>612</v>
      </c>
      <c r="B392">
        <v>6155</v>
      </c>
      <c r="C392" t="s">
        <v>220</v>
      </c>
      <c r="D392" t="s">
        <v>221</v>
      </c>
      <c r="E392" t="s">
        <v>205</v>
      </c>
      <c r="F392" t="s">
        <v>222</v>
      </c>
      <c r="G392">
        <v>1</v>
      </c>
      <c r="H392">
        <v>35</v>
      </c>
      <c r="I392">
        <v>7</v>
      </c>
      <c r="J392" t="s">
        <v>186</v>
      </c>
      <c r="K392" s="26">
        <f>IF(VLOOKUP($B392,'Flowering Time'!$A:$H,MATCH(K$1,'Flowering Time'!$A$1:$H$1,0),FALSE)="","",VLOOKUP($B392,'Flowering Time'!$A:$H,MATCH(K$1,'Flowering Time'!$A$1:$H$1,0),FALSE))</f>
        <v>44766</v>
      </c>
      <c r="L392" t="str">
        <f>IF(VLOOKUP($B392,'Flowering Time'!$A:$H,MATCH(L$1,'Flowering Time'!$A$1:$H$1,0),FALSE)="","",VLOOKUP($B392,'Flowering Time'!$A:$H,MATCH(L$1,'Flowering Time'!$A$1:$H$1,0),FALSE))</f>
        <v>Vla</v>
      </c>
      <c r="M392" s="26">
        <f>IF(VLOOKUP($B392,'Flowering Time'!$A:$H,MATCH(M$1,'Flowering Time'!$A$1:$H$1,0),FALSE)="","",VLOOKUP($B392,'Flowering Time'!$A:$H,MATCH(M$1,'Flowering Time'!$A$1:$H$1,0),FALSE))</f>
        <v>44773</v>
      </c>
      <c r="N392" t="str">
        <f>IF(VLOOKUP($B392,'Flowering Time'!$A:$H,MATCH(N$1,'Flowering Time'!$A$1:$H$1,0),FALSE)="","",VLOOKUP($B392,'Flowering Time'!$A:$H,MATCH(N$1,'Flowering Time'!$A$1:$H$1,0),FALSE))</f>
        <v>Vla</v>
      </c>
      <c r="O392" t="str">
        <f>IF(VLOOKUP($B392,'Flowering Time'!$A:$H,MATCH(O$1,'Flowering Time'!$A$1:$H$1,0),FALSE)="","",VLOOKUP($B392,'Flowering Time'!$A:$H,MATCH(O$1,'Flowering Time'!$A$1:$H$1,0),FALSE))</f>
        <v/>
      </c>
      <c r="P392">
        <f>IF(VLOOKUP($B392,'Height and Leaf Dimensions'!$A:$O,MATCH(P$1,'Height and Leaf Dimensions'!$A$1:$O$1,0),FALSE)="","",VLOOKUP($B392,'Height and Leaf Dimensions'!$A:$O,MATCH(P$1,'Height and Leaf Dimensions'!$A$1:$O$1,0),FALSE))</f>
        <v>80.099999999999994</v>
      </c>
      <c r="Q392">
        <f>IF(VLOOKUP($B392,'Height and Leaf Dimensions'!$A:$O,MATCH(Q$1,'Height and Leaf Dimensions'!$A$1:$O$1,0),FALSE)="","",VLOOKUP($B392,'Height and Leaf Dimensions'!$A:$O,MATCH(Q$1,'Height and Leaf Dimensions'!$A$1:$O$1,0),FALSE))</f>
        <v>9.1999999999999993</v>
      </c>
      <c r="R392">
        <f>IF(VLOOKUP($B392,'Height and Leaf Dimensions'!$A:$O,MATCH(R$1,'Height and Leaf Dimensions'!$A$1:$O$1,0),FALSE)="","",VLOOKUP($B392,'Height and Leaf Dimensions'!$A:$O,MATCH(R$1,'Height and Leaf Dimensions'!$A$1:$O$1,0),FALSE))</f>
        <v>65.7</v>
      </c>
      <c r="S392">
        <f>IF(VLOOKUP($B392,'Height and Leaf Dimensions'!$A:$O,MATCH(S$1,'Height and Leaf Dimensions'!$A$1:$O$1,0),FALSE)="","",VLOOKUP($B392,'Height and Leaf Dimensions'!$A:$O,MATCH(S$1,'Height and Leaf Dimensions'!$A$1:$O$1,0),FALSE))</f>
        <v>7.7</v>
      </c>
      <c r="T392">
        <f>IF(VLOOKUP($B392,'Height and Leaf Dimensions'!$A:$O,MATCH(T$1,'Height and Leaf Dimensions'!$A$1:$O$1,0),FALSE)="","",VLOOKUP($B392,'Height and Leaf Dimensions'!$A:$O,MATCH(T$1,'Height and Leaf Dimensions'!$A$1:$O$1,0),FALSE))</f>
        <v>90</v>
      </c>
      <c r="U392">
        <f>IF(VLOOKUP($B392,'Height and Leaf Dimensions'!$A:$O,MATCH(U$1,'Height and Leaf Dimensions'!$A$1:$O$1,0),FALSE)="","",VLOOKUP($B392,'Height and Leaf Dimensions'!$A:$O,MATCH(U$1,'Height and Leaf Dimensions'!$A$1:$O$1,0),FALSE))</f>
        <v>180</v>
      </c>
      <c r="V392">
        <f>IF(VLOOKUP($B392,'Height and Leaf Dimensions'!$A:$O,MATCH(V$1,'Height and Leaf Dimensions'!$A$1:$O$1,0),FALSE)="","",VLOOKUP($B392,'Height and Leaf Dimensions'!$A:$O,MATCH(V$1,'Height and Leaf Dimensions'!$A$1:$O$1,0),FALSE))</f>
        <v>230</v>
      </c>
      <c r="W392">
        <f>IF(VLOOKUP($B392,'Height and Leaf Dimensions'!$A:$O,MATCH(W$1,'Height and Leaf Dimensions'!$A$1:$O$1,0),FALSE)="","",VLOOKUP($B392,'Height and Leaf Dimensions'!$A:$O,MATCH(W$1,'Height and Leaf Dimensions'!$A$1:$O$1,0),FALSE))</f>
        <v>97</v>
      </c>
      <c r="X392">
        <f>IF(VLOOKUP($B392,'Height and Leaf Dimensions'!$A:$O,MATCH(X$1,'Height and Leaf Dimensions'!$A$1:$O$1,0),FALSE)="","",VLOOKUP($B392,'Height and Leaf Dimensions'!$A:$O,MATCH(X$1,'Height and Leaf Dimensions'!$A$1:$O$1,0),FALSE))</f>
        <v>169</v>
      </c>
      <c r="Y392">
        <f>IF(VLOOKUP($B392,'Height and Leaf Dimensions'!$A:$O,MATCH(Y$1,'Height and Leaf Dimensions'!$A$1:$O$1,0),FALSE)="","",VLOOKUP($B392,'Height and Leaf Dimensions'!$A:$O,MATCH(Y$1,'Height and Leaf Dimensions'!$A$1:$O$1,0),FALSE))</f>
        <v>211</v>
      </c>
      <c r="Z392" t="str">
        <f>IF(VLOOKUP($B392,'Height and Leaf Dimensions'!$A:$O,MATCH(Z$1,'Height and Leaf Dimensions'!$A$1:$O$1,0),FALSE)="","",VLOOKUP($B392,'Height and Leaf Dimensions'!$A:$O,MATCH(Z$1,'Height and Leaf Dimensions'!$A$1:$O$1,0),FALSE))</f>
        <v>AI/ND/CH</v>
      </c>
      <c r="AA392" s="26">
        <f>IF(VLOOKUP($B392,'Height and Leaf Dimensions'!$A:$O,MATCH(AA$1,'Height and Leaf Dimensions'!$A$1:$O$1,0),FALSE)="","",VLOOKUP($B392,'Height and Leaf Dimensions'!$A:$O,MATCH(AA$1,'Height and Leaf Dimensions'!$A$1:$O$1,0),FALSE))</f>
        <v>44776</v>
      </c>
      <c r="AB392" s="20">
        <f>VLOOKUP($B392,'Combine Yield'!$A:$J,MATCH(AB$1,'Combine Yield'!$A$1:$J$1,0),FALSE)</f>
        <v>44844.473900462966</v>
      </c>
      <c r="AC392">
        <f>VLOOKUP($B392,'Combine Yield'!$A:$J,MATCH(AC$1,'Combine Yield'!$A$1:$J$1,0),FALSE)</f>
        <v>1.71</v>
      </c>
      <c r="AD392">
        <f>VLOOKUP($B392,'Combine Yield'!$A:$J,MATCH(AD$1,'Combine Yield'!$A$1:$J$1,0),FALSE)</f>
        <v>13.2</v>
      </c>
      <c r="AE392">
        <f>VLOOKUP($B392,'Combine Yield'!$A:$J,MATCH(AE$1,'Combine Yield'!$A$1:$J$1,0),FALSE)</f>
        <v>61.6</v>
      </c>
      <c r="AF392">
        <f>VLOOKUP($B392,'Combine Yield'!$A:$J,MATCH(AF$1,'Combine Yield'!$A$1:$J$1,0),FALSE)</f>
        <v>195</v>
      </c>
    </row>
    <row r="393" spans="1:32" x14ac:dyDescent="0.3">
      <c r="A393" t="s">
        <v>613</v>
      </c>
      <c r="B393">
        <v>6156</v>
      </c>
      <c r="C393" t="s">
        <v>220</v>
      </c>
      <c r="D393" t="s">
        <v>221</v>
      </c>
      <c r="E393" t="s">
        <v>205</v>
      </c>
      <c r="F393" t="s">
        <v>222</v>
      </c>
      <c r="G393">
        <v>1</v>
      </c>
      <c r="H393">
        <v>35</v>
      </c>
      <c r="I393">
        <v>8</v>
      </c>
      <c r="J393" t="s">
        <v>119</v>
      </c>
      <c r="K393" s="26">
        <f>IF(VLOOKUP($B393,'Flowering Time'!$A:$H,MATCH(K$1,'Flowering Time'!$A$1:$H$1,0),FALSE)="","",VLOOKUP($B393,'Flowering Time'!$A:$H,MATCH(K$1,'Flowering Time'!$A$1:$H$1,0),FALSE))</f>
        <v>44759</v>
      </c>
      <c r="L393" t="str">
        <f>IF(VLOOKUP($B393,'Flowering Time'!$A:$H,MATCH(L$1,'Flowering Time'!$A$1:$H$1,0),FALSE)="","",VLOOKUP($B393,'Flowering Time'!$A:$H,MATCH(L$1,'Flowering Time'!$A$1:$H$1,0),FALSE))</f>
        <v>Tross</v>
      </c>
      <c r="M393" s="26">
        <f>IF(VLOOKUP($B393,'Flowering Time'!$A:$H,MATCH(M$1,'Flowering Time'!$A$1:$H$1,0),FALSE)="","",VLOOKUP($B393,'Flowering Time'!$A:$H,MATCH(M$1,'Flowering Time'!$A$1:$H$1,0),FALSE))</f>
        <v>44761</v>
      </c>
      <c r="N393" t="str">
        <f>IF(VLOOKUP($B393,'Flowering Time'!$A:$H,MATCH(N$1,'Flowering Time'!$A$1:$H$1,0),FALSE)="","",VLOOKUP($B393,'Flowering Time'!$A:$H,MATCH(N$1,'Flowering Time'!$A$1:$H$1,0),FALSE))</f>
        <v>Tross</v>
      </c>
      <c r="O393" t="str">
        <f>IF(VLOOKUP($B393,'Flowering Time'!$A:$H,MATCH(O$1,'Flowering Time'!$A$1:$H$1,0),FALSE)="","",VLOOKUP($B393,'Flowering Time'!$A:$H,MATCH(O$1,'Flowering Time'!$A$1:$H$1,0),FALSE))</f>
        <v>Estimated male bloom 7/17 on 7/16</v>
      </c>
      <c r="P393">
        <f>IF(VLOOKUP($B393,'Height and Leaf Dimensions'!$A:$O,MATCH(P$1,'Height and Leaf Dimensions'!$A$1:$O$1,0),FALSE)="","",VLOOKUP($B393,'Height and Leaf Dimensions'!$A:$O,MATCH(P$1,'Height and Leaf Dimensions'!$A$1:$O$1,0),FALSE))</f>
        <v>76.400000000000006</v>
      </c>
      <c r="Q393">
        <f>IF(VLOOKUP($B393,'Height and Leaf Dimensions'!$A:$O,MATCH(Q$1,'Height and Leaf Dimensions'!$A$1:$O$1,0),FALSE)="","",VLOOKUP($B393,'Height and Leaf Dimensions'!$A:$O,MATCH(Q$1,'Height and Leaf Dimensions'!$A$1:$O$1,0),FALSE))</f>
        <v>8.6</v>
      </c>
      <c r="R393">
        <f>IF(VLOOKUP($B393,'Height and Leaf Dimensions'!$A:$O,MATCH(R$1,'Height and Leaf Dimensions'!$A$1:$O$1,0),FALSE)="","",VLOOKUP($B393,'Height and Leaf Dimensions'!$A:$O,MATCH(R$1,'Height and Leaf Dimensions'!$A$1:$O$1,0),FALSE))</f>
        <v>77.2</v>
      </c>
      <c r="S393">
        <f>IF(VLOOKUP($B393,'Height and Leaf Dimensions'!$A:$O,MATCH(S$1,'Height and Leaf Dimensions'!$A$1:$O$1,0),FALSE)="","",VLOOKUP($B393,'Height and Leaf Dimensions'!$A:$O,MATCH(S$1,'Height and Leaf Dimensions'!$A$1:$O$1,0),FALSE))</f>
        <v>8.3000000000000007</v>
      </c>
      <c r="T393">
        <f>IF(VLOOKUP($B393,'Height and Leaf Dimensions'!$A:$O,MATCH(T$1,'Height and Leaf Dimensions'!$A$1:$O$1,0),FALSE)="","",VLOOKUP($B393,'Height and Leaf Dimensions'!$A:$O,MATCH(T$1,'Height and Leaf Dimensions'!$A$1:$O$1,0),FALSE))</f>
        <v>87</v>
      </c>
      <c r="U393">
        <f>IF(VLOOKUP($B393,'Height and Leaf Dimensions'!$A:$O,MATCH(U$1,'Height and Leaf Dimensions'!$A$1:$O$1,0),FALSE)="","",VLOOKUP($B393,'Height and Leaf Dimensions'!$A:$O,MATCH(U$1,'Height and Leaf Dimensions'!$A$1:$O$1,0),FALSE))</f>
        <v>160</v>
      </c>
      <c r="V393">
        <f>IF(VLOOKUP($B393,'Height and Leaf Dimensions'!$A:$O,MATCH(V$1,'Height and Leaf Dimensions'!$A$1:$O$1,0),FALSE)="","",VLOOKUP($B393,'Height and Leaf Dimensions'!$A:$O,MATCH(V$1,'Height and Leaf Dimensions'!$A$1:$O$1,0),FALSE))</f>
        <v>201</v>
      </c>
      <c r="W393">
        <f>IF(VLOOKUP($B393,'Height and Leaf Dimensions'!$A:$O,MATCH(W$1,'Height and Leaf Dimensions'!$A$1:$O$1,0),FALSE)="","",VLOOKUP($B393,'Height and Leaf Dimensions'!$A:$O,MATCH(W$1,'Height and Leaf Dimensions'!$A$1:$O$1,0),FALSE))</f>
        <v>87</v>
      </c>
      <c r="X393">
        <f>IF(VLOOKUP($B393,'Height and Leaf Dimensions'!$A:$O,MATCH(X$1,'Height and Leaf Dimensions'!$A$1:$O$1,0),FALSE)="","",VLOOKUP($B393,'Height and Leaf Dimensions'!$A:$O,MATCH(X$1,'Height and Leaf Dimensions'!$A$1:$O$1,0),FALSE))</f>
        <v>174</v>
      </c>
      <c r="Y393">
        <f>IF(VLOOKUP($B393,'Height and Leaf Dimensions'!$A:$O,MATCH(Y$1,'Height and Leaf Dimensions'!$A$1:$O$1,0),FALSE)="","",VLOOKUP($B393,'Height and Leaf Dimensions'!$A:$O,MATCH(Y$1,'Height and Leaf Dimensions'!$A$1:$O$1,0),FALSE))</f>
        <v>212</v>
      </c>
      <c r="Z393" t="str">
        <f>IF(VLOOKUP($B393,'Height and Leaf Dimensions'!$A:$O,MATCH(Z$1,'Height and Leaf Dimensions'!$A$1:$O$1,0),FALSE)="","",VLOOKUP($B393,'Height and Leaf Dimensions'!$A:$O,MATCH(Z$1,'Height and Leaf Dimensions'!$A$1:$O$1,0),FALSE))</f>
        <v>AI/ND/CH</v>
      </c>
      <c r="AA393" s="26">
        <f>IF(VLOOKUP($B393,'Height and Leaf Dimensions'!$A:$O,MATCH(AA$1,'Height and Leaf Dimensions'!$A$1:$O$1,0),FALSE)="","",VLOOKUP($B393,'Height and Leaf Dimensions'!$A:$O,MATCH(AA$1,'Height and Leaf Dimensions'!$A$1:$O$1,0),FALSE))</f>
        <v>44776</v>
      </c>
      <c r="AB393" s="20">
        <f>VLOOKUP($B393,'Combine Yield'!$A:$J,MATCH(AB$1,'Combine Yield'!$A$1:$J$1,0),FALSE)</f>
        <v>44844.493159722224</v>
      </c>
      <c r="AC393">
        <f>VLOOKUP($B393,'Combine Yield'!$A:$J,MATCH(AC$1,'Combine Yield'!$A$1:$J$1,0),FALSE)</f>
        <v>2.85</v>
      </c>
      <c r="AD393">
        <f>VLOOKUP($B393,'Combine Yield'!$A:$J,MATCH(AD$1,'Combine Yield'!$A$1:$J$1,0),FALSE)</f>
        <v>12.4</v>
      </c>
      <c r="AE393">
        <f>VLOOKUP($B393,'Combine Yield'!$A:$J,MATCH(AE$1,'Combine Yield'!$A$1:$J$1,0),FALSE)</f>
        <v>62.7</v>
      </c>
      <c r="AF393">
        <f>VLOOKUP($B393,'Combine Yield'!$A:$J,MATCH(AF$1,'Combine Yield'!$A$1:$J$1,0),FALSE)</f>
        <v>262</v>
      </c>
    </row>
    <row r="394" spans="1:32" x14ac:dyDescent="0.3">
      <c r="A394" t="s">
        <v>614</v>
      </c>
      <c r="B394">
        <v>6157</v>
      </c>
      <c r="C394" t="s">
        <v>220</v>
      </c>
      <c r="D394" t="s">
        <v>221</v>
      </c>
      <c r="E394" t="s">
        <v>205</v>
      </c>
      <c r="F394" t="s">
        <v>222</v>
      </c>
      <c r="G394">
        <v>1</v>
      </c>
      <c r="H394">
        <v>36</v>
      </c>
      <c r="I394">
        <v>2</v>
      </c>
      <c r="J394" t="s">
        <v>139</v>
      </c>
      <c r="K394" s="26">
        <f>IF(VLOOKUP($B394,'Flowering Time'!$A:$H,MATCH(K$1,'Flowering Time'!$A$1:$H$1,0),FALSE)="","",VLOOKUP($B394,'Flowering Time'!$A:$H,MATCH(K$1,'Flowering Time'!$A$1:$H$1,0),FALSE))</f>
        <v>44762</v>
      </c>
      <c r="L394" t="str">
        <f>IF(VLOOKUP($B394,'Flowering Time'!$A:$H,MATCH(L$1,'Flowering Time'!$A$1:$H$1,0),FALSE)="","",VLOOKUP($B394,'Flowering Time'!$A:$H,MATCH(L$1,'Flowering Time'!$A$1:$H$1,0),FALSE))</f>
        <v>Vla</v>
      </c>
      <c r="M394" s="26">
        <f>IF(VLOOKUP($B394,'Flowering Time'!$A:$H,MATCH(M$1,'Flowering Time'!$A$1:$H$1,0),FALSE)="","",VLOOKUP($B394,'Flowering Time'!$A:$H,MATCH(M$1,'Flowering Time'!$A$1:$H$1,0),FALSE))</f>
        <v>44761</v>
      </c>
      <c r="N394" t="str">
        <f>IF(VLOOKUP($B394,'Flowering Time'!$A:$H,MATCH(N$1,'Flowering Time'!$A$1:$H$1,0),FALSE)="","",VLOOKUP($B394,'Flowering Time'!$A:$H,MATCH(N$1,'Flowering Time'!$A$1:$H$1,0),FALSE))</f>
        <v>Vla</v>
      </c>
      <c r="O394" t="str">
        <f>IF(VLOOKUP($B394,'Flowering Time'!$A:$H,MATCH(O$1,'Flowering Time'!$A$1:$H$1,0),FALSE)="","",VLOOKUP($B394,'Flowering Time'!$A:$H,MATCH(O$1,'Flowering Time'!$A$1:$H$1,0),FALSE))</f>
        <v/>
      </c>
      <c r="P394">
        <f>IF(VLOOKUP($B394,'Height and Leaf Dimensions'!$A:$O,MATCH(P$1,'Height and Leaf Dimensions'!$A$1:$O$1,0),FALSE)="","",VLOOKUP($B394,'Height and Leaf Dimensions'!$A:$O,MATCH(P$1,'Height and Leaf Dimensions'!$A$1:$O$1,0),FALSE))</f>
        <v>71.7</v>
      </c>
      <c r="Q394">
        <f>IF(VLOOKUP($B394,'Height and Leaf Dimensions'!$A:$O,MATCH(Q$1,'Height and Leaf Dimensions'!$A$1:$O$1,0),FALSE)="","",VLOOKUP($B394,'Height and Leaf Dimensions'!$A:$O,MATCH(Q$1,'Height and Leaf Dimensions'!$A$1:$O$1,0),FALSE))</f>
        <v>10.4</v>
      </c>
      <c r="R394">
        <f>IF(VLOOKUP($B394,'Height and Leaf Dimensions'!$A:$O,MATCH(R$1,'Height and Leaf Dimensions'!$A$1:$O$1,0),FALSE)="","",VLOOKUP($B394,'Height and Leaf Dimensions'!$A:$O,MATCH(R$1,'Height and Leaf Dimensions'!$A$1:$O$1,0),FALSE))</f>
        <v>68.2</v>
      </c>
      <c r="S394">
        <f>IF(VLOOKUP($B394,'Height and Leaf Dimensions'!$A:$O,MATCH(S$1,'Height and Leaf Dimensions'!$A$1:$O$1,0),FALSE)="","",VLOOKUP($B394,'Height and Leaf Dimensions'!$A:$O,MATCH(S$1,'Height and Leaf Dimensions'!$A$1:$O$1,0),FALSE))</f>
        <v>9.9</v>
      </c>
      <c r="T394">
        <f>IF(VLOOKUP($B394,'Height and Leaf Dimensions'!$A:$O,MATCH(T$1,'Height and Leaf Dimensions'!$A$1:$O$1,0),FALSE)="","",VLOOKUP($B394,'Height and Leaf Dimensions'!$A:$O,MATCH(T$1,'Height and Leaf Dimensions'!$A$1:$O$1,0),FALSE))</f>
        <v>87</v>
      </c>
      <c r="U394">
        <f>IF(VLOOKUP($B394,'Height and Leaf Dimensions'!$A:$O,MATCH(U$1,'Height and Leaf Dimensions'!$A$1:$O$1,0),FALSE)="","",VLOOKUP($B394,'Height and Leaf Dimensions'!$A:$O,MATCH(U$1,'Height and Leaf Dimensions'!$A$1:$O$1,0),FALSE))</f>
        <v>172</v>
      </c>
      <c r="V394">
        <f>IF(VLOOKUP($B394,'Height and Leaf Dimensions'!$A:$O,MATCH(V$1,'Height and Leaf Dimensions'!$A$1:$O$1,0),FALSE)="","",VLOOKUP($B394,'Height and Leaf Dimensions'!$A:$O,MATCH(V$1,'Height and Leaf Dimensions'!$A$1:$O$1,0),FALSE))</f>
        <v>219</v>
      </c>
      <c r="W394">
        <f>IF(VLOOKUP($B394,'Height and Leaf Dimensions'!$A:$O,MATCH(W$1,'Height and Leaf Dimensions'!$A$1:$O$1,0),FALSE)="","",VLOOKUP($B394,'Height and Leaf Dimensions'!$A:$O,MATCH(W$1,'Height and Leaf Dimensions'!$A$1:$O$1,0),FALSE))</f>
        <v>75</v>
      </c>
      <c r="X394">
        <f>IF(VLOOKUP($B394,'Height and Leaf Dimensions'!$A:$O,MATCH(X$1,'Height and Leaf Dimensions'!$A$1:$O$1,0),FALSE)="","",VLOOKUP($B394,'Height and Leaf Dimensions'!$A:$O,MATCH(X$1,'Height and Leaf Dimensions'!$A$1:$O$1,0),FALSE))</f>
        <v>164</v>
      </c>
      <c r="Y394">
        <f>IF(VLOOKUP($B394,'Height and Leaf Dimensions'!$A:$O,MATCH(Y$1,'Height and Leaf Dimensions'!$A$1:$O$1,0),FALSE)="","",VLOOKUP($B394,'Height and Leaf Dimensions'!$A:$O,MATCH(Y$1,'Height and Leaf Dimensions'!$A$1:$O$1,0),FALSE))</f>
        <v>205</v>
      </c>
      <c r="Z394" t="str">
        <f>IF(VLOOKUP($B394,'Height and Leaf Dimensions'!$A:$O,MATCH(Z$1,'Height and Leaf Dimensions'!$A$1:$O$1,0),FALSE)="","",VLOOKUP($B394,'Height and Leaf Dimensions'!$A:$O,MATCH(Z$1,'Height and Leaf Dimensions'!$A$1:$O$1,0),FALSE))</f>
        <v>AI/ND/CH</v>
      </c>
      <c r="AA394" s="26">
        <f>IF(VLOOKUP($B394,'Height and Leaf Dimensions'!$A:$O,MATCH(AA$1,'Height and Leaf Dimensions'!$A$1:$O$1,0),FALSE)="","",VLOOKUP($B394,'Height and Leaf Dimensions'!$A:$O,MATCH(AA$1,'Height and Leaf Dimensions'!$A$1:$O$1,0),FALSE))</f>
        <v>44776</v>
      </c>
      <c r="AB394" s="20">
        <f>VLOOKUP($B394,'Combine Yield'!$A:$J,MATCH(AB$1,'Combine Yield'!$A$1:$J$1,0),FALSE)</f>
        <v>44844.423159722224</v>
      </c>
      <c r="AC394">
        <f>VLOOKUP($B394,'Combine Yield'!$A:$J,MATCH(AC$1,'Combine Yield'!$A$1:$J$1,0),FALSE)</f>
        <v>2.4300000000000002</v>
      </c>
      <c r="AD394">
        <f>VLOOKUP($B394,'Combine Yield'!$A:$J,MATCH(AD$1,'Combine Yield'!$A$1:$J$1,0),FALSE)</f>
        <v>13.4</v>
      </c>
      <c r="AE394">
        <f>VLOOKUP($B394,'Combine Yield'!$A:$J,MATCH(AE$1,'Combine Yield'!$A$1:$J$1,0),FALSE)</f>
        <v>62.6</v>
      </c>
      <c r="AF394">
        <f>VLOOKUP($B394,'Combine Yield'!$A:$J,MATCH(AF$1,'Combine Yield'!$A$1:$J$1,0),FALSE)</f>
        <v>35</v>
      </c>
    </row>
    <row r="395" spans="1:32" x14ac:dyDescent="0.3">
      <c r="A395" t="s">
        <v>615</v>
      </c>
      <c r="B395">
        <v>6158</v>
      </c>
      <c r="C395" t="s">
        <v>220</v>
      </c>
      <c r="D395" t="s">
        <v>221</v>
      </c>
      <c r="E395" t="s">
        <v>205</v>
      </c>
      <c r="F395" t="s">
        <v>222</v>
      </c>
      <c r="G395">
        <v>1</v>
      </c>
      <c r="H395">
        <v>36</v>
      </c>
      <c r="I395">
        <v>3</v>
      </c>
      <c r="J395" t="s">
        <v>117</v>
      </c>
      <c r="K395" s="26">
        <f>IF(VLOOKUP($B395,'Flowering Time'!$A:$H,MATCH(K$1,'Flowering Time'!$A$1:$H$1,0),FALSE)="","",VLOOKUP($B395,'Flowering Time'!$A:$H,MATCH(K$1,'Flowering Time'!$A$1:$H$1,0),FALSE))</f>
        <v>44763</v>
      </c>
      <c r="L395" t="str">
        <f>IF(VLOOKUP($B395,'Flowering Time'!$A:$H,MATCH(L$1,'Flowering Time'!$A$1:$H$1,0),FALSE)="","",VLOOKUP($B395,'Flowering Time'!$A:$H,MATCH(L$1,'Flowering Time'!$A$1:$H$1,0),FALSE))</f>
        <v>Vla</v>
      </c>
      <c r="M395" s="26">
        <f>IF(VLOOKUP($B395,'Flowering Time'!$A:$H,MATCH(M$1,'Flowering Time'!$A$1:$H$1,0),FALSE)="","",VLOOKUP($B395,'Flowering Time'!$A:$H,MATCH(M$1,'Flowering Time'!$A$1:$H$1,0),FALSE))</f>
        <v>44762</v>
      </c>
      <c r="N395" t="str">
        <f>IF(VLOOKUP($B395,'Flowering Time'!$A:$H,MATCH(N$1,'Flowering Time'!$A$1:$H$1,0),FALSE)="","",VLOOKUP($B395,'Flowering Time'!$A:$H,MATCH(N$1,'Flowering Time'!$A$1:$H$1,0),FALSE))</f>
        <v>Vla</v>
      </c>
      <c r="O395" t="str">
        <f>IF(VLOOKUP($B395,'Flowering Time'!$A:$H,MATCH(O$1,'Flowering Time'!$A$1:$H$1,0),FALSE)="","",VLOOKUP($B395,'Flowering Time'!$A:$H,MATCH(O$1,'Flowering Time'!$A$1:$H$1,0),FALSE))</f>
        <v/>
      </c>
      <c r="P395">
        <f>IF(VLOOKUP($B395,'Height and Leaf Dimensions'!$A:$O,MATCH(P$1,'Height and Leaf Dimensions'!$A$1:$O$1,0),FALSE)="","",VLOOKUP($B395,'Height and Leaf Dimensions'!$A:$O,MATCH(P$1,'Height and Leaf Dimensions'!$A$1:$O$1,0),FALSE))</f>
        <v>86</v>
      </c>
      <c r="Q395">
        <f>IF(VLOOKUP($B395,'Height and Leaf Dimensions'!$A:$O,MATCH(Q$1,'Height and Leaf Dimensions'!$A$1:$O$1,0),FALSE)="","",VLOOKUP($B395,'Height and Leaf Dimensions'!$A:$O,MATCH(Q$1,'Height and Leaf Dimensions'!$A$1:$O$1,0),FALSE))</f>
        <v>9.4</v>
      </c>
      <c r="R395">
        <f>IF(VLOOKUP($B395,'Height and Leaf Dimensions'!$A:$O,MATCH(R$1,'Height and Leaf Dimensions'!$A$1:$O$1,0),FALSE)="","",VLOOKUP($B395,'Height and Leaf Dimensions'!$A:$O,MATCH(R$1,'Height and Leaf Dimensions'!$A$1:$O$1,0),FALSE))</f>
        <v>82.2</v>
      </c>
      <c r="S395">
        <f>IF(VLOOKUP($B395,'Height and Leaf Dimensions'!$A:$O,MATCH(S$1,'Height and Leaf Dimensions'!$A$1:$O$1,0),FALSE)="","",VLOOKUP($B395,'Height and Leaf Dimensions'!$A:$O,MATCH(S$1,'Height and Leaf Dimensions'!$A$1:$O$1,0),FALSE))</f>
        <v>9.3000000000000007</v>
      </c>
      <c r="T395">
        <f>IF(VLOOKUP($B395,'Height and Leaf Dimensions'!$A:$O,MATCH(T$1,'Height and Leaf Dimensions'!$A$1:$O$1,0),FALSE)="","",VLOOKUP($B395,'Height and Leaf Dimensions'!$A:$O,MATCH(T$1,'Height and Leaf Dimensions'!$A$1:$O$1,0),FALSE))</f>
        <v>91</v>
      </c>
      <c r="U395">
        <f>IF(VLOOKUP($B395,'Height and Leaf Dimensions'!$A:$O,MATCH(U$1,'Height and Leaf Dimensions'!$A$1:$O$1,0),FALSE)="","",VLOOKUP($B395,'Height and Leaf Dimensions'!$A:$O,MATCH(U$1,'Height and Leaf Dimensions'!$A$1:$O$1,0),FALSE))</f>
        <v>180</v>
      </c>
      <c r="V395">
        <f>IF(VLOOKUP($B395,'Height and Leaf Dimensions'!$A:$O,MATCH(V$1,'Height and Leaf Dimensions'!$A$1:$O$1,0),FALSE)="","",VLOOKUP($B395,'Height and Leaf Dimensions'!$A:$O,MATCH(V$1,'Height and Leaf Dimensions'!$A$1:$O$1,0),FALSE))</f>
        <v>219</v>
      </c>
      <c r="W395">
        <f>IF(VLOOKUP($B395,'Height and Leaf Dimensions'!$A:$O,MATCH(W$1,'Height and Leaf Dimensions'!$A$1:$O$1,0),FALSE)="","",VLOOKUP($B395,'Height and Leaf Dimensions'!$A:$O,MATCH(W$1,'Height and Leaf Dimensions'!$A$1:$O$1,0),FALSE))</f>
        <v>100</v>
      </c>
      <c r="X395">
        <f>IF(VLOOKUP($B395,'Height and Leaf Dimensions'!$A:$O,MATCH(X$1,'Height and Leaf Dimensions'!$A$1:$O$1,0),FALSE)="","",VLOOKUP($B395,'Height and Leaf Dimensions'!$A:$O,MATCH(X$1,'Height and Leaf Dimensions'!$A$1:$O$1,0),FALSE))</f>
        <v>180</v>
      </c>
      <c r="Y395">
        <f>IF(VLOOKUP($B395,'Height and Leaf Dimensions'!$A:$O,MATCH(Y$1,'Height and Leaf Dimensions'!$A$1:$O$1,0),FALSE)="","",VLOOKUP($B395,'Height and Leaf Dimensions'!$A:$O,MATCH(Y$1,'Height and Leaf Dimensions'!$A$1:$O$1,0),FALSE))</f>
        <v>220</v>
      </c>
      <c r="Z395" t="str">
        <f>IF(VLOOKUP($B395,'Height and Leaf Dimensions'!$A:$O,MATCH(Z$1,'Height and Leaf Dimensions'!$A$1:$O$1,0),FALSE)="","",VLOOKUP($B395,'Height and Leaf Dimensions'!$A:$O,MATCH(Z$1,'Height and Leaf Dimensions'!$A$1:$O$1,0),FALSE))</f>
        <v>AI/ND/CH</v>
      </c>
      <c r="AA395" s="26">
        <f>IF(VLOOKUP($B395,'Height and Leaf Dimensions'!$A:$O,MATCH(AA$1,'Height and Leaf Dimensions'!$A$1:$O$1,0),FALSE)="","",VLOOKUP($B395,'Height and Leaf Dimensions'!$A:$O,MATCH(AA$1,'Height and Leaf Dimensions'!$A$1:$O$1,0),FALSE))</f>
        <v>44776</v>
      </c>
      <c r="AB395" s="20">
        <f>VLOOKUP($B395,'Combine Yield'!$A:$J,MATCH(AB$1,'Combine Yield'!$A$1:$J$1,0),FALSE)</f>
        <v>44844.426979166667</v>
      </c>
      <c r="AC395">
        <f>VLOOKUP($B395,'Combine Yield'!$A:$J,MATCH(AC$1,'Combine Yield'!$A$1:$J$1,0),FALSE)</f>
        <v>0.79</v>
      </c>
      <c r="AD395">
        <f>VLOOKUP($B395,'Combine Yield'!$A:$J,MATCH(AD$1,'Combine Yield'!$A$1:$J$1,0),FALSE)</f>
        <v>9.74</v>
      </c>
      <c r="AE395">
        <f>VLOOKUP($B395,'Combine Yield'!$A:$J,MATCH(AE$1,'Combine Yield'!$A$1:$J$1,0),FALSE)</f>
        <v>64.3</v>
      </c>
      <c r="AF395">
        <f>VLOOKUP($B395,'Combine Yield'!$A:$J,MATCH(AF$1,'Combine Yield'!$A$1:$J$1,0),FALSE)</f>
        <v>42</v>
      </c>
    </row>
    <row r="396" spans="1:32" x14ac:dyDescent="0.3">
      <c r="A396" t="s">
        <v>616</v>
      </c>
      <c r="B396">
        <v>6159</v>
      </c>
      <c r="C396" t="s">
        <v>220</v>
      </c>
      <c r="D396" t="s">
        <v>221</v>
      </c>
      <c r="E396" t="s">
        <v>205</v>
      </c>
      <c r="F396" t="s">
        <v>222</v>
      </c>
      <c r="G396">
        <v>1</v>
      </c>
      <c r="H396">
        <v>36</v>
      </c>
      <c r="I396">
        <v>4</v>
      </c>
      <c r="J396" t="s">
        <v>154</v>
      </c>
      <c r="K396" s="26">
        <f>IF(VLOOKUP($B396,'Flowering Time'!$A:$H,MATCH(K$1,'Flowering Time'!$A$1:$H$1,0),FALSE)="","",VLOOKUP($B396,'Flowering Time'!$A:$H,MATCH(K$1,'Flowering Time'!$A$1:$H$1,0),FALSE))</f>
        <v>44759</v>
      </c>
      <c r="L396" t="str">
        <f>IF(VLOOKUP($B396,'Flowering Time'!$A:$H,MATCH(L$1,'Flowering Time'!$A$1:$H$1,0),FALSE)="","",VLOOKUP($B396,'Flowering Time'!$A:$H,MATCH(L$1,'Flowering Time'!$A$1:$H$1,0),FALSE))</f>
        <v>Tross</v>
      </c>
      <c r="M396" s="26">
        <f>IF(VLOOKUP($B396,'Flowering Time'!$A:$H,MATCH(M$1,'Flowering Time'!$A$1:$H$1,0),FALSE)="","",VLOOKUP($B396,'Flowering Time'!$A:$H,MATCH(M$1,'Flowering Time'!$A$1:$H$1,0),FALSE))</f>
        <v>44760</v>
      </c>
      <c r="N396" t="str">
        <f>IF(VLOOKUP($B396,'Flowering Time'!$A:$H,MATCH(N$1,'Flowering Time'!$A$1:$H$1,0),FALSE)="","",VLOOKUP($B396,'Flowering Time'!$A:$H,MATCH(N$1,'Flowering Time'!$A$1:$H$1,0),FALSE))</f>
        <v>Tross</v>
      </c>
      <c r="O396" t="str">
        <f>IF(VLOOKUP($B396,'Flowering Time'!$A:$H,MATCH(O$1,'Flowering Time'!$A$1:$H$1,0),FALSE)="","",VLOOKUP($B396,'Flowering Time'!$A:$H,MATCH(O$1,'Flowering Time'!$A$1:$H$1,0),FALSE))</f>
        <v/>
      </c>
      <c r="P396">
        <f>IF(VLOOKUP($B396,'Height and Leaf Dimensions'!$A:$O,MATCH(P$1,'Height and Leaf Dimensions'!$A$1:$O$1,0),FALSE)="","",VLOOKUP($B396,'Height and Leaf Dimensions'!$A:$O,MATCH(P$1,'Height and Leaf Dimensions'!$A$1:$O$1,0),FALSE))</f>
        <v>75.5</v>
      </c>
      <c r="Q396">
        <f>IF(VLOOKUP($B396,'Height and Leaf Dimensions'!$A:$O,MATCH(Q$1,'Height and Leaf Dimensions'!$A$1:$O$1,0),FALSE)="","",VLOOKUP($B396,'Height and Leaf Dimensions'!$A:$O,MATCH(Q$1,'Height and Leaf Dimensions'!$A$1:$O$1,0),FALSE))</f>
        <v>6.7</v>
      </c>
      <c r="R396">
        <f>IF(VLOOKUP($B396,'Height and Leaf Dimensions'!$A:$O,MATCH(R$1,'Height and Leaf Dimensions'!$A$1:$O$1,0),FALSE)="","",VLOOKUP($B396,'Height and Leaf Dimensions'!$A:$O,MATCH(R$1,'Height and Leaf Dimensions'!$A$1:$O$1,0),FALSE))</f>
        <v>73.2</v>
      </c>
      <c r="S396">
        <f>IF(VLOOKUP($B396,'Height and Leaf Dimensions'!$A:$O,MATCH(S$1,'Height and Leaf Dimensions'!$A$1:$O$1,0),FALSE)="","",VLOOKUP($B396,'Height and Leaf Dimensions'!$A:$O,MATCH(S$1,'Height and Leaf Dimensions'!$A$1:$O$1,0),FALSE))</f>
        <v>9.6999999999999993</v>
      </c>
      <c r="T396">
        <f>IF(VLOOKUP($B396,'Height and Leaf Dimensions'!$A:$O,MATCH(T$1,'Height and Leaf Dimensions'!$A$1:$O$1,0),FALSE)="","",VLOOKUP($B396,'Height and Leaf Dimensions'!$A:$O,MATCH(T$1,'Height and Leaf Dimensions'!$A$1:$O$1,0),FALSE))</f>
        <v>70</v>
      </c>
      <c r="U396">
        <f>IF(VLOOKUP($B396,'Height and Leaf Dimensions'!$A:$O,MATCH(U$1,'Height and Leaf Dimensions'!$A$1:$O$1,0),FALSE)="","",VLOOKUP($B396,'Height and Leaf Dimensions'!$A:$O,MATCH(U$1,'Height and Leaf Dimensions'!$A$1:$O$1,0),FALSE))</f>
        <v>153</v>
      </c>
      <c r="V396">
        <f>IF(VLOOKUP($B396,'Height and Leaf Dimensions'!$A:$O,MATCH(V$1,'Height and Leaf Dimensions'!$A$1:$O$1,0),FALSE)="","",VLOOKUP($B396,'Height and Leaf Dimensions'!$A:$O,MATCH(V$1,'Height and Leaf Dimensions'!$A$1:$O$1,0),FALSE))</f>
        <v>194</v>
      </c>
      <c r="W396">
        <f>IF(VLOOKUP($B396,'Height and Leaf Dimensions'!$A:$O,MATCH(W$1,'Height and Leaf Dimensions'!$A$1:$O$1,0),FALSE)="","",VLOOKUP($B396,'Height and Leaf Dimensions'!$A:$O,MATCH(W$1,'Height and Leaf Dimensions'!$A$1:$O$1,0),FALSE))</f>
        <v>64</v>
      </c>
      <c r="X396">
        <f>IF(VLOOKUP($B396,'Height and Leaf Dimensions'!$A:$O,MATCH(X$1,'Height and Leaf Dimensions'!$A$1:$O$1,0),FALSE)="","",VLOOKUP($B396,'Height and Leaf Dimensions'!$A:$O,MATCH(X$1,'Height and Leaf Dimensions'!$A$1:$O$1,0),FALSE))</f>
        <v>160</v>
      </c>
      <c r="Y396">
        <f>IF(VLOOKUP($B396,'Height and Leaf Dimensions'!$A:$O,MATCH(Y$1,'Height and Leaf Dimensions'!$A$1:$O$1,0),FALSE)="","",VLOOKUP($B396,'Height and Leaf Dimensions'!$A:$O,MATCH(Y$1,'Height and Leaf Dimensions'!$A$1:$O$1,0),FALSE))</f>
        <v>202</v>
      </c>
      <c r="Z396" t="str">
        <f>IF(VLOOKUP($B396,'Height and Leaf Dimensions'!$A:$O,MATCH(Z$1,'Height and Leaf Dimensions'!$A$1:$O$1,0),FALSE)="","",VLOOKUP($B396,'Height and Leaf Dimensions'!$A:$O,MATCH(Z$1,'Height and Leaf Dimensions'!$A$1:$O$1,0),FALSE))</f>
        <v>AI/ND/CH</v>
      </c>
      <c r="AA396" s="26">
        <f>IF(VLOOKUP($B396,'Height and Leaf Dimensions'!$A:$O,MATCH(AA$1,'Height and Leaf Dimensions'!$A$1:$O$1,0),FALSE)="","",VLOOKUP($B396,'Height and Leaf Dimensions'!$A:$O,MATCH(AA$1,'Height and Leaf Dimensions'!$A$1:$O$1,0),FALSE))</f>
        <v>44776</v>
      </c>
      <c r="AB396" s="20">
        <f>VLOOKUP($B396,'Combine Yield'!$A:$J,MATCH(AB$1,'Combine Yield'!$A$1:$J$1,0),FALSE)</f>
        <v>44844.445740740739</v>
      </c>
      <c r="AC396">
        <f>VLOOKUP($B396,'Combine Yield'!$A:$J,MATCH(AC$1,'Combine Yield'!$A$1:$J$1,0),FALSE)</f>
        <v>1.52</v>
      </c>
      <c r="AD396">
        <f>VLOOKUP($B396,'Combine Yield'!$A:$J,MATCH(AD$1,'Combine Yield'!$A$1:$J$1,0),FALSE)</f>
        <v>11.8</v>
      </c>
      <c r="AE396">
        <f>VLOOKUP($B396,'Combine Yield'!$A:$J,MATCH(AE$1,'Combine Yield'!$A$1:$J$1,0),FALSE)</f>
        <v>63.1</v>
      </c>
      <c r="AF396">
        <f>VLOOKUP($B396,'Combine Yield'!$A:$J,MATCH(AF$1,'Combine Yield'!$A$1:$J$1,0),FALSE)</f>
        <v>111</v>
      </c>
    </row>
    <row r="397" spans="1:32" x14ac:dyDescent="0.3">
      <c r="A397" t="s">
        <v>617</v>
      </c>
      <c r="B397">
        <v>6160</v>
      </c>
      <c r="C397" t="s">
        <v>220</v>
      </c>
      <c r="D397" t="s">
        <v>221</v>
      </c>
      <c r="E397" t="s">
        <v>205</v>
      </c>
      <c r="F397" t="s">
        <v>222</v>
      </c>
      <c r="G397">
        <v>1</v>
      </c>
      <c r="H397">
        <v>36</v>
      </c>
      <c r="I397">
        <v>5</v>
      </c>
      <c r="J397" t="s">
        <v>189</v>
      </c>
      <c r="K397" s="26">
        <f>IF(VLOOKUP($B397,'Flowering Time'!$A:$H,MATCH(K$1,'Flowering Time'!$A$1:$H$1,0),FALSE)="","",VLOOKUP($B397,'Flowering Time'!$A:$H,MATCH(K$1,'Flowering Time'!$A$1:$H$1,0),FALSE))</f>
        <v>44762</v>
      </c>
      <c r="L397" t="str">
        <f>IF(VLOOKUP($B397,'Flowering Time'!$A:$H,MATCH(L$1,'Flowering Time'!$A$1:$H$1,0),FALSE)="","",VLOOKUP($B397,'Flowering Time'!$A:$H,MATCH(L$1,'Flowering Time'!$A$1:$H$1,0),FALSE))</f>
        <v>Tross</v>
      </c>
      <c r="M397" s="26">
        <f>IF(VLOOKUP($B397,'Flowering Time'!$A:$H,MATCH(M$1,'Flowering Time'!$A$1:$H$1,0),FALSE)="","",VLOOKUP($B397,'Flowering Time'!$A:$H,MATCH(M$1,'Flowering Time'!$A$1:$H$1,0),FALSE))</f>
        <v>44766</v>
      </c>
      <c r="N397" t="str">
        <f>IF(VLOOKUP($B397,'Flowering Time'!$A:$H,MATCH(N$1,'Flowering Time'!$A$1:$H$1,0),FALSE)="","",VLOOKUP($B397,'Flowering Time'!$A:$H,MATCH(N$1,'Flowering Time'!$A$1:$H$1,0),FALSE))</f>
        <v>Vla</v>
      </c>
      <c r="O397" t="str">
        <f>IF(VLOOKUP($B397,'Flowering Time'!$A:$H,MATCH(O$1,'Flowering Time'!$A$1:$H$1,0),FALSE)="","",VLOOKUP($B397,'Flowering Time'!$A:$H,MATCH(O$1,'Flowering Time'!$A$1:$H$1,0),FALSE))</f>
        <v/>
      </c>
      <c r="P397">
        <f>IF(VLOOKUP($B397,'Height and Leaf Dimensions'!$A:$O,MATCH(P$1,'Height and Leaf Dimensions'!$A$1:$O$1,0),FALSE)="","",VLOOKUP($B397,'Height and Leaf Dimensions'!$A:$O,MATCH(P$1,'Height and Leaf Dimensions'!$A$1:$O$1,0),FALSE))</f>
        <v>77.3</v>
      </c>
      <c r="Q397">
        <f>IF(VLOOKUP($B397,'Height and Leaf Dimensions'!$A:$O,MATCH(Q$1,'Height and Leaf Dimensions'!$A$1:$O$1,0),FALSE)="","",VLOOKUP($B397,'Height and Leaf Dimensions'!$A:$O,MATCH(Q$1,'Height and Leaf Dimensions'!$A$1:$O$1,0),FALSE))</f>
        <v>9.6</v>
      </c>
      <c r="R397">
        <f>IF(VLOOKUP($B397,'Height and Leaf Dimensions'!$A:$O,MATCH(R$1,'Height and Leaf Dimensions'!$A$1:$O$1,0),FALSE)="","",VLOOKUP($B397,'Height and Leaf Dimensions'!$A:$O,MATCH(R$1,'Height and Leaf Dimensions'!$A$1:$O$1,0),FALSE))</f>
        <v>70.8</v>
      </c>
      <c r="S397">
        <f>IF(VLOOKUP($B397,'Height and Leaf Dimensions'!$A:$O,MATCH(S$1,'Height and Leaf Dimensions'!$A$1:$O$1,0),FALSE)="","",VLOOKUP($B397,'Height and Leaf Dimensions'!$A:$O,MATCH(S$1,'Height and Leaf Dimensions'!$A$1:$O$1,0),FALSE))</f>
        <v>9.6999999999999993</v>
      </c>
      <c r="T397">
        <f>IF(VLOOKUP($B397,'Height and Leaf Dimensions'!$A:$O,MATCH(T$1,'Height and Leaf Dimensions'!$A$1:$O$1,0),FALSE)="","",VLOOKUP($B397,'Height and Leaf Dimensions'!$A:$O,MATCH(T$1,'Height and Leaf Dimensions'!$A$1:$O$1,0),FALSE))</f>
        <v>66</v>
      </c>
      <c r="U397">
        <f>IF(VLOOKUP($B397,'Height and Leaf Dimensions'!$A:$O,MATCH(U$1,'Height and Leaf Dimensions'!$A$1:$O$1,0),FALSE)="","",VLOOKUP($B397,'Height and Leaf Dimensions'!$A:$O,MATCH(U$1,'Height and Leaf Dimensions'!$A$1:$O$1,0),FALSE))</f>
        <v>180</v>
      </c>
      <c r="V397">
        <f>IF(VLOOKUP($B397,'Height and Leaf Dimensions'!$A:$O,MATCH(V$1,'Height and Leaf Dimensions'!$A$1:$O$1,0),FALSE)="","",VLOOKUP($B397,'Height and Leaf Dimensions'!$A:$O,MATCH(V$1,'Height and Leaf Dimensions'!$A$1:$O$1,0),FALSE))</f>
        <v>230</v>
      </c>
      <c r="W397">
        <f>IF(VLOOKUP($B397,'Height and Leaf Dimensions'!$A:$O,MATCH(W$1,'Height and Leaf Dimensions'!$A$1:$O$1,0),FALSE)="","",VLOOKUP($B397,'Height and Leaf Dimensions'!$A:$O,MATCH(W$1,'Height and Leaf Dimensions'!$A$1:$O$1,0),FALSE))</f>
        <v>60</v>
      </c>
      <c r="X397">
        <f>IF(VLOOKUP($B397,'Height and Leaf Dimensions'!$A:$O,MATCH(X$1,'Height and Leaf Dimensions'!$A$1:$O$1,0),FALSE)="","",VLOOKUP($B397,'Height and Leaf Dimensions'!$A:$O,MATCH(X$1,'Height and Leaf Dimensions'!$A$1:$O$1,0),FALSE))</f>
        <v>154</v>
      </c>
      <c r="Y397">
        <f>IF(VLOOKUP($B397,'Height and Leaf Dimensions'!$A:$O,MATCH(Y$1,'Height and Leaf Dimensions'!$A$1:$O$1,0),FALSE)="","",VLOOKUP($B397,'Height and Leaf Dimensions'!$A:$O,MATCH(Y$1,'Height and Leaf Dimensions'!$A$1:$O$1,0),FALSE))</f>
        <v>200</v>
      </c>
      <c r="Z397" t="str">
        <f>IF(VLOOKUP($B397,'Height and Leaf Dimensions'!$A:$O,MATCH(Z$1,'Height and Leaf Dimensions'!$A$1:$O$1,0),FALSE)="","",VLOOKUP($B397,'Height and Leaf Dimensions'!$A:$O,MATCH(Z$1,'Height and Leaf Dimensions'!$A$1:$O$1,0),FALSE))</f>
        <v>AI/ND/CH</v>
      </c>
      <c r="AA397" s="26">
        <f>IF(VLOOKUP($B397,'Height and Leaf Dimensions'!$A:$O,MATCH(AA$1,'Height and Leaf Dimensions'!$A$1:$O$1,0),FALSE)="","",VLOOKUP($B397,'Height and Leaf Dimensions'!$A:$O,MATCH(AA$1,'Height and Leaf Dimensions'!$A$1:$O$1,0),FALSE))</f>
        <v>44776</v>
      </c>
      <c r="AB397" s="20">
        <f>VLOOKUP($B397,'Combine Yield'!$A:$J,MATCH(AB$1,'Combine Yield'!$A$1:$J$1,0),FALSE)</f>
        <v>44844.447662037041</v>
      </c>
      <c r="AC397">
        <f>VLOOKUP($B397,'Combine Yield'!$A:$J,MATCH(AC$1,'Combine Yield'!$A$1:$J$1,0),FALSE)</f>
        <v>1.55</v>
      </c>
      <c r="AD397">
        <f>VLOOKUP($B397,'Combine Yield'!$A:$J,MATCH(AD$1,'Combine Yield'!$A$1:$J$1,0),FALSE)</f>
        <v>12</v>
      </c>
      <c r="AE397">
        <f>VLOOKUP($B397,'Combine Yield'!$A:$J,MATCH(AE$1,'Combine Yield'!$A$1:$J$1,0),FALSE)</f>
        <v>63.1</v>
      </c>
      <c r="AF397">
        <f>VLOOKUP($B397,'Combine Yield'!$A:$J,MATCH(AF$1,'Combine Yield'!$A$1:$J$1,0),FALSE)</f>
        <v>118</v>
      </c>
    </row>
    <row r="398" spans="1:32" x14ac:dyDescent="0.3">
      <c r="A398" t="s">
        <v>618</v>
      </c>
      <c r="B398">
        <v>6161</v>
      </c>
      <c r="C398" t="s">
        <v>220</v>
      </c>
      <c r="D398" t="s">
        <v>221</v>
      </c>
      <c r="E398" t="s">
        <v>205</v>
      </c>
      <c r="F398" t="s">
        <v>222</v>
      </c>
      <c r="G398">
        <v>1</v>
      </c>
      <c r="H398">
        <v>36</v>
      </c>
      <c r="I398">
        <v>6</v>
      </c>
      <c r="J398" t="s">
        <v>132</v>
      </c>
      <c r="K398" s="26">
        <f>IF(VLOOKUP($B398,'Flowering Time'!$A:$H,MATCH(K$1,'Flowering Time'!$A$1:$H$1,0),FALSE)="","",VLOOKUP($B398,'Flowering Time'!$A:$H,MATCH(K$1,'Flowering Time'!$A$1:$H$1,0),FALSE))</f>
        <v>44760</v>
      </c>
      <c r="L398" t="str">
        <f>IF(VLOOKUP($B398,'Flowering Time'!$A:$H,MATCH(L$1,'Flowering Time'!$A$1:$H$1,0),FALSE)="","",VLOOKUP($B398,'Flowering Time'!$A:$H,MATCH(L$1,'Flowering Time'!$A$1:$H$1,0),FALSE))</f>
        <v>Tross</v>
      </c>
      <c r="M398" s="26">
        <f>IF(VLOOKUP($B398,'Flowering Time'!$A:$H,MATCH(M$1,'Flowering Time'!$A$1:$H$1,0),FALSE)="","",VLOOKUP($B398,'Flowering Time'!$A:$H,MATCH(M$1,'Flowering Time'!$A$1:$H$1,0),FALSE))</f>
        <v>44763</v>
      </c>
      <c r="N398" t="str">
        <f>IF(VLOOKUP($B398,'Flowering Time'!$A:$H,MATCH(N$1,'Flowering Time'!$A$1:$H$1,0),FALSE)="","",VLOOKUP($B398,'Flowering Time'!$A:$H,MATCH(N$1,'Flowering Time'!$A$1:$H$1,0),FALSE))</f>
        <v>Tross</v>
      </c>
      <c r="O398" t="str">
        <f>IF(VLOOKUP($B398,'Flowering Time'!$A:$H,MATCH(O$1,'Flowering Time'!$A$1:$H$1,0),FALSE)="","",VLOOKUP($B398,'Flowering Time'!$A:$H,MATCH(O$1,'Flowering Time'!$A$1:$H$1,0),FALSE))</f>
        <v/>
      </c>
      <c r="P398">
        <f>IF(VLOOKUP($B398,'Height and Leaf Dimensions'!$A:$O,MATCH(P$1,'Height and Leaf Dimensions'!$A$1:$O$1,0),FALSE)="","",VLOOKUP($B398,'Height and Leaf Dimensions'!$A:$O,MATCH(P$1,'Height and Leaf Dimensions'!$A$1:$O$1,0),FALSE))</f>
        <v>84.5</v>
      </c>
      <c r="Q398">
        <f>IF(VLOOKUP($B398,'Height and Leaf Dimensions'!$A:$O,MATCH(Q$1,'Height and Leaf Dimensions'!$A$1:$O$1,0),FALSE)="","",VLOOKUP($B398,'Height and Leaf Dimensions'!$A:$O,MATCH(Q$1,'Height and Leaf Dimensions'!$A$1:$O$1,0),FALSE))</f>
        <v>7.3</v>
      </c>
      <c r="R398">
        <f>IF(VLOOKUP($B398,'Height and Leaf Dimensions'!$A:$O,MATCH(R$1,'Height and Leaf Dimensions'!$A$1:$O$1,0),FALSE)="","",VLOOKUP($B398,'Height and Leaf Dimensions'!$A:$O,MATCH(R$1,'Height and Leaf Dimensions'!$A$1:$O$1,0),FALSE))</f>
        <v>90.5</v>
      </c>
      <c r="S398">
        <f>IF(VLOOKUP($B398,'Height and Leaf Dimensions'!$A:$O,MATCH(S$1,'Height and Leaf Dimensions'!$A$1:$O$1,0),FALSE)="","",VLOOKUP($B398,'Height and Leaf Dimensions'!$A:$O,MATCH(S$1,'Height and Leaf Dimensions'!$A$1:$O$1,0),FALSE))</f>
        <v>8.6</v>
      </c>
      <c r="T398">
        <f>IF(VLOOKUP($B398,'Height and Leaf Dimensions'!$A:$O,MATCH(T$1,'Height and Leaf Dimensions'!$A$1:$O$1,0),FALSE)="","",VLOOKUP($B398,'Height and Leaf Dimensions'!$A:$O,MATCH(T$1,'Height and Leaf Dimensions'!$A$1:$O$1,0),FALSE))</f>
        <v>80</v>
      </c>
      <c r="U398">
        <f>IF(VLOOKUP($B398,'Height and Leaf Dimensions'!$A:$O,MATCH(U$1,'Height and Leaf Dimensions'!$A$1:$O$1,0),FALSE)="","",VLOOKUP($B398,'Height and Leaf Dimensions'!$A:$O,MATCH(U$1,'Height and Leaf Dimensions'!$A$1:$O$1,0),FALSE))</f>
        <v>159</v>
      </c>
      <c r="V398">
        <f>IF(VLOOKUP($B398,'Height and Leaf Dimensions'!$A:$O,MATCH(V$1,'Height and Leaf Dimensions'!$A$1:$O$1,0),FALSE)="","",VLOOKUP($B398,'Height and Leaf Dimensions'!$A:$O,MATCH(V$1,'Height and Leaf Dimensions'!$A$1:$O$1,0),FALSE))</f>
        <v>199</v>
      </c>
      <c r="W398">
        <f>IF(VLOOKUP($B398,'Height and Leaf Dimensions'!$A:$O,MATCH(W$1,'Height and Leaf Dimensions'!$A$1:$O$1,0),FALSE)="","",VLOOKUP($B398,'Height and Leaf Dimensions'!$A:$O,MATCH(W$1,'Height and Leaf Dimensions'!$A$1:$O$1,0),FALSE))</f>
        <v>87</v>
      </c>
      <c r="X398">
        <f>IF(VLOOKUP($B398,'Height and Leaf Dimensions'!$A:$O,MATCH(X$1,'Height and Leaf Dimensions'!$A$1:$O$1,0),FALSE)="","",VLOOKUP($B398,'Height and Leaf Dimensions'!$A:$O,MATCH(X$1,'Height and Leaf Dimensions'!$A$1:$O$1,0),FALSE))</f>
        <v>171</v>
      </c>
      <c r="Y398">
        <f>IF(VLOOKUP($B398,'Height and Leaf Dimensions'!$A:$O,MATCH(Y$1,'Height and Leaf Dimensions'!$A$1:$O$1,0),FALSE)="","",VLOOKUP($B398,'Height and Leaf Dimensions'!$A:$O,MATCH(Y$1,'Height and Leaf Dimensions'!$A$1:$O$1,0),FALSE))</f>
        <v>218</v>
      </c>
      <c r="Z398" t="str">
        <f>IF(VLOOKUP($B398,'Height and Leaf Dimensions'!$A:$O,MATCH(Z$1,'Height and Leaf Dimensions'!$A$1:$O$1,0),FALSE)="","",VLOOKUP($B398,'Height and Leaf Dimensions'!$A:$O,MATCH(Z$1,'Height and Leaf Dimensions'!$A$1:$O$1,0),FALSE))</f>
        <v>AI/ND/CH</v>
      </c>
      <c r="AA398" s="26">
        <f>IF(VLOOKUP($B398,'Height and Leaf Dimensions'!$A:$O,MATCH(AA$1,'Height and Leaf Dimensions'!$A$1:$O$1,0),FALSE)="","",VLOOKUP($B398,'Height and Leaf Dimensions'!$A:$O,MATCH(AA$1,'Height and Leaf Dimensions'!$A$1:$O$1,0),FALSE))</f>
        <v>44776</v>
      </c>
      <c r="AB398" s="20">
        <f>VLOOKUP($B398,'Combine Yield'!$A:$J,MATCH(AB$1,'Combine Yield'!$A$1:$J$1,0),FALSE)</f>
        <v>44844.470219907409</v>
      </c>
      <c r="AC398">
        <f>VLOOKUP($B398,'Combine Yield'!$A:$J,MATCH(AC$1,'Combine Yield'!$A$1:$J$1,0),FALSE)</f>
        <v>0.76</v>
      </c>
      <c r="AD398">
        <f>VLOOKUP($B398,'Combine Yield'!$A:$J,MATCH(AD$1,'Combine Yield'!$A$1:$J$1,0),FALSE)</f>
        <v>6.55</v>
      </c>
      <c r="AE398">
        <f>VLOOKUP($B398,'Combine Yield'!$A:$J,MATCH(AE$1,'Combine Yield'!$A$1:$J$1,0),FALSE)</f>
        <v>65.3</v>
      </c>
      <c r="AF398">
        <f>VLOOKUP($B398,'Combine Yield'!$A:$J,MATCH(AF$1,'Combine Yield'!$A$1:$J$1,0),FALSE)</f>
        <v>187</v>
      </c>
    </row>
    <row r="399" spans="1:32" x14ac:dyDescent="0.3">
      <c r="A399" t="s">
        <v>619</v>
      </c>
      <c r="B399">
        <v>6162</v>
      </c>
      <c r="C399" t="s">
        <v>220</v>
      </c>
      <c r="D399" t="s">
        <v>221</v>
      </c>
      <c r="E399" t="s">
        <v>205</v>
      </c>
      <c r="F399" t="s">
        <v>222</v>
      </c>
      <c r="G399">
        <v>1</v>
      </c>
      <c r="H399">
        <v>36</v>
      </c>
      <c r="I399">
        <v>7</v>
      </c>
      <c r="J399" t="s">
        <v>116</v>
      </c>
      <c r="K399" s="26">
        <f>IF(VLOOKUP($B399,'Flowering Time'!$A:$H,MATCH(K$1,'Flowering Time'!$A$1:$H$1,0),FALSE)="","",VLOOKUP($B399,'Flowering Time'!$A:$H,MATCH(K$1,'Flowering Time'!$A$1:$H$1,0),FALSE))</f>
        <v>44765</v>
      </c>
      <c r="L399" t="str">
        <f>IF(VLOOKUP($B399,'Flowering Time'!$A:$H,MATCH(L$1,'Flowering Time'!$A$1:$H$1,0),FALSE)="","",VLOOKUP($B399,'Flowering Time'!$A:$H,MATCH(L$1,'Flowering Time'!$A$1:$H$1,0),FALSE))</f>
        <v>Vla</v>
      </c>
      <c r="M399" s="26">
        <f>IF(VLOOKUP($B399,'Flowering Time'!$A:$H,MATCH(M$1,'Flowering Time'!$A$1:$H$1,0),FALSE)="","",VLOOKUP($B399,'Flowering Time'!$A:$H,MATCH(M$1,'Flowering Time'!$A$1:$H$1,0),FALSE))</f>
        <v>44770</v>
      </c>
      <c r="N399" t="str">
        <f>IF(VLOOKUP($B399,'Flowering Time'!$A:$H,MATCH(N$1,'Flowering Time'!$A$1:$H$1,0),FALSE)="","",VLOOKUP($B399,'Flowering Time'!$A:$H,MATCH(N$1,'Flowering Time'!$A$1:$H$1,0),FALSE))</f>
        <v>Vla</v>
      </c>
      <c r="O399" t="str">
        <f>IF(VLOOKUP($B399,'Flowering Time'!$A:$H,MATCH(O$1,'Flowering Time'!$A$1:$H$1,0),FALSE)="","",VLOOKUP($B399,'Flowering Time'!$A:$H,MATCH(O$1,'Flowering Time'!$A$1:$H$1,0),FALSE))</f>
        <v/>
      </c>
      <c r="P399">
        <f>IF(VLOOKUP($B399,'Height and Leaf Dimensions'!$A:$O,MATCH(P$1,'Height and Leaf Dimensions'!$A$1:$O$1,0),FALSE)="","",VLOOKUP($B399,'Height and Leaf Dimensions'!$A:$O,MATCH(P$1,'Height and Leaf Dimensions'!$A$1:$O$1,0),FALSE))</f>
        <v>82.5</v>
      </c>
      <c r="Q399">
        <f>IF(VLOOKUP($B399,'Height and Leaf Dimensions'!$A:$O,MATCH(Q$1,'Height and Leaf Dimensions'!$A$1:$O$1,0),FALSE)="","",VLOOKUP($B399,'Height and Leaf Dimensions'!$A:$O,MATCH(Q$1,'Height and Leaf Dimensions'!$A$1:$O$1,0),FALSE))</f>
        <v>9.4</v>
      </c>
      <c r="R399">
        <f>IF(VLOOKUP($B399,'Height and Leaf Dimensions'!$A:$O,MATCH(R$1,'Height and Leaf Dimensions'!$A$1:$O$1,0),FALSE)="","",VLOOKUP($B399,'Height and Leaf Dimensions'!$A:$O,MATCH(R$1,'Height and Leaf Dimensions'!$A$1:$O$1,0),FALSE))</f>
        <v>81.400000000000006</v>
      </c>
      <c r="S399">
        <f>IF(VLOOKUP($B399,'Height and Leaf Dimensions'!$A:$O,MATCH(S$1,'Height and Leaf Dimensions'!$A$1:$O$1,0),FALSE)="","",VLOOKUP($B399,'Height and Leaf Dimensions'!$A:$O,MATCH(S$1,'Height and Leaf Dimensions'!$A$1:$O$1,0),FALSE))</f>
        <v>7.9</v>
      </c>
      <c r="T399">
        <f>IF(VLOOKUP($B399,'Height and Leaf Dimensions'!$A:$O,MATCH(T$1,'Height and Leaf Dimensions'!$A$1:$O$1,0),FALSE)="","",VLOOKUP($B399,'Height and Leaf Dimensions'!$A:$O,MATCH(T$1,'Height and Leaf Dimensions'!$A$1:$O$1,0),FALSE))</f>
        <v>105</v>
      </c>
      <c r="U399">
        <f>IF(VLOOKUP($B399,'Height and Leaf Dimensions'!$A:$O,MATCH(U$1,'Height and Leaf Dimensions'!$A$1:$O$1,0),FALSE)="","",VLOOKUP($B399,'Height and Leaf Dimensions'!$A:$O,MATCH(U$1,'Height and Leaf Dimensions'!$A$1:$O$1,0),FALSE))</f>
        <v>198</v>
      </c>
      <c r="V399">
        <f>IF(VLOOKUP($B399,'Height and Leaf Dimensions'!$A:$O,MATCH(V$1,'Height and Leaf Dimensions'!$A$1:$O$1,0),FALSE)="","",VLOOKUP($B399,'Height and Leaf Dimensions'!$A:$O,MATCH(V$1,'Height and Leaf Dimensions'!$A$1:$O$1,0),FALSE))</f>
        <v>250</v>
      </c>
      <c r="W399">
        <f>IF(VLOOKUP($B399,'Height and Leaf Dimensions'!$A:$O,MATCH(W$1,'Height and Leaf Dimensions'!$A$1:$O$1,0),FALSE)="","",VLOOKUP($B399,'Height and Leaf Dimensions'!$A:$O,MATCH(W$1,'Height and Leaf Dimensions'!$A$1:$O$1,0),FALSE))</f>
        <v>101</v>
      </c>
      <c r="X399">
        <f>IF(VLOOKUP($B399,'Height and Leaf Dimensions'!$A:$O,MATCH(X$1,'Height and Leaf Dimensions'!$A$1:$O$1,0),FALSE)="","",VLOOKUP($B399,'Height and Leaf Dimensions'!$A:$O,MATCH(X$1,'Height and Leaf Dimensions'!$A$1:$O$1,0),FALSE))</f>
        <v>180</v>
      </c>
      <c r="Y399">
        <f>IF(VLOOKUP($B399,'Height and Leaf Dimensions'!$A:$O,MATCH(Y$1,'Height and Leaf Dimensions'!$A$1:$O$1,0),FALSE)="","",VLOOKUP($B399,'Height and Leaf Dimensions'!$A:$O,MATCH(Y$1,'Height and Leaf Dimensions'!$A$1:$O$1,0),FALSE))</f>
        <v>230</v>
      </c>
      <c r="Z399" t="str">
        <f>IF(VLOOKUP($B399,'Height and Leaf Dimensions'!$A:$O,MATCH(Z$1,'Height and Leaf Dimensions'!$A$1:$O$1,0),FALSE)="","",VLOOKUP($B399,'Height and Leaf Dimensions'!$A:$O,MATCH(Z$1,'Height and Leaf Dimensions'!$A$1:$O$1,0),FALSE))</f>
        <v>AI/ND/CH</v>
      </c>
      <c r="AA399" s="26">
        <f>IF(VLOOKUP($B399,'Height and Leaf Dimensions'!$A:$O,MATCH(AA$1,'Height and Leaf Dimensions'!$A$1:$O$1,0),FALSE)="","",VLOOKUP($B399,'Height and Leaf Dimensions'!$A:$O,MATCH(AA$1,'Height and Leaf Dimensions'!$A$1:$O$1,0),FALSE))</f>
        <v>44776</v>
      </c>
      <c r="AB399" s="20">
        <f>VLOOKUP($B399,'Combine Yield'!$A:$J,MATCH(AB$1,'Combine Yield'!$A$1:$J$1,0),FALSE)</f>
        <v>44844.473668981482</v>
      </c>
      <c r="AC399">
        <f>VLOOKUP($B399,'Combine Yield'!$A:$J,MATCH(AC$1,'Combine Yield'!$A$1:$J$1,0),FALSE)</f>
        <v>2.16</v>
      </c>
      <c r="AD399">
        <f>VLOOKUP($B399,'Combine Yield'!$A:$J,MATCH(AD$1,'Combine Yield'!$A$1:$J$1,0),FALSE)</f>
        <v>14.3</v>
      </c>
      <c r="AE399">
        <f>VLOOKUP($B399,'Combine Yield'!$A:$J,MATCH(AE$1,'Combine Yield'!$A$1:$J$1,0),FALSE)</f>
        <v>61.1</v>
      </c>
      <c r="AF399">
        <f>VLOOKUP($B399,'Combine Yield'!$A:$J,MATCH(AF$1,'Combine Yield'!$A$1:$J$1,0),FALSE)</f>
        <v>194</v>
      </c>
    </row>
    <row r="400" spans="1:32" x14ac:dyDescent="0.3">
      <c r="A400" t="s">
        <v>620</v>
      </c>
      <c r="B400">
        <v>6163</v>
      </c>
      <c r="C400" t="s">
        <v>220</v>
      </c>
      <c r="D400" t="s">
        <v>221</v>
      </c>
      <c r="E400" t="s">
        <v>205</v>
      </c>
      <c r="F400" t="s">
        <v>222</v>
      </c>
      <c r="G400">
        <v>1</v>
      </c>
      <c r="H400">
        <v>36</v>
      </c>
      <c r="I400">
        <v>8</v>
      </c>
      <c r="J400" t="s">
        <v>124</v>
      </c>
      <c r="K400" s="26">
        <f>IF(VLOOKUP($B400,'Flowering Time'!$A:$H,MATCH(K$1,'Flowering Time'!$A$1:$H$1,0),FALSE)="","",VLOOKUP($B400,'Flowering Time'!$A:$H,MATCH(K$1,'Flowering Time'!$A$1:$H$1,0),FALSE))</f>
        <v>44764</v>
      </c>
      <c r="L400" t="str">
        <f>IF(VLOOKUP($B400,'Flowering Time'!$A:$H,MATCH(L$1,'Flowering Time'!$A$1:$H$1,0),FALSE)="","",VLOOKUP($B400,'Flowering Time'!$A:$H,MATCH(L$1,'Flowering Time'!$A$1:$H$1,0),FALSE))</f>
        <v>Vla</v>
      </c>
      <c r="M400" s="26">
        <f>IF(VLOOKUP($B400,'Flowering Time'!$A:$H,MATCH(M$1,'Flowering Time'!$A$1:$H$1,0),FALSE)="","",VLOOKUP($B400,'Flowering Time'!$A:$H,MATCH(M$1,'Flowering Time'!$A$1:$H$1,0),FALSE))</f>
        <v>44765</v>
      </c>
      <c r="N400" t="str">
        <f>IF(VLOOKUP($B400,'Flowering Time'!$A:$H,MATCH(N$1,'Flowering Time'!$A$1:$H$1,0),FALSE)="","",VLOOKUP($B400,'Flowering Time'!$A:$H,MATCH(N$1,'Flowering Time'!$A$1:$H$1,0),FALSE))</f>
        <v>Vla</v>
      </c>
      <c r="O400" t="str">
        <f>IF(VLOOKUP($B400,'Flowering Time'!$A:$H,MATCH(O$1,'Flowering Time'!$A$1:$H$1,0),FALSE)="","",VLOOKUP($B400,'Flowering Time'!$A:$H,MATCH(O$1,'Flowering Time'!$A$1:$H$1,0),FALSE))</f>
        <v/>
      </c>
      <c r="P400">
        <f>IF(VLOOKUP($B400,'Height and Leaf Dimensions'!$A:$O,MATCH(P$1,'Height and Leaf Dimensions'!$A$1:$O$1,0),FALSE)="","",VLOOKUP($B400,'Height and Leaf Dimensions'!$A:$O,MATCH(P$1,'Height and Leaf Dimensions'!$A$1:$O$1,0),FALSE))</f>
        <v>80.7</v>
      </c>
      <c r="Q400">
        <f>IF(VLOOKUP($B400,'Height and Leaf Dimensions'!$A:$O,MATCH(Q$1,'Height and Leaf Dimensions'!$A$1:$O$1,0),FALSE)="","",VLOOKUP($B400,'Height and Leaf Dimensions'!$A:$O,MATCH(Q$1,'Height and Leaf Dimensions'!$A$1:$O$1,0),FALSE))</f>
        <v>8.9</v>
      </c>
      <c r="R400">
        <f>IF(VLOOKUP($B400,'Height and Leaf Dimensions'!$A:$O,MATCH(R$1,'Height and Leaf Dimensions'!$A$1:$O$1,0),FALSE)="","",VLOOKUP($B400,'Height and Leaf Dimensions'!$A:$O,MATCH(R$1,'Height and Leaf Dimensions'!$A$1:$O$1,0),FALSE))</f>
        <v>83.1</v>
      </c>
      <c r="S400">
        <f>IF(VLOOKUP($B400,'Height and Leaf Dimensions'!$A:$O,MATCH(S$1,'Height and Leaf Dimensions'!$A$1:$O$1,0),FALSE)="","",VLOOKUP($B400,'Height and Leaf Dimensions'!$A:$O,MATCH(S$1,'Height and Leaf Dimensions'!$A$1:$O$1,0),FALSE))</f>
        <v>9.1</v>
      </c>
      <c r="T400">
        <f>IF(VLOOKUP($B400,'Height and Leaf Dimensions'!$A:$O,MATCH(T$1,'Height and Leaf Dimensions'!$A$1:$O$1,0),FALSE)="","",VLOOKUP($B400,'Height and Leaf Dimensions'!$A:$O,MATCH(T$1,'Height and Leaf Dimensions'!$A$1:$O$1,0),FALSE))</f>
        <v>95</v>
      </c>
      <c r="U400">
        <f>IF(VLOOKUP($B400,'Height and Leaf Dimensions'!$A:$O,MATCH(U$1,'Height and Leaf Dimensions'!$A$1:$O$1,0),FALSE)="","",VLOOKUP($B400,'Height and Leaf Dimensions'!$A:$O,MATCH(U$1,'Height and Leaf Dimensions'!$A$1:$O$1,0),FALSE))</f>
        <v>186</v>
      </c>
      <c r="V400">
        <f>IF(VLOOKUP($B400,'Height and Leaf Dimensions'!$A:$O,MATCH(V$1,'Height and Leaf Dimensions'!$A$1:$O$1,0),FALSE)="","",VLOOKUP($B400,'Height and Leaf Dimensions'!$A:$O,MATCH(V$1,'Height and Leaf Dimensions'!$A$1:$O$1,0),FALSE))</f>
        <v>231</v>
      </c>
      <c r="W400">
        <f>IF(VLOOKUP($B400,'Height and Leaf Dimensions'!$A:$O,MATCH(W$1,'Height and Leaf Dimensions'!$A$1:$O$1,0),FALSE)="","",VLOOKUP($B400,'Height and Leaf Dimensions'!$A:$O,MATCH(W$1,'Height and Leaf Dimensions'!$A$1:$O$1,0),FALSE))</f>
        <v>96</v>
      </c>
      <c r="X400">
        <f>IF(VLOOKUP($B400,'Height and Leaf Dimensions'!$A:$O,MATCH(X$1,'Height and Leaf Dimensions'!$A$1:$O$1,0),FALSE)="","",VLOOKUP($B400,'Height and Leaf Dimensions'!$A:$O,MATCH(X$1,'Height and Leaf Dimensions'!$A$1:$O$1,0),FALSE))</f>
        <v>190</v>
      </c>
      <c r="Y400">
        <f>IF(VLOOKUP($B400,'Height and Leaf Dimensions'!$A:$O,MATCH(Y$1,'Height and Leaf Dimensions'!$A$1:$O$1,0),FALSE)="","",VLOOKUP($B400,'Height and Leaf Dimensions'!$A:$O,MATCH(Y$1,'Height and Leaf Dimensions'!$A$1:$O$1,0),FALSE))</f>
        <v>239</v>
      </c>
      <c r="Z400" t="str">
        <f>IF(VLOOKUP($B400,'Height and Leaf Dimensions'!$A:$O,MATCH(Z$1,'Height and Leaf Dimensions'!$A$1:$O$1,0),FALSE)="","",VLOOKUP($B400,'Height and Leaf Dimensions'!$A:$O,MATCH(Z$1,'Height and Leaf Dimensions'!$A$1:$O$1,0),FALSE))</f>
        <v>AI/ND/CH</v>
      </c>
      <c r="AA400" s="26">
        <f>IF(VLOOKUP($B400,'Height and Leaf Dimensions'!$A:$O,MATCH(AA$1,'Height and Leaf Dimensions'!$A$1:$O$1,0),FALSE)="","",VLOOKUP($B400,'Height and Leaf Dimensions'!$A:$O,MATCH(AA$1,'Height and Leaf Dimensions'!$A$1:$O$1,0),FALSE))</f>
        <v>44776</v>
      </c>
      <c r="AB400" s="20">
        <f>VLOOKUP($B400,'Combine Yield'!$A:$J,MATCH(AB$1,'Combine Yield'!$A$1:$J$1,0),FALSE)</f>
        <v>44844.493437500001</v>
      </c>
      <c r="AC400">
        <f>VLOOKUP($B400,'Combine Yield'!$A:$J,MATCH(AC$1,'Combine Yield'!$A$1:$J$1,0),FALSE)</f>
        <v>4.07</v>
      </c>
      <c r="AD400">
        <f>VLOOKUP($B400,'Combine Yield'!$A:$J,MATCH(AD$1,'Combine Yield'!$A$1:$J$1,0),FALSE)</f>
        <v>13.2</v>
      </c>
      <c r="AE400">
        <f>VLOOKUP($B400,'Combine Yield'!$A:$J,MATCH(AE$1,'Combine Yield'!$A$1:$J$1,0),FALSE)</f>
        <v>61.9</v>
      </c>
      <c r="AF400">
        <f>VLOOKUP($B400,'Combine Yield'!$A:$J,MATCH(AF$1,'Combine Yield'!$A$1:$J$1,0),FALSE)</f>
        <v>263</v>
      </c>
    </row>
    <row r="401" spans="1:32" x14ac:dyDescent="0.3">
      <c r="A401" t="s">
        <v>621</v>
      </c>
      <c r="B401">
        <v>6164</v>
      </c>
      <c r="C401" t="s">
        <v>220</v>
      </c>
      <c r="D401" t="s">
        <v>221</v>
      </c>
      <c r="E401" t="s">
        <v>205</v>
      </c>
      <c r="F401" t="s">
        <v>222</v>
      </c>
      <c r="G401">
        <v>1</v>
      </c>
      <c r="H401">
        <v>37</v>
      </c>
      <c r="I401">
        <v>2</v>
      </c>
      <c r="J401" t="s">
        <v>140</v>
      </c>
      <c r="K401" s="26">
        <f>IF(VLOOKUP($B401,'Flowering Time'!$A:$H,MATCH(K$1,'Flowering Time'!$A$1:$H$1,0),FALSE)="","",VLOOKUP($B401,'Flowering Time'!$A:$H,MATCH(K$1,'Flowering Time'!$A$1:$H$1,0),FALSE))</f>
        <v>44761</v>
      </c>
      <c r="L401" t="str">
        <f>IF(VLOOKUP($B401,'Flowering Time'!$A:$H,MATCH(L$1,'Flowering Time'!$A$1:$H$1,0),FALSE)="","",VLOOKUP($B401,'Flowering Time'!$A:$H,MATCH(L$1,'Flowering Time'!$A$1:$H$1,0),FALSE))</f>
        <v>Tross</v>
      </c>
      <c r="M401" s="26">
        <f>IF(VLOOKUP($B401,'Flowering Time'!$A:$H,MATCH(M$1,'Flowering Time'!$A$1:$H$1,0),FALSE)="","",VLOOKUP($B401,'Flowering Time'!$A:$H,MATCH(M$1,'Flowering Time'!$A$1:$H$1,0),FALSE))</f>
        <v>44762</v>
      </c>
      <c r="N401" t="str">
        <f>IF(VLOOKUP($B401,'Flowering Time'!$A:$H,MATCH(N$1,'Flowering Time'!$A$1:$H$1,0),FALSE)="","",VLOOKUP($B401,'Flowering Time'!$A:$H,MATCH(N$1,'Flowering Time'!$A$1:$H$1,0),FALSE))</f>
        <v>Tross</v>
      </c>
      <c r="O401" t="str">
        <f>IF(VLOOKUP($B401,'Flowering Time'!$A:$H,MATCH(O$1,'Flowering Time'!$A$1:$H$1,0),FALSE)="","",VLOOKUP($B401,'Flowering Time'!$A:$H,MATCH(O$1,'Flowering Time'!$A$1:$H$1,0),FALSE))</f>
        <v/>
      </c>
      <c r="P401">
        <f>IF(VLOOKUP($B401,'Height and Leaf Dimensions'!$A:$O,MATCH(P$1,'Height and Leaf Dimensions'!$A$1:$O$1,0),FALSE)="","",VLOOKUP($B401,'Height and Leaf Dimensions'!$A:$O,MATCH(P$1,'Height and Leaf Dimensions'!$A$1:$O$1,0),FALSE))</f>
        <v>77.900000000000006</v>
      </c>
      <c r="Q401">
        <f>IF(VLOOKUP($B401,'Height and Leaf Dimensions'!$A:$O,MATCH(Q$1,'Height and Leaf Dimensions'!$A$1:$O$1,0),FALSE)="","",VLOOKUP($B401,'Height and Leaf Dimensions'!$A:$O,MATCH(Q$1,'Height and Leaf Dimensions'!$A$1:$O$1,0),FALSE))</f>
        <v>9</v>
      </c>
      <c r="R401">
        <f>IF(VLOOKUP($B401,'Height and Leaf Dimensions'!$A:$O,MATCH(R$1,'Height and Leaf Dimensions'!$A$1:$O$1,0),FALSE)="","",VLOOKUP($B401,'Height and Leaf Dimensions'!$A:$O,MATCH(R$1,'Height and Leaf Dimensions'!$A$1:$O$1,0),FALSE))</f>
        <v>80</v>
      </c>
      <c r="S401">
        <f>IF(VLOOKUP($B401,'Height and Leaf Dimensions'!$A:$O,MATCH(S$1,'Height and Leaf Dimensions'!$A$1:$O$1,0),FALSE)="","",VLOOKUP($B401,'Height and Leaf Dimensions'!$A:$O,MATCH(S$1,'Height and Leaf Dimensions'!$A$1:$O$1,0),FALSE))</f>
        <v>9.1999999999999993</v>
      </c>
      <c r="T401">
        <f>IF(VLOOKUP($B401,'Height and Leaf Dimensions'!$A:$O,MATCH(T$1,'Height and Leaf Dimensions'!$A$1:$O$1,0),FALSE)="","",VLOOKUP($B401,'Height and Leaf Dimensions'!$A:$O,MATCH(T$1,'Height and Leaf Dimensions'!$A$1:$O$1,0),FALSE))</f>
        <v>73</v>
      </c>
      <c r="U401">
        <f>IF(VLOOKUP($B401,'Height and Leaf Dimensions'!$A:$O,MATCH(U$1,'Height and Leaf Dimensions'!$A$1:$O$1,0),FALSE)="","",VLOOKUP($B401,'Height and Leaf Dimensions'!$A:$O,MATCH(U$1,'Height and Leaf Dimensions'!$A$1:$O$1,0),FALSE))</f>
        <v>159</v>
      </c>
      <c r="V401">
        <f>IF(VLOOKUP($B401,'Height and Leaf Dimensions'!$A:$O,MATCH(V$1,'Height and Leaf Dimensions'!$A$1:$O$1,0),FALSE)="","",VLOOKUP($B401,'Height and Leaf Dimensions'!$A:$O,MATCH(V$1,'Height and Leaf Dimensions'!$A$1:$O$1,0),FALSE))</f>
        <v>210</v>
      </c>
      <c r="W401">
        <f>IF(VLOOKUP($B401,'Height and Leaf Dimensions'!$A:$O,MATCH(W$1,'Height and Leaf Dimensions'!$A$1:$O$1,0),FALSE)="","",VLOOKUP($B401,'Height and Leaf Dimensions'!$A:$O,MATCH(W$1,'Height and Leaf Dimensions'!$A$1:$O$1,0),FALSE))</f>
        <v>78</v>
      </c>
      <c r="X401">
        <f>IF(VLOOKUP($B401,'Height and Leaf Dimensions'!$A:$O,MATCH(X$1,'Height and Leaf Dimensions'!$A$1:$O$1,0),FALSE)="","",VLOOKUP($B401,'Height and Leaf Dimensions'!$A:$O,MATCH(X$1,'Height and Leaf Dimensions'!$A$1:$O$1,0),FALSE))</f>
        <v>171</v>
      </c>
      <c r="Y401">
        <f>IF(VLOOKUP($B401,'Height and Leaf Dimensions'!$A:$O,MATCH(Y$1,'Height and Leaf Dimensions'!$A$1:$O$1,0),FALSE)="","",VLOOKUP($B401,'Height and Leaf Dimensions'!$A:$O,MATCH(Y$1,'Height and Leaf Dimensions'!$A$1:$O$1,0),FALSE))</f>
        <v>211</v>
      </c>
      <c r="Z401" t="str">
        <f>IF(VLOOKUP($B401,'Height and Leaf Dimensions'!$A:$O,MATCH(Z$1,'Height and Leaf Dimensions'!$A$1:$O$1,0),FALSE)="","",VLOOKUP($B401,'Height and Leaf Dimensions'!$A:$O,MATCH(Z$1,'Height and Leaf Dimensions'!$A$1:$O$1,0),FALSE))</f>
        <v>AI/ND/CH</v>
      </c>
      <c r="AA401" s="26">
        <f>IF(VLOOKUP($B401,'Height and Leaf Dimensions'!$A:$O,MATCH(AA$1,'Height and Leaf Dimensions'!$A$1:$O$1,0),FALSE)="","",VLOOKUP($B401,'Height and Leaf Dimensions'!$A:$O,MATCH(AA$1,'Height and Leaf Dimensions'!$A$1:$O$1,0),FALSE))</f>
        <v>44776</v>
      </c>
      <c r="AB401" s="20">
        <f>VLOOKUP($B401,'Combine Yield'!$A:$J,MATCH(AB$1,'Combine Yield'!$A$1:$J$1,0),FALSE)</f>
        <v>44844.423425925925</v>
      </c>
      <c r="AC401">
        <f>VLOOKUP($B401,'Combine Yield'!$A:$J,MATCH(AC$1,'Combine Yield'!$A$1:$J$1,0),FALSE)</f>
        <v>7.69</v>
      </c>
      <c r="AD401">
        <f>VLOOKUP($B401,'Combine Yield'!$A:$J,MATCH(AD$1,'Combine Yield'!$A$1:$J$1,0),FALSE)</f>
        <v>13.2</v>
      </c>
      <c r="AE401">
        <f>VLOOKUP($B401,'Combine Yield'!$A:$J,MATCH(AE$1,'Combine Yield'!$A$1:$J$1,0),FALSE)</f>
        <v>62.7</v>
      </c>
      <c r="AF401">
        <f>VLOOKUP($B401,'Combine Yield'!$A:$J,MATCH(AF$1,'Combine Yield'!$A$1:$J$1,0),FALSE)</f>
        <v>36</v>
      </c>
    </row>
    <row r="402" spans="1:32" x14ac:dyDescent="0.3">
      <c r="A402" t="s">
        <v>622</v>
      </c>
      <c r="B402">
        <v>6165</v>
      </c>
      <c r="C402" t="s">
        <v>220</v>
      </c>
      <c r="D402" t="s">
        <v>221</v>
      </c>
      <c r="E402" t="s">
        <v>205</v>
      </c>
      <c r="F402" t="s">
        <v>222</v>
      </c>
      <c r="G402">
        <v>1</v>
      </c>
      <c r="H402">
        <v>37</v>
      </c>
      <c r="I402">
        <v>3</v>
      </c>
      <c r="J402" t="s">
        <v>156</v>
      </c>
      <c r="K402" s="26">
        <f>IF(VLOOKUP($B402,'Flowering Time'!$A:$H,MATCH(K$1,'Flowering Time'!$A$1:$H$1,0),FALSE)="","",VLOOKUP($B402,'Flowering Time'!$A:$H,MATCH(K$1,'Flowering Time'!$A$1:$H$1,0),FALSE))</f>
        <v>44761</v>
      </c>
      <c r="L402" t="str">
        <f>IF(VLOOKUP($B402,'Flowering Time'!$A:$H,MATCH(L$1,'Flowering Time'!$A$1:$H$1,0),FALSE)="","",VLOOKUP($B402,'Flowering Time'!$A:$H,MATCH(L$1,'Flowering Time'!$A$1:$H$1,0),FALSE))</f>
        <v>Tross</v>
      </c>
      <c r="M402" s="26">
        <f>IF(VLOOKUP($B402,'Flowering Time'!$A:$H,MATCH(M$1,'Flowering Time'!$A$1:$H$1,0),FALSE)="","",VLOOKUP($B402,'Flowering Time'!$A:$H,MATCH(M$1,'Flowering Time'!$A$1:$H$1,0),FALSE))</f>
        <v>44762</v>
      </c>
      <c r="N402" t="str">
        <f>IF(VLOOKUP($B402,'Flowering Time'!$A:$H,MATCH(N$1,'Flowering Time'!$A$1:$H$1,0),FALSE)="","",VLOOKUP($B402,'Flowering Time'!$A:$H,MATCH(N$1,'Flowering Time'!$A$1:$H$1,0),FALSE))</f>
        <v>Tross</v>
      </c>
      <c r="O402" t="str">
        <f>IF(VLOOKUP($B402,'Flowering Time'!$A:$H,MATCH(O$1,'Flowering Time'!$A$1:$H$1,0),FALSE)="","",VLOOKUP($B402,'Flowering Time'!$A:$H,MATCH(O$1,'Flowering Time'!$A$1:$H$1,0),FALSE))</f>
        <v/>
      </c>
      <c r="P402">
        <f>IF(VLOOKUP($B402,'Height and Leaf Dimensions'!$A:$O,MATCH(P$1,'Height and Leaf Dimensions'!$A$1:$O$1,0),FALSE)="","",VLOOKUP($B402,'Height and Leaf Dimensions'!$A:$O,MATCH(P$1,'Height and Leaf Dimensions'!$A$1:$O$1,0),FALSE))</f>
        <v>74.900000000000006</v>
      </c>
      <c r="Q402">
        <f>IF(VLOOKUP($B402,'Height and Leaf Dimensions'!$A:$O,MATCH(Q$1,'Height and Leaf Dimensions'!$A$1:$O$1,0),FALSE)="","",VLOOKUP($B402,'Height and Leaf Dimensions'!$A:$O,MATCH(Q$1,'Height and Leaf Dimensions'!$A$1:$O$1,0),FALSE))</f>
        <v>7.6</v>
      </c>
      <c r="R402">
        <f>IF(VLOOKUP($B402,'Height and Leaf Dimensions'!$A:$O,MATCH(R$1,'Height and Leaf Dimensions'!$A$1:$O$1,0),FALSE)="","",VLOOKUP($B402,'Height and Leaf Dimensions'!$A:$O,MATCH(R$1,'Height and Leaf Dimensions'!$A$1:$O$1,0),FALSE))</f>
        <v>74</v>
      </c>
      <c r="S402">
        <f>IF(VLOOKUP($B402,'Height and Leaf Dimensions'!$A:$O,MATCH(S$1,'Height and Leaf Dimensions'!$A$1:$O$1,0),FALSE)="","",VLOOKUP($B402,'Height and Leaf Dimensions'!$A:$O,MATCH(S$1,'Height and Leaf Dimensions'!$A$1:$O$1,0),FALSE))</f>
        <v>8.1999999999999993</v>
      </c>
      <c r="T402">
        <f>IF(VLOOKUP($B402,'Height and Leaf Dimensions'!$A:$O,MATCH(T$1,'Height and Leaf Dimensions'!$A$1:$O$1,0),FALSE)="","",VLOOKUP($B402,'Height and Leaf Dimensions'!$A:$O,MATCH(T$1,'Height and Leaf Dimensions'!$A$1:$O$1,0),FALSE))</f>
        <v>97</v>
      </c>
      <c r="U402">
        <f>IF(VLOOKUP($B402,'Height and Leaf Dimensions'!$A:$O,MATCH(U$1,'Height and Leaf Dimensions'!$A$1:$O$1,0),FALSE)="","",VLOOKUP($B402,'Height and Leaf Dimensions'!$A:$O,MATCH(U$1,'Height and Leaf Dimensions'!$A$1:$O$1,0),FALSE))</f>
        <v>160</v>
      </c>
      <c r="V402">
        <f>IF(VLOOKUP($B402,'Height and Leaf Dimensions'!$A:$O,MATCH(V$1,'Height and Leaf Dimensions'!$A$1:$O$1,0),FALSE)="","",VLOOKUP($B402,'Height and Leaf Dimensions'!$A:$O,MATCH(V$1,'Height and Leaf Dimensions'!$A$1:$O$1,0),FALSE))</f>
        <v>197</v>
      </c>
      <c r="W402">
        <f>IF(VLOOKUP($B402,'Height and Leaf Dimensions'!$A:$O,MATCH(W$1,'Height and Leaf Dimensions'!$A$1:$O$1,0),FALSE)="","",VLOOKUP($B402,'Height and Leaf Dimensions'!$A:$O,MATCH(W$1,'Height and Leaf Dimensions'!$A$1:$O$1,0),FALSE))</f>
        <v>85</v>
      </c>
      <c r="X402">
        <f>IF(VLOOKUP($B402,'Height and Leaf Dimensions'!$A:$O,MATCH(X$1,'Height and Leaf Dimensions'!$A$1:$O$1,0),FALSE)="","",VLOOKUP($B402,'Height and Leaf Dimensions'!$A:$O,MATCH(X$1,'Height and Leaf Dimensions'!$A$1:$O$1,0),FALSE))</f>
        <v>177</v>
      </c>
      <c r="Y402">
        <f>IF(VLOOKUP($B402,'Height and Leaf Dimensions'!$A:$O,MATCH(Y$1,'Height and Leaf Dimensions'!$A$1:$O$1,0),FALSE)="","",VLOOKUP($B402,'Height and Leaf Dimensions'!$A:$O,MATCH(Y$1,'Height and Leaf Dimensions'!$A$1:$O$1,0),FALSE))</f>
        <v>220</v>
      </c>
      <c r="Z402" t="str">
        <f>IF(VLOOKUP($B402,'Height and Leaf Dimensions'!$A:$O,MATCH(Z$1,'Height and Leaf Dimensions'!$A$1:$O$1,0),FALSE)="","",VLOOKUP($B402,'Height and Leaf Dimensions'!$A:$O,MATCH(Z$1,'Height and Leaf Dimensions'!$A$1:$O$1,0),FALSE))</f>
        <v>AI/ND/CH</v>
      </c>
      <c r="AA402" s="26">
        <f>IF(VLOOKUP($B402,'Height and Leaf Dimensions'!$A:$O,MATCH(AA$1,'Height and Leaf Dimensions'!$A$1:$O$1,0),FALSE)="","",VLOOKUP($B402,'Height and Leaf Dimensions'!$A:$O,MATCH(AA$1,'Height and Leaf Dimensions'!$A$1:$O$1,0),FALSE))</f>
        <v>44776</v>
      </c>
      <c r="AB402" s="20">
        <f>VLOOKUP($B402,'Combine Yield'!$A:$J,MATCH(AB$1,'Combine Yield'!$A$1:$J$1,0),FALSE)</f>
        <v>44844.426712962966</v>
      </c>
      <c r="AC402">
        <f>VLOOKUP($B402,'Combine Yield'!$A:$J,MATCH(AC$1,'Combine Yield'!$A$1:$J$1,0),FALSE)</f>
        <v>8.26</v>
      </c>
      <c r="AD402">
        <f>VLOOKUP($B402,'Combine Yield'!$A:$J,MATCH(AD$1,'Combine Yield'!$A$1:$J$1,0),FALSE)</f>
        <v>13.3</v>
      </c>
      <c r="AE402">
        <f>VLOOKUP($B402,'Combine Yield'!$A:$J,MATCH(AE$1,'Combine Yield'!$A$1:$J$1,0),FALSE)</f>
        <v>62.5</v>
      </c>
      <c r="AF402">
        <f>VLOOKUP($B402,'Combine Yield'!$A:$J,MATCH(AF$1,'Combine Yield'!$A$1:$J$1,0),FALSE)</f>
        <v>41</v>
      </c>
    </row>
    <row r="403" spans="1:32" x14ac:dyDescent="0.3">
      <c r="A403" t="s">
        <v>623</v>
      </c>
      <c r="B403">
        <v>6166</v>
      </c>
      <c r="C403" t="s">
        <v>220</v>
      </c>
      <c r="D403" t="s">
        <v>221</v>
      </c>
      <c r="E403" t="s">
        <v>205</v>
      </c>
      <c r="F403" t="s">
        <v>222</v>
      </c>
      <c r="G403">
        <v>1</v>
      </c>
      <c r="H403">
        <v>37</v>
      </c>
      <c r="I403">
        <v>4</v>
      </c>
      <c r="J403" t="s">
        <v>179</v>
      </c>
      <c r="K403" s="26">
        <f>IF(VLOOKUP($B403,'Flowering Time'!$A:$H,MATCH(K$1,'Flowering Time'!$A$1:$H$1,0),FALSE)="","",VLOOKUP($B403,'Flowering Time'!$A:$H,MATCH(K$1,'Flowering Time'!$A$1:$H$1,0),FALSE))</f>
        <v>44767</v>
      </c>
      <c r="L403" t="str">
        <f>IF(VLOOKUP($B403,'Flowering Time'!$A:$H,MATCH(L$1,'Flowering Time'!$A$1:$H$1,0),FALSE)="","",VLOOKUP($B403,'Flowering Time'!$A:$H,MATCH(L$1,'Flowering Time'!$A$1:$H$1,0),FALSE))</f>
        <v>Vla</v>
      </c>
      <c r="M403" s="26">
        <f>IF(VLOOKUP($B403,'Flowering Time'!$A:$H,MATCH(M$1,'Flowering Time'!$A$1:$H$1,0),FALSE)="","",VLOOKUP($B403,'Flowering Time'!$A:$H,MATCH(M$1,'Flowering Time'!$A$1:$H$1,0),FALSE))</f>
        <v>44771</v>
      </c>
      <c r="N403" t="str">
        <f>IF(VLOOKUP($B403,'Flowering Time'!$A:$H,MATCH(N$1,'Flowering Time'!$A$1:$H$1,0),FALSE)="","",VLOOKUP($B403,'Flowering Time'!$A:$H,MATCH(N$1,'Flowering Time'!$A$1:$H$1,0),FALSE))</f>
        <v>Vla</v>
      </c>
      <c r="O403" t="str">
        <f>IF(VLOOKUP($B403,'Flowering Time'!$A:$H,MATCH(O$1,'Flowering Time'!$A$1:$H$1,0),FALSE)="","",VLOOKUP($B403,'Flowering Time'!$A:$H,MATCH(O$1,'Flowering Time'!$A$1:$H$1,0),FALSE))</f>
        <v/>
      </c>
      <c r="P403">
        <f>IF(VLOOKUP($B403,'Height and Leaf Dimensions'!$A:$O,MATCH(P$1,'Height and Leaf Dimensions'!$A$1:$O$1,0),FALSE)="","",VLOOKUP($B403,'Height and Leaf Dimensions'!$A:$O,MATCH(P$1,'Height and Leaf Dimensions'!$A$1:$O$1,0),FALSE))</f>
        <v>68.5</v>
      </c>
      <c r="Q403">
        <f>IF(VLOOKUP($B403,'Height and Leaf Dimensions'!$A:$O,MATCH(Q$1,'Height and Leaf Dimensions'!$A$1:$O$1,0),FALSE)="","",VLOOKUP($B403,'Height and Leaf Dimensions'!$A:$O,MATCH(Q$1,'Height and Leaf Dimensions'!$A$1:$O$1,0),FALSE))</f>
        <v>9.1999999999999993</v>
      </c>
      <c r="R403">
        <f>IF(VLOOKUP($B403,'Height and Leaf Dimensions'!$A:$O,MATCH(R$1,'Height and Leaf Dimensions'!$A$1:$O$1,0),FALSE)="","",VLOOKUP($B403,'Height and Leaf Dimensions'!$A:$O,MATCH(R$1,'Height and Leaf Dimensions'!$A$1:$O$1,0),FALSE))</f>
        <v>72.5</v>
      </c>
      <c r="S403">
        <f>IF(VLOOKUP($B403,'Height and Leaf Dimensions'!$A:$O,MATCH(S$1,'Height and Leaf Dimensions'!$A$1:$O$1,0),FALSE)="","",VLOOKUP($B403,'Height and Leaf Dimensions'!$A:$O,MATCH(S$1,'Height and Leaf Dimensions'!$A$1:$O$1,0),FALSE))</f>
        <v>10.8</v>
      </c>
      <c r="T403">
        <f>IF(VLOOKUP($B403,'Height and Leaf Dimensions'!$A:$O,MATCH(T$1,'Height and Leaf Dimensions'!$A$1:$O$1,0),FALSE)="","",VLOOKUP($B403,'Height and Leaf Dimensions'!$A:$O,MATCH(T$1,'Height and Leaf Dimensions'!$A$1:$O$1,0),FALSE))</f>
        <v>86</v>
      </c>
      <c r="U403">
        <f>IF(VLOOKUP($B403,'Height and Leaf Dimensions'!$A:$O,MATCH(U$1,'Height and Leaf Dimensions'!$A$1:$O$1,0),FALSE)="","",VLOOKUP($B403,'Height and Leaf Dimensions'!$A:$O,MATCH(U$1,'Height and Leaf Dimensions'!$A$1:$O$1,0),FALSE))</f>
        <v>156</v>
      </c>
      <c r="V403">
        <f>IF(VLOOKUP($B403,'Height and Leaf Dimensions'!$A:$O,MATCH(V$1,'Height and Leaf Dimensions'!$A$1:$O$1,0),FALSE)="","",VLOOKUP($B403,'Height and Leaf Dimensions'!$A:$O,MATCH(V$1,'Height and Leaf Dimensions'!$A$1:$O$1,0),FALSE))</f>
        <v>200</v>
      </c>
      <c r="W403">
        <f>IF(VLOOKUP($B403,'Height and Leaf Dimensions'!$A:$O,MATCH(W$1,'Height and Leaf Dimensions'!$A$1:$O$1,0),FALSE)="","",VLOOKUP($B403,'Height and Leaf Dimensions'!$A:$O,MATCH(W$1,'Height and Leaf Dimensions'!$A$1:$O$1,0),FALSE))</f>
        <v>89</v>
      </c>
      <c r="X403">
        <f>IF(VLOOKUP($B403,'Height and Leaf Dimensions'!$A:$O,MATCH(X$1,'Height and Leaf Dimensions'!$A$1:$O$1,0),FALSE)="","",VLOOKUP($B403,'Height and Leaf Dimensions'!$A:$O,MATCH(X$1,'Height and Leaf Dimensions'!$A$1:$O$1,0),FALSE))</f>
        <v>179</v>
      </c>
      <c r="Y403">
        <f>IF(VLOOKUP($B403,'Height and Leaf Dimensions'!$A:$O,MATCH(Y$1,'Height and Leaf Dimensions'!$A$1:$O$1,0),FALSE)="","",VLOOKUP($B403,'Height and Leaf Dimensions'!$A:$O,MATCH(Y$1,'Height and Leaf Dimensions'!$A$1:$O$1,0),FALSE))</f>
        <v>231</v>
      </c>
      <c r="Z403" t="str">
        <f>IF(VLOOKUP($B403,'Height and Leaf Dimensions'!$A:$O,MATCH(Z$1,'Height and Leaf Dimensions'!$A$1:$O$1,0),FALSE)="","",VLOOKUP($B403,'Height and Leaf Dimensions'!$A:$O,MATCH(Z$1,'Height and Leaf Dimensions'!$A$1:$O$1,0),FALSE))</f>
        <v>AI/ND/CH</v>
      </c>
      <c r="AA403" s="26">
        <f>IF(VLOOKUP($B403,'Height and Leaf Dimensions'!$A:$O,MATCH(AA$1,'Height and Leaf Dimensions'!$A$1:$O$1,0),FALSE)="","",VLOOKUP($B403,'Height and Leaf Dimensions'!$A:$O,MATCH(AA$1,'Height and Leaf Dimensions'!$A$1:$O$1,0),FALSE))</f>
        <v>44776</v>
      </c>
      <c r="AB403" s="20">
        <f>VLOOKUP($B403,'Combine Yield'!$A:$J,MATCH(AB$1,'Combine Yield'!$A$1:$J$1,0),FALSE)</f>
        <v>44844.446087962962</v>
      </c>
      <c r="AC403">
        <f>VLOOKUP($B403,'Combine Yield'!$A:$J,MATCH(AC$1,'Combine Yield'!$A$1:$J$1,0),FALSE)</f>
        <v>1.2</v>
      </c>
      <c r="AD403">
        <f>VLOOKUP($B403,'Combine Yield'!$A:$J,MATCH(AD$1,'Combine Yield'!$A$1:$J$1,0),FALSE)</f>
        <v>14.1</v>
      </c>
      <c r="AE403">
        <f>VLOOKUP($B403,'Combine Yield'!$A:$J,MATCH(AE$1,'Combine Yield'!$A$1:$J$1,0),FALSE)</f>
        <v>60.4</v>
      </c>
      <c r="AF403">
        <f>VLOOKUP($B403,'Combine Yield'!$A:$J,MATCH(AF$1,'Combine Yield'!$A$1:$J$1,0),FALSE)</f>
        <v>112</v>
      </c>
    </row>
    <row r="404" spans="1:32" x14ac:dyDescent="0.3">
      <c r="A404" t="s">
        <v>624</v>
      </c>
      <c r="B404">
        <v>6167</v>
      </c>
      <c r="C404" t="s">
        <v>220</v>
      </c>
      <c r="D404" t="s">
        <v>221</v>
      </c>
      <c r="E404" t="s">
        <v>205</v>
      </c>
      <c r="F404" t="s">
        <v>222</v>
      </c>
      <c r="G404">
        <v>1</v>
      </c>
      <c r="H404">
        <v>37</v>
      </c>
      <c r="I404">
        <v>5</v>
      </c>
      <c r="J404" t="s">
        <v>124</v>
      </c>
      <c r="K404" s="26">
        <f>IF(VLOOKUP($B404,'Flowering Time'!$A:$H,MATCH(K$1,'Flowering Time'!$A$1:$H$1,0),FALSE)="","",VLOOKUP($B404,'Flowering Time'!$A:$H,MATCH(K$1,'Flowering Time'!$A$1:$H$1,0),FALSE))</f>
        <v>44766</v>
      </c>
      <c r="L404" t="str">
        <f>IF(VLOOKUP($B404,'Flowering Time'!$A:$H,MATCH(L$1,'Flowering Time'!$A$1:$H$1,0),FALSE)="","",VLOOKUP($B404,'Flowering Time'!$A:$H,MATCH(L$1,'Flowering Time'!$A$1:$H$1,0),FALSE))</f>
        <v>Vla</v>
      </c>
      <c r="M404" s="26">
        <f>IF(VLOOKUP($B404,'Flowering Time'!$A:$H,MATCH(M$1,'Flowering Time'!$A$1:$H$1,0),FALSE)="","",VLOOKUP($B404,'Flowering Time'!$A:$H,MATCH(M$1,'Flowering Time'!$A$1:$H$1,0),FALSE))</f>
        <v>44768</v>
      </c>
      <c r="N404" t="str">
        <f>IF(VLOOKUP($B404,'Flowering Time'!$A:$H,MATCH(N$1,'Flowering Time'!$A$1:$H$1,0),FALSE)="","",VLOOKUP($B404,'Flowering Time'!$A:$H,MATCH(N$1,'Flowering Time'!$A$1:$H$1,0),FALSE))</f>
        <v>Vla</v>
      </c>
      <c r="O404" t="str">
        <f>IF(VLOOKUP($B404,'Flowering Time'!$A:$H,MATCH(O$1,'Flowering Time'!$A$1:$H$1,0),FALSE)="","",VLOOKUP($B404,'Flowering Time'!$A:$H,MATCH(O$1,'Flowering Time'!$A$1:$H$1,0),FALSE))</f>
        <v/>
      </c>
      <c r="P404">
        <f>IF(VLOOKUP($B404,'Height and Leaf Dimensions'!$A:$O,MATCH(P$1,'Height and Leaf Dimensions'!$A$1:$O$1,0),FALSE)="","",VLOOKUP($B404,'Height and Leaf Dimensions'!$A:$O,MATCH(P$1,'Height and Leaf Dimensions'!$A$1:$O$1,0),FALSE))</f>
        <v>79.900000000000006</v>
      </c>
      <c r="Q404">
        <f>IF(VLOOKUP($B404,'Height and Leaf Dimensions'!$A:$O,MATCH(Q$1,'Height and Leaf Dimensions'!$A$1:$O$1,0),FALSE)="","",VLOOKUP($B404,'Height and Leaf Dimensions'!$A:$O,MATCH(Q$1,'Height and Leaf Dimensions'!$A$1:$O$1,0),FALSE))</f>
        <v>9</v>
      </c>
      <c r="R404">
        <f>IF(VLOOKUP($B404,'Height and Leaf Dimensions'!$A:$O,MATCH(R$1,'Height and Leaf Dimensions'!$A$1:$O$1,0),FALSE)="","",VLOOKUP($B404,'Height and Leaf Dimensions'!$A:$O,MATCH(R$1,'Height and Leaf Dimensions'!$A$1:$O$1,0),FALSE))</f>
        <v>74.5</v>
      </c>
      <c r="S404">
        <f>IF(VLOOKUP($B404,'Height and Leaf Dimensions'!$A:$O,MATCH(S$1,'Height and Leaf Dimensions'!$A$1:$O$1,0),FALSE)="","",VLOOKUP($B404,'Height and Leaf Dimensions'!$A:$O,MATCH(S$1,'Height and Leaf Dimensions'!$A$1:$O$1,0),FALSE))</f>
        <v>9.5</v>
      </c>
      <c r="T404">
        <f>IF(VLOOKUP($B404,'Height and Leaf Dimensions'!$A:$O,MATCH(T$1,'Height and Leaf Dimensions'!$A$1:$O$1,0),FALSE)="","",VLOOKUP($B404,'Height and Leaf Dimensions'!$A:$O,MATCH(T$1,'Height and Leaf Dimensions'!$A$1:$O$1,0),FALSE))</f>
        <v>76</v>
      </c>
      <c r="U404">
        <f>IF(VLOOKUP($B404,'Height and Leaf Dimensions'!$A:$O,MATCH(U$1,'Height and Leaf Dimensions'!$A$1:$O$1,0),FALSE)="","",VLOOKUP($B404,'Height and Leaf Dimensions'!$A:$O,MATCH(U$1,'Height and Leaf Dimensions'!$A$1:$O$1,0),FALSE))</f>
        <v>165</v>
      </c>
      <c r="V404">
        <f>IF(VLOOKUP($B404,'Height and Leaf Dimensions'!$A:$O,MATCH(V$1,'Height and Leaf Dimensions'!$A$1:$O$1,0),FALSE)="","",VLOOKUP($B404,'Height and Leaf Dimensions'!$A:$O,MATCH(V$1,'Height and Leaf Dimensions'!$A$1:$O$1,0),FALSE))</f>
        <v>211</v>
      </c>
      <c r="W404">
        <f>IF(VLOOKUP($B404,'Height and Leaf Dimensions'!$A:$O,MATCH(W$1,'Height and Leaf Dimensions'!$A$1:$O$1,0),FALSE)="","",VLOOKUP($B404,'Height and Leaf Dimensions'!$A:$O,MATCH(W$1,'Height and Leaf Dimensions'!$A$1:$O$1,0),FALSE))</f>
        <v>79</v>
      </c>
      <c r="X404">
        <f>IF(VLOOKUP($B404,'Height and Leaf Dimensions'!$A:$O,MATCH(X$1,'Height and Leaf Dimensions'!$A$1:$O$1,0),FALSE)="","",VLOOKUP($B404,'Height and Leaf Dimensions'!$A:$O,MATCH(X$1,'Height and Leaf Dimensions'!$A$1:$O$1,0),FALSE))</f>
        <v>164</v>
      </c>
      <c r="Y404">
        <f>IF(VLOOKUP($B404,'Height and Leaf Dimensions'!$A:$O,MATCH(Y$1,'Height and Leaf Dimensions'!$A$1:$O$1,0),FALSE)="","",VLOOKUP($B404,'Height and Leaf Dimensions'!$A:$O,MATCH(Y$1,'Height and Leaf Dimensions'!$A$1:$O$1,0),FALSE))</f>
        <v>214</v>
      </c>
      <c r="Z404" t="str">
        <f>IF(VLOOKUP($B404,'Height and Leaf Dimensions'!$A:$O,MATCH(Z$1,'Height and Leaf Dimensions'!$A$1:$O$1,0),FALSE)="","",VLOOKUP($B404,'Height and Leaf Dimensions'!$A:$O,MATCH(Z$1,'Height and Leaf Dimensions'!$A$1:$O$1,0),FALSE))</f>
        <v>AI/ND/CH</v>
      </c>
      <c r="AA404" s="26">
        <f>IF(VLOOKUP($B404,'Height and Leaf Dimensions'!$A:$O,MATCH(AA$1,'Height and Leaf Dimensions'!$A$1:$O$1,0),FALSE)="","",VLOOKUP($B404,'Height and Leaf Dimensions'!$A:$O,MATCH(AA$1,'Height and Leaf Dimensions'!$A$1:$O$1,0),FALSE))</f>
        <v>44776</v>
      </c>
      <c r="AB404" s="20">
        <f>VLOOKUP($B404,'Combine Yield'!$A:$J,MATCH(AB$1,'Combine Yield'!$A$1:$J$1,0),FALSE)</f>
        <v>44844.447418981479</v>
      </c>
      <c r="AC404">
        <f>VLOOKUP($B404,'Combine Yield'!$A:$J,MATCH(AC$1,'Combine Yield'!$A$1:$J$1,0),FALSE)</f>
        <v>0.99</v>
      </c>
      <c r="AD404">
        <f>VLOOKUP($B404,'Combine Yield'!$A:$J,MATCH(AD$1,'Combine Yield'!$A$1:$J$1,0),FALSE)</f>
        <v>9.5500000000000007</v>
      </c>
      <c r="AE404">
        <f>VLOOKUP($B404,'Combine Yield'!$A:$J,MATCH(AE$1,'Combine Yield'!$A$1:$J$1,0),FALSE)</f>
        <v>64.400000000000006</v>
      </c>
      <c r="AF404">
        <f>VLOOKUP($B404,'Combine Yield'!$A:$J,MATCH(AF$1,'Combine Yield'!$A$1:$J$1,0),FALSE)</f>
        <v>117</v>
      </c>
    </row>
    <row r="405" spans="1:32" x14ac:dyDescent="0.3">
      <c r="A405" t="s">
        <v>625</v>
      </c>
      <c r="B405">
        <v>6168</v>
      </c>
      <c r="C405" t="s">
        <v>220</v>
      </c>
      <c r="D405" t="s">
        <v>221</v>
      </c>
      <c r="E405" t="s">
        <v>205</v>
      </c>
      <c r="F405" t="s">
        <v>222</v>
      </c>
      <c r="G405">
        <v>1</v>
      </c>
      <c r="H405">
        <v>37</v>
      </c>
      <c r="I405">
        <v>6</v>
      </c>
      <c r="J405" t="s">
        <v>190</v>
      </c>
      <c r="K405" s="26">
        <f>IF(VLOOKUP($B405,'Flowering Time'!$A:$H,MATCH(K$1,'Flowering Time'!$A$1:$H$1,0),FALSE)="","",VLOOKUP($B405,'Flowering Time'!$A:$H,MATCH(K$1,'Flowering Time'!$A$1:$H$1,0),FALSE))</f>
        <v>44765</v>
      </c>
      <c r="L405" t="str">
        <f>IF(VLOOKUP($B405,'Flowering Time'!$A:$H,MATCH(L$1,'Flowering Time'!$A$1:$H$1,0),FALSE)="","",VLOOKUP($B405,'Flowering Time'!$A:$H,MATCH(L$1,'Flowering Time'!$A$1:$H$1,0),FALSE))</f>
        <v>Vla</v>
      </c>
      <c r="M405" s="26">
        <f>IF(VLOOKUP($B405,'Flowering Time'!$A:$H,MATCH(M$1,'Flowering Time'!$A$1:$H$1,0),FALSE)="","",VLOOKUP($B405,'Flowering Time'!$A:$H,MATCH(M$1,'Flowering Time'!$A$1:$H$1,0),FALSE))</f>
        <v>44765</v>
      </c>
      <c r="N405" t="str">
        <f>IF(VLOOKUP($B405,'Flowering Time'!$A:$H,MATCH(N$1,'Flowering Time'!$A$1:$H$1,0),FALSE)="","",VLOOKUP($B405,'Flowering Time'!$A:$H,MATCH(N$1,'Flowering Time'!$A$1:$H$1,0),FALSE))</f>
        <v>Vla</v>
      </c>
      <c r="O405" t="str">
        <f>IF(VLOOKUP($B405,'Flowering Time'!$A:$H,MATCH(O$1,'Flowering Time'!$A$1:$H$1,0),FALSE)="","",VLOOKUP($B405,'Flowering Time'!$A:$H,MATCH(O$1,'Flowering Time'!$A$1:$H$1,0),FALSE))</f>
        <v/>
      </c>
      <c r="P405">
        <f>IF(VLOOKUP($B405,'Height and Leaf Dimensions'!$A:$O,MATCH(P$1,'Height and Leaf Dimensions'!$A$1:$O$1,0),FALSE)="","",VLOOKUP($B405,'Height and Leaf Dimensions'!$A:$O,MATCH(P$1,'Height and Leaf Dimensions'!$A$1:$O$1,0),FALSE))</f>
        <v>69.8</v>
      </c>
      <c r="Q405">
        <f>IF(VLOOKUP($B405,'Height and Leaf Dimensions'!$A:$O,MATCH(Q$1,'Height and Leaf Dimensions'!$A$1:$O$1,0),FALSE)="","",VLOOKUP($B405,'Height and Leaf Dimensions'!$A:$O,MATCH(Q$1,'Height and Leaf Dimensions'!$A$1:$O$1,0),FALSE))</f>
        <v>11.3</v>
      </c>
      <c r="R405">
        <f>IF(VLOOKUP($B405,'Height and Leaf Dimensions'!$A:$O,MATCH(R$1,'Height and Leaf Dimensions'!$A$1:$O$1,0),FALSE)="","",VLOOKUP($B405,'Height and Leaf Dimensions'!$A:$O,MATCH(R$1,'Height and Leaf Dimensions'!$A$1:$O$1,0),FALSE))</f>
        <v>74.5</v>
      </c>
      <c r="S405">
        <f>IF(VLOOKUP($B405,'Height and Leaf Dimensions'!$A:$O,MATCH(S$1,'Height and Leaf Dimensions'!$A$1:$O$1,0),FALSE)="","",VLOOKUP($B405,'Height and Leaf Dimensions'!$A:$O,MATCH(S$1,'Height and Leaf Dimensions'!$A$1:$O$1,0),FALSE))</f>
        <v>11</v>
      </c>
      <c r="T405">
        <f>IF(VLOOKUP($B405,'Height and Leaf Dimensions'!$A:$O,MATCH(T$1,'Height and Leaf Dimensions'!$A$1:$O$1,0),FALSE)="","",VLOOKUP($B405,'Height and Leaf Dimensions'!$A:$O,MATCH(T$1,'Height and Leaf Dimensions'!$A$1:$O$1,0),FALSE))</f>
        <v>74</v>
      </c>
      <c r="U405">
        <f>IF(VLOOKUP($B405,'Height and Leaf Dimensions'!$A:$O,MATCH(U$1,'Height and Leaf Dimensions'!$A$1:$O$1,0),FALSE)="","",VLOOKUP($B405,'Height and Leaf Dimensions'!$A:$O,MATCH(U$1,'Height and Leaf Dimensions'!$A$1:$O$1,0),FALSE))</f>
        <v>160</v>
      </c>
      <c r="V405">
        <f>IF(VLOOKUP($B405,'Height and Leaf Dimensions'!$A:$O,MATCH(V$1,'Height and Leaf Dimensions'!$A$1:$O$1,0),FALSE)="","",VLOOKUP($B405,'Height and Leaf Dimensions'!$A:$O,MATCH(V$1,'Height and Leaf Dimensions'!$A$1:$O$1,0),FALSE))</f>
        <v>202</v>
      </c>
      <c r="W405">
        <f>IF(VLOOKUP($B405,'Height and Leaf Dimensions'!$A:$O,MATCH(W$1,'Height and Leaf Dimensions'!$A$1:$O$1,0),FALSE)="","",VLOOKUP($B405,'Height and Leaf Dimensions'!$A:$O,MATCH(W$1,'Height and Leaf Dimensions'!$A$1:$O$1,0),FALSE))</f>
        <v>70</v>
      </c>
      <c r="X405">
        <f>IF(VLOOKUP($B405,'Height and Leaf Dimensions'!$A:$O,MATCH(X$1,'Height and Leaf Dimensions'!$A$1:$O$1,0),FALSE)="","",VLOOKUP($B405,'Height and Leaf Dimensions'!$A:$O,MATCH(X$1,'Height and Leaf Dimensions'!$A$1:$O$1,0),FALSE))</f>
        <v>160</v>
      </c>
      <c r="Y405">
        <f>IF(VLOOKUP($B405,'Height and Leaf Dimensions'!$A:$O,MATCH(Y$1,'Height and Leaf Dimensions'!$A$1:$O$1,0),FALSE)="","",VLOOKUP($B405,'Height and Leaf Dimensions'!$A:$O,MATCH(Y$1,'Height and Leaf Dimensions'!$A$1:$O$1,0),FALSE))</f>
        <v>205</v>
      </c>
      <c r="Z405" t="str">
        <f>IF(VLOOKUP($B405,'Height and Leaf Dimensions'!$A:$O,MATCH(Z$1,'Height and Leaf Dimensions'!$A$1:$O$1,0),FALSE)="","",VLOOKUP($B405,'Height and Leaf Dimensions'!$A:$O,MATCH(Z$1,'Height and Leaf Dimensions'!$A$1:$O$1,0),FALSE))</f>
        <v>AI/ND/CH</v>
      </c>
      <c r="AA405" s="26">
        <f>IF(VLOOKUP($B405,'Height and Leaf Dimensions'!$A:$O,MATCH(AA$1,'Height and Leaf Dimensions'!$A$1:$O$1,0),FALSE)="","",VLOOKUP($B405,'Height and Leaf Dimensions'!$A:$O,MATCH(AA$1,'Height and Leaf Dimensions'!$A$1:$O$1,0),FALSE))</f>
        <v>44776</v>
      </c>
      <c r="AB405" s="20">
        <f>VLOOKUP($B405,'Combine Yield'!$A:$J,MATCH(AB$1,'Combine Yield'!$A$1:$J$1,0),FALSE)</f>
        <v>44844.470497685186</v>
      </c>
      <c r="AC405">
        <f>VLOOKUP($B405,'Combine Yield'!$A:$J,MATCH(AC$1,'Combine Yield'!$A$1:$J$1,0),FALSE)</f>
        <v>0.5</v>
      </c>
      <c r="AD405">
        <f>VLOOKUP($B405,'Combine Yield'!$A:$J,MATCH(AD$1,'Combine Yield'!$A$1:$J$1,0),FALSE)</f>
        <v>3.92</v>
      </c>
      <c r="AE405">
        <f>VLOOKUP($B405,'Combine Yield'!$A:$J,MATCH(AE$1,'Combine Yield'!$A$1:$J$1,0),FALSE)</f>
        <v>0</v>
      </c>
      <c r="AF405">
        <f>VLOOKUP($B405,'Combine Yield'!$A:$J,MATCH(AF$1,'Combine Yield'!$A$1:$J$1,0),FALSE)</f>
        <v>188</v>
      </c>
    </row>
    <row r="406" spans="1:32" x14ac:dyDescent="0.3">
      <c r="A406" t="s">
        <v>626</v>
      </c>
      <c r="B406">
        <v>6169</v>
      </c>
      <c r="C406" t="s">
        <v>220</v>
      </c>
      <c r="D406" t="s">
        <v>221</v>
      </c>
      <c r="E406" t="s">
        <v>205</v>
      </c>
      <c r="F406" t="s">
        <v>222</v>
      </c>
      <c r="G406">
        <v>1</v>
      </c>
      <c r="H406">
        <v>37</v>
      </c>
      <c r="I406">
        <v>7</v>
      </c>
      <c r="J406" t="s">
        <v>183</v>
      </c>
      <c r="K406" s="26">
        <f>IF(VLOOKUP($B406,'Flowering Time'!$A:$H,MATCH(K$1,'Flowering Time'!$A$1:$H$1,0),FALSE)="","",VLOOKUP($B406,'Flowering Time'!$A:$H,MATCH(K$1,'Flowering Time'!$A$1:$H$1,0),FALSE))</f>
        <v>44763</v>
      </c>
      <c r="L406" t="str">
        <f>IF(VLOOKUP($B406,'Flowering Time'!$A:$H,MATCH(L$1,'Flowering Time'!$A$1:$H$1,0),FALSE)="","",VLOOKUP($B406,'Flowering Time'!$A:$H,MATCH(L$1,'Flowering Time'!$A$1:$H$1,0),FALSE))</f>
        <v>Isabel</v>
      </c>
      <c r="M406" s="26">
        <f>IF(VLOOKUP($B406,'Flowering Time'!$A:$H,MATCH(M$1,'Flowering Time'!$A$1:$H$1,0),FALSE)="","",VLOOKUP($B406,'Flowering Time'!$A:$H,MATCH(M$1,'Flowering Time'!$A$1:$H$1,0),FALSE))</f>
        <v>44767</v>
      </c>
      <c r="N406" t="str">
        <f>IF(VLOOKUP($B406,'Flowering Time'!$A:$H,MATCH(N$1,'Flowering Time'!$A$1:$H$1,0),FALSE)="","",VLOOKUP($B406,'Flowering Time'!$A:$H,MATCH(N$1,'Flowering Time'!$A$1:$H$1,0),FALSE))</f>
        <v>Vla</v>
      </c>
      <c r="O406" t="str">
        <f>IF(VLOOKUP($B406,'Flowering Time'!$A:$H,MATCH(O$1,'Flowering Time'!$A$1:$H$1,0),FALSE)="","",VLOOKUP($B406,'Flowering Time'!$A:$H,MATCH(O$1,'Flowering Time'!$A$1:$H$1,0),FALSE))</f>
        <v/>
      </c>
      <c r="P406">
        <f>IF(VLOOKUP($B406,'Height and Leaf Dimensions'!$A:$O,MATCH(P$1,'Height and Leaf Dimensions'!$A$1:$O$1,0),FALSE)="","",VLOOKUP($B406,'Height and Leaf Dimensions'!$A:$O,MATCH(P$1,'Height and Leaf Dimensions'!$A$1:$O$1,0),FALSE))</f>
        <v>82.8</v>
      </c>
      <c r="Q406">
        <f>IF(VLOOKUP($B406,'Height and Leaf Dimensions'!$A:$O,MATCH(Q$1,'Height and Leaf Dimensions'!$A$1:$O$1,0),FALSE)="","",VLOOKUP($B406,'Height and Leaf Dimensions'!$A:$O,MATCH(Q$1,'Height and Leaf Dimensions'!$A$1:$O$1,0),FALSE))</f>
        <v>10</v>
      </c>
      <c r="R406">
        <f>IF(VLOOKUP($B406,'Height and Leaf Dimensions'!$A:$O,MATCH(R$1,'Height and Leaf Dimensions'!$A$1:$O$1,0),FALSE)="","",VLOOKUP($B406,'Height and Leaf Dimensions'!$A:$O,MATCH(R$1,'Height and Leaf Dimensions'!$A$1:$O$1,0),FALSE))</f>
        <v>86.1</v>
      </c>
      <c r="S406">
        <f>IF(VLOOKUP($B406,'Height and Leaf Dimensions'!$A:$O,MATCH(S$1,'Height and Leaf Dimensions'!$A$1:$O$1,0),FALSE)="","",VLOOKUP($B406,'Height and Leaf Dimensions'!$A:$O,MATCH(S$1,'Height and Leaf Dimensions'!$A$1:$O$1,0),FALSE))</f>
        <v>9.1</v>
      </c>
      <c r="T406">
        <f>IF(VLOOKUP($B406,'Height and Leaf Dimensions'!$A:$O,MATCH(T$1,'Height and Leaf Dimensions'!$A$1:$O$1,0),FALSE)="","",VLOOKUP($B406,'Height and Leaf Dimensions'!$A:$O,MATCH(T$1,'Height and Leaf Dimensions'!$A$1:$O$1,0),FALSE))</f>
        <v>84</v>
      </c>
      <c r="U406">
        <f>IF(VLOOKUP($B406,'Height and Leaf Dimensions'!$A:$O,MATCH(U$1,'Height and Leaf Dimensions'!$A$1:$O$1,0),FALSE)="","",VLOOKUP($B406,'Height and Leaf Dimensions'!$A:$O,MATCH(U$1,'Height and Leaf Dimensions'!$A$1:$O$1,0),FALSE))</f>
        <v>173</v>
      </c>
      <c r="V406">
        <f>IF(VLOOKUP($B406,'Height and Leaf Dimensions'!$A:$O,MATCH(V$1,'Height and Leaf Dimensions'!$A$1:$O$1,0),FALSE)="","",VLOOKUP($B406,'Height and Leaf Dimensions'!$A:$O,MATCH(V$1,'Height and Leaf Dimensions'!$A$1:$O$1,0),FALSE))</f>
        <v>221</v>
      </c>
      <c r="W406">
        <f>IF(VLOOKUP($B406,'Height and Leaf Dimensions'!$A:$O,MATCH(W$1,'Height and Leaf Dimensions'!$A$1:$O$1,0),FALSE)="","",VLOOKUP($B406,'Height and Leaf Dimensions'!$A:$O,MATCH(W$1,'Height and Leaf Dimensions'!$A$1:$O$1,0),FALSE))</f>
        <v>81</v>
      </c>
      <c r="X406">
        <f>IF(VLOOKUP($B406,'Height and Leaf Dimensions'!$A:$O,MATCH(X$1,'Height and Leaf Dimensions'!$A$1:$O$1,0),FALSE)="","",VLOOKUP($B406,'Height and Leaf Dimensions'!$A:$O,MATCH(X$1,'Height and Leaf Dimensions'!$A$1:$O$1,0),FALSE))</f>
        <v>162</v>
      </c>
      <c r="Y406">
        <f>IF(VLOOKUP($B406,'Height and Leaf Dimensions'!$A:$O,MATCH(Y$1,'Height and Leaf Dimensions'!$A$1:$O$1,0),FALSE)="","",VLOOKUP($B406,'Height and Leaf Dimensions'!$A:$O,MATCH(Y$1,'Height and Leaf Dimensions'!$A$1:$O$1,0),FALSE))</f>
        <v>209</v>
      </c>
      <c r="Z406" t="str">
        <f>IF(VLOOKUP($B406,'Height and Leaf Dimensions'!$A:$O,MATCH(Z$1,'Height and Leaf Dimensions'!$A$1:$O$1,0),FALSE)="","",VLOOKUP($B406,'Height and Leaf Dimensions'!$A:$O,MATCH(Z$1,'Height and Leaf Dimensions'!$A$1:$O$1,0),FALSE))</f>
        <v>AI/ND/CH</v>
      </c>
      <c r="AA406" s="26">
        <f>IF(VLOOKUP($B406,'Height and Leaf Dimensions'!$A:$O,MATCH(AA$1,'Height and Leaf Dimensions'!$A$1:$O$1,0),FALSE)="","",VLOOKUP($B406,'Height and Leaf Dimensions'!$A:$O,MATCH(AA$1,'Height and Leaf Dimensions'!$A$1:$O$1,0),FALSE))</f>
        <v>44776</v>
      </c>
      <c r="AB406" s="20">
        <f>VLOOKUP($B406,'Combine Yield'!$A:$J,MATCH(AB$1,'Combine Yield'!$A$1:$J$1,0),FALSE)</f>
        <v>44844.473379629628</v>
      </c>
      <c r="AC406">
        <f>VLOOKUP($B406,'Combine Yield'!$A:$J,MATCH(AC$1,'Combine Yield'!$A$1:$J$1,0),FALSE)</f>
        <v>1.97</v>
      </c>
      <c r="AD406">
        <f>VLOOKUP($B406,'Combine Yield'!$A:$J,MATCH(AD$1,'Combine Yield'!$A$1:$J$1,0),FALSE)</f>
        <v>12.6</v>
      </c>
      <c r="AE406">
        <f>VLOOKUP($B406,'Combine Yield'!$A:$J,MATCH(AE$1,'Combine Yield'!$A$1:$J$1,0),FALSE)</f>
        <v>62.7</v>
      </c>
      <c r="AF406">
        <f>VLOOKUP($B406,'Combine Yield'!$A:$J,MATCH(AF$1,'Combine Yield'!$A$1:$J$1,0),FALSE)</f>
        <v>193</v>
      </c>
    </row>
    <row r="407" spans="1:32" x14ac:dyDescent="0.3">
      <c r="A407" t="s">
        <v>627</v>
      </c>
      <c r="B407">
        <v>6170</v>
      </c>
      <c r="C407" t="s">
        <v>220</v>
      </c>
      <c r="D407" t="s">
        <v>221</v>
      </c>
      <c r="E407" t="s">
        <v>205</v>
      </c>
      <c r="F407" t="s">
        <v>222</v>
      </c>
      <c r="G407">
        <v>1</v>
      </c>
      <c r="H407">
        <v>37</v>
      </c>
      <c r="I407">
        <v>8</v>
      </c>
      <c r="J407" t="s">
        <v>115</v>
      </c>
      <c r="K407" s="26">
        <f>IF(VLOOKUP($B407,'Flowering Time'!$A:$H,MATCH(K$1,'Flowering Time'!$A$1:$H$1,0),FALSE)="","",VLOOKUP($B407,'Flowering Time'!$A:$H,MATCH(K$1,'Flowering Time'!$A$1:$H$1,0),FALSE))</f>
        <v>44760</v>
      </c>
      <c r="L407" t="str">
        <f>IF(VLOOKUP($B407,'Flowering Time'!$A:$H,MATCH(L$1,'Flowering Time'!$A$1:$H$1,0),FALSE)="","",VLOOKUP($B407,'Flowering Time'!$A:$H,MATCH(L$1,'Flowering Time'!$A$1:$H$1,0),FALSE))</f>
        <v>Tross</v>
      </c>
      <c r="M407" s="26">
        <f>IF(VLOOKUP($B407,'Flowering Time'!$A:$H,MATCH(M$1,'Flowering Time'!$A$1:$H$1,0),FALSE)="","",VLOOKUP($B407,'Flowering Time'!$A:$H,MATCH(M$1,'Flowering Time'!$A$1:$H$1,0),FALSE))</f>
        <v>44764</v>
      </c>
      <c r="N407" t="str">
        <f>IF(VLOOKUP($B407,'Flowering Time'!$A:$H,MATCH(N$1,'Flowering Time'!$A$1:$H$1,0),FALSE)="","",VLOOKUP($B407,'Flowering Time'!$A:$H,MATCH(N$1,'Flowering Time'!$A$1:$H$1,0),FALSE))</f>
        <v>Vla</v>
      </c>
      <c r="O407" t="str">
        <f>IF(VLOOKUP($B407,'Flowering Time'!$A:$H,MATCH(O$1,'Flowering Time'!$A$1:$H$1,0),FALSE)="","",VLOOKUP($B407,'Flowering Time'!$A:$H,MATCH(O$1,'Flowering Time'!$A$1:$H$1,0),FALSE))</f>
        <v/>
      </c>
      <c r="P407">
        <f>IF(VLOOKUP($B407,'Height and Leaf Dimensions'!$A:$O,MATCH(P$1,'Height and Leaf Dimensions'!$A$1:$O$1,0),FALSE)="","",VLOOKUP($B407,'Height and Leaf Dimensions'!$A:$O,MATCH(P$1,'Height and Leaf Dimensions'!$A$1:$O$1,0),FALSE))</f>
        <v>76.7</v>
      </c>
      <c r="Q407">
        <f>IF(VLOOKUP($B407,'Height and Leaf Dimensions'!$A:$O,MATCH(Q$1,'Height and Leaf Dimensions'!$A$1:$O$1,0),FALSE)="","",VLOOKUP($B407,'Height and Leaf Dimensions'!$A:$O,MATCH(Q$1,'Height and Leaf Dimensions'!$A$1:$O$1,0),FALSE))</f>
        <v>10.7</v>
      </c>
      <c r="R407">
        <f>IF(VLOOKUP($B407,'Height and Leaf Dimensions'!$A:$O,MATCH(R$1,'Height and Leaf Dimensions'!$A$1:$O$1,0),FALSE)="","",VLOOKUP($B407,'Height and Leaf Dimensions'!$A:$O,MATCH(R$1,'Height and Leaf Dimensions'!$A$1:$O$1,0),FALSE))</f>
        <v>75.8</v>
      </c>
      <c r="S407">
        <f>IF(VLOOKUP($B407,'Height and Leaf Dimensions'!$A:$O,MATCH(S$1,'Height and Leaf Dimensions'!$A$1:$O$1,0),FALSE)="","",VLOOKUP($B407,'Height and Leaf Dimensions'!$A:$O,MATCH(S$1,'Height and Leaf Dimensions'!$A$1:$O$1,0),FALSE))</f>
        <v>9.5</v>
      </c>
      <c r="T407">
        <f>IF(VLOOKUP($B407,'Height and Leaf Dimensions'!$A:$O,MATCH(T$1,'Height and Leaf Dimensions'!$A$1:$O$1,0),FALSE)="","",VLOOKUP($B407,'Height and Leaf Dimensions'!$A:$O,MATCH(T$1,'Height and Leaf Dimensions'!$A$1:$O$1,0),FALSE))</f>
        <v>75</v>
      </c>
      <c r="U407">
        <f>IF(VLOOKUP($B407,'Height and Leaf Dimensions'!$A:$O,MATCH(U$1,'Height and Leaf Dimensions'!$A$1:$O$1,0),FALSE)="","",VLOOKUP($B407,'Height and Leaf Dimensions'!$A:$O,MATCH(U$1,'Height and Leaf Dimensions'!$A$1:$O$1,0),FALSE))</f>
        <v>158</v>
      </c>
      <c r="V407">
        <f>IF(VLOOKUP($B407,'Height and Leaf Dimensions'!$A:$O,MATCH(V$1,'Height and Leaf Dimensions'!$A$1:$O$1,0),FALSE)="","",VLOOKUP($B407,'Height and Leaf Dimensions'!$A:$O,MATCH(V$1,'Height and Leaf Dimensions'!$A$1:$O$1,0),FALSE))</f>
        <v>199</v>
      </c>
      <c r="W407">
        <f>IF(VLOOKUP($B407,'Height and Leaf Dimensions'!$A:$O,MATCH(W$1,'Height and Leaf Dimensions'!$A$1:$O$1,0),FALSE)="","",VLOOKUP($B407,'Height and Leaf Dimensions'!$A:$O,MATCH(W$1,'Height and Leaf Dimensions'!$A$1:$O$1,0),FALSE))</f>
        <v>73</v>
      </c>
      <c r="X407">
        <f>IF(VLOOKUP($B407,'Height and Leaf Dimensions'!$A:$O,MATCH(X$1,'Height and Leaf Dimensions'!$A$1:$O$1,0),FALSE)="","",VLOOKUP($B407,'Height and Leaf Dimensions'!$A:$O,MATCH(X$1,'Height and Leaf Dimensions'!$A$1:$O$1,0),FALSE))</f>
        <v>158</v>
      </c>
      <c r="Y407">
        <f>IF(VLOOKUP($B407,'Height and Leaf Dimensions'!$A:$O,MATCH(Y$1,'Height and Leaf Dimensions'!$A$1:$O$1,0),FALSE)="","",VLOOKUP($B407,'Height and Leaf Dimensions'!$A:$O,MATCH(Y$1,'Height and Leaf Dimensions'!$A$1:$O$1,0),FALSE))</f>
        <v>200</v>
      </c>
      <c r="Z407" t="str">
        <f>IF(VLOOKUP($B407,'Height and Leaf Dimensions'!$A:$O,MATCH(Z$1,'Height and Leaf Dimensions'!$A$1:$O$1,0),FALSE)="","",VLOOKUP($B407,'Height and Leaf Dimensions'!$A:$O,MATCH(Z$1,'Height and Leaf Dimensions'!$A$1:$O$1,0),FALSE))</f>
        <v>AI/ND/CH</v>
      </c>
      <c r="AA407" s="26">
        <f>IF(VLOOKUP($B407,'Height and Leaf Dimensions'!$A:$O,MATCH(AA$1,'Height and Leaf Dimensions'!$A$1:$O$1,0),FALSE)="","",VLOOKUP($B407,'Height and Leaf Dimensions'!$A:$O,MATCH(AA$1,'Height and Leaf Dimensions'!$A$1:$O$1,0),FALSE))</f>
        <v>44776</v>
      </c>
      <c r="AB407" s="20">
        <f>VLOOKUP($B407,'Combine Yield'!$A:$J,MATCH(AB$1,'Combine Yield'!$A$1:$J$1,0),FALSE)</f>
        <v>44844.493726851855</v>
      </c>
      <c r="AC407">
        <f>VLOOKUP($B407,'Combine Yield'!$A:$J,MATCH(AC$1,'Combine Yield'!$A$1:$J$1,0),FALSE)</f>
        <v>5.08</v>
      </c>
      <c r="AD407">
        <f>VLOOKUP($B407,'Combine Yield'!$A:$J,MATCH(AD$1,'Combine Yield'!$A$1:$J$1,0),FALSE)</f>
        <v>13.8</v>
      </c>
      <c r="AE407">
        <f>VLOOKUP($B407,'Combine Yield'!$A:$J,MATCH(AE$1,'Combine Yield'!$A$1:$J$1,0),FALSE)</f>
        <v>61.9</v>
      </c>
      <c r="AF407">
        <f>VLOOKUP($B407,'Combine Yield'!$A:$J,MATCH(AF$1,'Combine Yield'!$A$1:$J$1,0),FALSE)</f>
        <v>264</v>
      </c>
    </row>
    <row r="408" spans="1:32" x14ac:dyDescent="0.3">
      <c r="A408" t="s">
        <v>628</v>
      </c>
      <c r="B408">
        <v>6171</v>
      </c>
      <c r="C408" t="s">
        <v>220</v>
      </c>
      <c r="D408" t="s">
        <v>221</v>
      </c>
      <c r="E408" t="s">
        <v>205</v>
      </c>
      <c r="F408" t="s">
        <v>222</v>
      </c>
      <c r="G408">
        <v>1</v>
      </c>
      <c r="H408">
        <v>38</v>
      </c>
      <c r="I408">
        <v>2</v>
      </c>
      <c r="J408" t="s">
        <v>141</v>
      </c>
      <c r="K408" s="26">
        <f>IF(VLOOKUP($B408,'Flowering Time'!$A:$H,MATCH(K$1,'Flowering Time'!$A$1:$H$1,0),FALSE)="","",VLOOKUP($B408,'Flowering Time'!$A:$H,MATCH(K$1,'Flowering Time'!$A$1:$H$1,0),FALSE))</f>
        <v>44766</v>
      </c>
      <c r="L408" t="str">
        <f>IF(VLOOKUP($B408,'Flowering Time'!$A:$H,MATCH(L$1,'Flowering Time'!$A$1:$H$1,0),FALSE)="","",VLOOKUP($B408,'Flowering Time'!$A:$H,MATCH(L$1,'Flowering Time'!$A$1:$H$1,0),FALSE))</f>
        <v>Vla</v>
      </c>
      <c r="M408" s="26">
        <f>IF(VLOOKUP($B408,'Flowering Time'!$A:$H,MATCH(M$1,'Flowering Time'!$A$1:$H$1,0),FALSE)="","",VLOOKUP($B408,'Flowering Time'!$A:$H,MATCH(M$1,'Flowering Time'!$A$1:$H$1,0),FALSE))</f>
        <v>44769</v>
      </c>
      <c r="N408" t="str">
        <f>IF(VLOOKUP($B408,'Flowering Time'!$A:$H,MATCH(N$1,'Flowering Time'!$A$1:$H$1,0),FALSE)="","",VLOOKUP($B408,'Flowering Time'!$A:$H,MATCH(N$1,'Flowering Time'!$A$1:$H$1,0),FALSE))</f>
        <v>Vla</v>
      </c>
      <c r="O408" t="str">
        <f>IF(VLOOKUP($B408,'Flowering Time'!$A:$H,MATCH(O$1,'Flowering Time'!$A$1:$H$1,0),FALSE)="","",VLOOKUP($B408,'Flowering Time'!$A:$H,MATCH(O$1,'Flowering Time'!$A$1:$H$1,0),FALSE))</f>
        <v>Uneven</v>
      </c>
      <c r="P408">
        <f>IF(VLOOKUP($B408,'Height and Leaf Dimensions'!$A:$O,MATCH(P$1,'Height and Leaf Dimensions'!$A$1:$O$1,0),FALSE)="","",VLOOKUP($B408,'Height and Leaf Dimensions'!$A:$O,MATCH(P$1,'Height and Leaf Dimensions'!$A$1:$O$1,0),FALSE))</f>
        <v>70.5</v>
      </c>
      <c r="Q408">
        <f>IF(VLOOKUP($B408,'Height and Leaf Dimensions'!$A:$O,MATCH(Q$1,'Height and Leaf Dimensions'!$A$1:$O$1,0),FALSE)="","",VLOOKUP($B408,'Height and Leaf Dimensions'!$A:$O,MATCH(Q$1,'Height and Leaf Dimensions'!$A$1:$O$1,0),FALSE))</f>
        <v>8.9</v>
      </c>
      <c r="R408">
        <f>IF(VLOOKUP($B408,'Height and Leaf Dimensions'!$A:$O,MATCH(R$1,'Height and Leaf Dimensions'!$A$1:$O$1,0),FALSE)="","",VLOOKUP($B408,'Height and Leaf Dimensions'!$A:$O,MATCH(R$1,'Height and Leaf Dimensions'!$A$1:$O$1,0),FALSE))</f>
        <v>73.400000000000006</v>
      </c>
      <c r="S408">
        <f>IF(VLOOKUP($B408,'Height and Leaf Dimensions'!$A:$O,MATCH(S$1,'Height and Leaf Dimensions'!$A$1:$O$1,0),FALSE)="","",VLOOKUP($B408,'Height and Leaf Dimensions'!$A:$O,MATCH(S$1,'Height and Leaf Dimensions'!$A$1:$O$1,0),FALSE))</f>
        <v>8.8000000000000007</v>
      </c>
      <c r="T408">
        <f>IF(VLOOKUP($B408,'Height and Leaf Dimensions'!$A:$O,MATCH(T$1,'Height and Leaf Dimensions'!$A$1:$O$1,0),FALSE)="","",VLOOKUP($B408,'Height and Leaf Dimensions'!$A:$O,MATCH(T$1,'Height and Leaf Dimensions'!$A$1:$O$1,0),FALSE))</f>
        <v>88</v>
      </c>
      <c r="U408">
        <f>IF(VLOOKUP($B408,'Height and Leaf Dimensions'!$A:$O,MATCH(U$1,'Height and Leaf Dimensions'!$A$1:$O$1,0),FALSE)="","",VLOOKUP($B408,'Height and Leaf Dimensions'!$A:$O,MATCH(U$1,'Height and Leaf Dimensions'!$A$1:$O$1,0),FALSE))</f>
        <v>190</v>
      </c>
      <c r="V408">
        <f>IF(VLOOKUP($B408,'Height and Leaf Dimensions'!$A:$O,MATCH(V$1,'Height and Leaf Dimensions'!$A$1:$O$1,0),FALSE)="","",VLOOKUP($B408,'Height and Leaf Dimensions'!$A:$O,MATCH(V$1,'Height and Leaf Dimensions'!$A$1:$O$1,0),FALSE))</f>
        <v>235</v>
      </c>
      <c r="W408">
        <f>IF(VLOOKUP($B408,'Height and Leaf Dimensions'!$A:$O,MATCH(W$1,'Height and Leaf Dimensions'!$A$1:$O$1,0),FALSE)="","",VLOOKUP($B408,'Height and Leaf Dimensions'!$A:$O,MATCH(W$1,'Height and Leaf Dimensions'!$A$1:$O$1,0),FALSE))</f>
        <v>89</v>
      </c>
      <c r="X408">
        <f>IF(VLOOKUP($B408,'Height and Leaf Dimensions'!$A:$O,MATCH(X$1,'Height and Leaf Dimensions'!$A$1:$O$1,0),FALSE)="","",VLOOKUP($B408,'Height and Leaf Dimensions'!$A:$O,MATCH(X$1,'Height and Leaf Dimensions'!$A$1:$O$1,0),FALSE))</f>
        <v>184</v>
      </c>
      <c r="Y408">
        <f>IF(VLOOKUP($B408,'Height and Leaf Dimensions'!$A:$O,MATCH(Y$1,'Height and Leaf Dimensions'!$A$1:$O$1,0),FALSE)="","",VLOOKUP($B408,'Height and Leaf Dimensions'!$A:$O,MATCH(Y$1,'Height and Leaf Dimensions'!$A$1:$O$1,0),FALSE))</f>
        <v>229</v>
      </c>
      <c r="Z408" t="str">
        <f>IF(VLOOKUP($B408,'Height and Leaf Dimensions'!$A:$O,MATCH(Z$1,'Height and Leaf Dimensions'!$A$1:$O$1,0),FALSE)="","",VLOOKUP($B408,'Height and Leaf Dimensions'!$A:$O,MATCH(Z$1,'Height and Leaf Dimensions'!$A$1:$O$1,0),FALSE))</f>
        <v>AI/ND/CH</v>
      </c>
      <c r="AA408" s="26">
        <f>IF(VLOOKUP($B408,'Height and Leaf Dimensions'!$A:$O,MATCH(AA$1,'Height and Leaf Dimensions'!$A$1:$O$1,0),FALSE)="","",VLOOKUP($B408,'Height and Leaf Dimensions'!$A:$O,MATCH(AA$1,'Height and Leaf Dimensions'!$A$1:$O$1,0),FALSE))</f>
        <v>44776</v>
      </c>
      <c r="AB408" s="20">
        <f>VLOOKUP($B408,'Combine Yield'!$A:$J,MATCH(AB$1,'Combine Yield'!$A$1:$J$1,0),FALSE)</f>
        <v>44844.423761574071</v>
      </c>
      <c r="AC408">
        <f>VLOOKUP($B408,'Combine Yield'!$A:$J,MATCH(AC$1,'Combine Yield'!$A$1:$J$1,0),FALSE)</f>
        <v>1.88</v>
      </c>
      <c r="AD408">
        <f>VLOOKUP($B408,'Combine Yield'!$A:$J,MATCH(AD$1,'Combine Yield'!$A$1:$J$1,0),FALSE)</f>
        <v>13.1</v>
      </c>
      <c r="AE408">
        <f>VLOOKUP($B408,'Combine Yield'!$A:$J,MATCH(AE$1,'Combine Yield'!$A$1:$J$1,0),FALSE)</f>
        <v>62.6</v>
      </c>
      <c r="AF408">
        <f>VLOOKUP($B408,'Combine Yield'!$A:$J,MATCH(AF$1,'Combine Yield'!$A$1:$J$1,0),FALSE)</f>
        <v>37</v>
      </c>
    </row>
    <row r="409" spans="1:32" x14ac:dyDescent="0.3">
      <c r="A409" t="s">
        <v>629</v>
      </c>
      <c r="B409">
        <v>6172</v>
      </c>
      <c r="C409" t="s">
        <v>220</v>
      </c>
      <c r="D409" t="s">
        <v>221</v>
      </c>
      <c r="E409" t="s">
        <v>205</v>
      </c>
      <c r="F409" t="s">
        <v>222</v>
      </c>
      <c r="G409">
        <v>1</v>
      </c>
      <c r="H409">
        <v>38</v>
      </c>
      <c r="I409">
        <v>3</v>
      </c>
      <c r="J409" t="s">
        <v>143</v>
      </c>
      <c r="K409" s="26">
        <f>IF(VLOOKUP($B409,'Flowering Time'!$A:$H,MATCH(K$1,'Flowering Time'!$A$1:$H$1,0),FALSE)="","",VLOOKUP($B409,'Flowering Time'!$A:$H,MATCH(K$1,'Flowering Time'!$A$1:$H$1,0),FALSE))</f>
        <v>44762</v>
      </c>
      <c r="L409" t="str">
        <f>IF(VLOOKUP($B409,'Flowering Time'!$A:$H,MATCH(L$1,'Flowering Time'!$A$1:$H$1,0),FALSE)="","",VLOOKUP($B409,'Flowering Time'!$A:$H,MATCH(L$1,'Flowering Time'!$A$1:$H$1,0),FALSE))</f>
        <v>Isabel</v>
      </c>
      <c r="M409" s="26">
        <f>IF(VLOOKUP($B409,'Flowering Time'!$A:$H,MATCH(M$1,'Flowering Time'!$A$1:$H$1,0),FALSE)="","",VLOOKUP($B409,'Flowering Time'!$A:$H,MATCH(M$1,'Flowering Time'!$A$1:$H$1,0),FALSE))</f>
        <v>44765</v>
      </c>
      <c r="N409" t="str">
        <f>IF(VLOOKUP($B409,'Flowering Time'!$A:$H,MATCH(N$1,'Flowering Time'!$A$1:$H$1,0),FALSE)="","",VLOOKUP($B409,'Flowering Time'!$A:$H,MATCH(N$1,'Flowering Time'!$A$1:$H$1,0),FALSE))</f>
        <v>Vla</v>
      </c>
      <c r="O409" t="str">
        <f>IF(VLOOKUP($B409,'Flowering Time'!$A:$H,MATCH(O$1,'Flowering Time'!$A$1:$H$1,0),FALSE)="","",VLOOKUP($B409,'Flowering Time'!$A:$H,MATCH(O$1,'Flowering Time'!$A$1:$H$1,0),FALSE))</f>
        <v/>
      </c>
      <c r="P409">
        <f>IF(VLOOKUP($B409,'Height and Leaf Dimensions'!$A:$O,MATCH(P$1,'Height and Leaf Dimensions'!$A$1:$O$1,0),FALSE)="","",VLOOKUP($B409,'Height and Leaf Dimensions'!$A:$O,MATCH(P$1,'Height and Leaf Dimensions'!$A$1:$O$1,0),FALSE))</f>
        <v>75.5</v>
      </c>
      <c r="Q409">
        <f>IF(VLOOKUP($B409,'Height and Leaf Dimensions'!$A:$O,MATCH(Q$1,'Height and Leaf Dimensions'!$A$1:$O$1,0),FALSE)="","",VLOOKUP($B409,'Height and Leaf Dimensions'!$A:$O,MATCH(Q$1,'Height and Leaf Dimensions'!$A$1:$O$1,0),FALSE))</f>
        <v>7.8</v>
      </c>
      <c r="R409">
        <f>IF(VLOOKUP($B409,'Height and Leaf Dimensions'!$A:$O,MATCH(R$1,'Height and Leaf Dimensions'!$A$1:$O$1,0),FALSE)="","",VLOOKUP($B409,'Height and Leaf Dimensions'!$A:$O,MATCH(R$1,'Height and Leaf Dimensions'!$A$1:$O$1,0),FALSE))</f>
        <v>79</v>
      </c>
      <c r="S409">
        <f>IF(VLOOKUP($B409,'Height and Leaf Dimensions'!$A:$O,MATCH(S$1,'Height and Leaf Dimensions'!$A$1:$O$1,0),FALSE)="","",VLOOKUP($B409,'Height and Leaf Dimensions'!$A:$O,MATCH(S$1,'Height and Leaf Dimensions'!$A$1:$O$1,0),FALSE))</f>
        <v>7.7</v>
      </c>
      <c r="T409">
        <f>IF(VLOOKUP($B409,'Height and Leaf Dimensions'!$A:$O,MATCH(T$1,'Height and Leaf Dimensions'!$A$1:$O$1,0),FALSE)="","",VLOOKUP($B409,'Height and Leaf Dimensions'!$A:$O,MATCH(T$1,'Height and Leaf Dimensions'!$A$1:$O$1,0),FALSE))</f>
        <v>61</v>
      </c>
      <c r="U409">
        <f>IF(VLOOKUP($B409,'Height and Leaf Dimensions'!$A:$O,MATCH(U$1,'Height and Leaf Dimensions'!$A$1:$O$1,0),FALSE)="","",VLOOKUP($B409,'Height and Leaf Dimensions'!$A:$O,MATCH(U$1,'Height and Leaf Dimensions'!$A$1:$O$1,0),FALSE))</f>
        <v>129</v>
      </c>
      <c r="V409">
        <f>IF(VLOOKUP($B409,'Height and Leaf Dimensions'!$A:$O,MATCH(V$1,'Height and Leaf Dimensions'!$A$1:$O$1,0),FALSE)="","",VLOOKUP($B409,'Height and Leaf Dimensions'!$A:$O,MATCH(V$1,'Height and Leaf Dimensions'!$A$1:$O$1,0),FALSE))</f>
        <v>170</v>
      </c>
      <c r="W409">
        <f>IF(VLOOKUP($B409,'Height and Leaf Dimensions'!$A:$O,MATCH(W$1,'Height and Leaf Dimensions'!$A$1:$O$1,0),FALSE)="","",VLOOKUP($B409,'Height and Leaf Dimensions'!$A:$O,MATCH(W$1,'Height and Leaf Dimensions'!$A$1:$O$1,0),FALSE))</f>
        <v>59</v>
      </c>
      <c r="X409">
        <f>IF(VLOOKUP($B409,'Height and Leaf Dimensions'!$A:$O,MATCH(X$1,'Height and Leaf Dimensions'!$A$1:$O$1,0),FALSE)="","",VLOOKUP($B409,'Height and Leaf Dimensions'!$A:$O,MATCH(X$1,'Height and Leaf Dimensions'!$A$1:$O$1,0),FALSE))</f>
        <v>140</v>
      </c>
      <c r="Y409">
        <f>IF(VLOOKUP($B409,'Height and Leaf Dimensions'!$A:$O,MATCH(Y$1,'Height and Leaf Dimensions'!$A$1:$O$1,0),FALSE)="","",VLOOKUP($B409,'Height and Leaf Dimensions'!$A:$O,MATCH(Y$1,'Height and Leaf Dimensions'!$A$1:$O$1,0),FALSE))</f>
        <v>188</v>
      </c>
      <c r="Z409" t="str">
        <f>IF(VLOOKUP($B409,'Height and Leaf Dimensions'!$A:$O,MATCH(Z$1,'Height and Leaf Dimensions'!$A$1:$O$1,0),FALSE)="","",VLOOKUP($B409,'Height and Leaf Dimensions'!$A:$O,MATCH(Z$1,'Height and Leaf Dimensions'!$A$1:$O$1,0),FALSE))</f>
        <v>AI/ND/CH</v>
      </c>
      <c r="AA409" s="26">
        <f>IF(VLOOKUP($B409,'Height and Leaf Dimensions'!$A:$O,MATCH(AA$1,'Height and Leaf Dimensions'!$A$1:$O$1,0),FALSE)="","",VLOOKUP($B409,'Height and Leaf Dimensions'!$A:$O,MATCH(AA$1,'Height and Leaf Dimensions'!$A$1:$O$1,0),FALSE))</f>
        <v>44776</v>
      </c>
      <c r="AB409" s="20">
        <f>VLOOKUP($B409,'Combine Yield'!$A:$J,MATCH(AB$1,'Combine Yield'!$A$1:$J$1,0),FALSE)</f>
        <v>44844.426354166666</v>
      </c>
      <c r="AC409">
        <f>VLOOKUP($B409,'Combine Yield'!$A:$J,MATCH(AC$1,'Combine Yield'!$A$1:$J$1,0),FALSE)</f>
        <v>4.25</v>
      </c>
      <c r="AD409">
        <f>VLOOKUP($B409,'Combine Yield'!$A:$J,MATCH(AD$1,'Combine Yield'!$A$1:$J$1,0),FALSE)</f>
        <v>13.5</v>
      </c>
      <c r="AE409">
        <f>VLOOKUP($B409,'Combine Yield'!$A:$J,MATCH(AE$1,'Combine Yield'!$A$1:$J$1,0),FALSE)</f>
        <v>62.5</v>
      </c>
      <c r="AF409">
        <f>VLOOKUP($B409,'Combine Yield'!$A:$J,MATCH(AF$1,'Combine Yield'!$A$1:$J$1,0),FALSE)</f>
        <v>40</v>
      </c>
    </row>
    <row r="410" spans="1:32" x14ac:dyDescent="0.3">
      <c r="A410" t="s">
        <v>630</v>
      </c>
      <c r="B410">
        <v>6173</v>
      </c>
      <c r="C410" t="s">
        <v>220</v>
      </c>
      <c r="D410" t="s">
        <v>221</v>
      </c>
      <c r="E410" t="s">
        <v>205</v>
      </c>
      <c r="F410" t="s">
        <v>222</v>
      </c>
      <c r="G410">
        <v>1</v>
      </c>
      <c r="H410">
        <v>38</v>
      </c>
      <c r="I410">
        <v>4</v>
      </c>
      <c r="J410" t="s">
        <v>180</v>
      </c>
      <c r="K410" s="26">
        <f>IF(VLOOKUP($B410,'Flowering Time'!$A:$H,MATCH(K$1,'Flowering Time'!$A$1:$H$1,0),FALSE)="","",VLOOKUP($B410,'Flowering Time'!$A:$H,MATCH(K$1,'Flowering Time'!$A$1:$H$1,0),FALSE))</f>
        <v>44765</v>
      </c>
      <c r="L410" t="str">
        <f>IF(VLOOKUP($B410,'Flowering Time'!$A:$H,MATCH(L$1,'Flowering Time'!$A$1:$H$1,0),FALSE)="","",VLOOKUP($B410,'Flowering Time'!$A:$H,MATCH(L$1,'Flowering Time'!$A$1:$H$1,0),FALSE))</f>
        <v>Vla</v>
      </c>
      <c r="M410" s="26">
        <f>IF(VLOOKUP($B410,'Flowering Time'!$A:$H,MATCH(M$1,'Flowering Time'!$A$1:$H$1,0),FALSE)="","",VLOOKUP($B410,'Flowering Time'!$A:$H,MATCH(M$1,'Flowering Time'!$A$1:$H$1,0),FALSE))</f>
        <v>44765</v>
      </c>
      <c r="N410" t="str">
        <f>IF(VLOOKUP($B410,'Flowering Time'!$A:$H,MATCH(N$1,'Flowering Time'!$A$1:$H$1,0),FALSE)="","",VLOOKUP($B410,'Flowering Time'!$A:$H,MATCH(N$1,'Flowering Time'!$A$1:$H$1,0),FALSE))</f>
        <v>Vla</v>
      </c>
      <c r="O410" t="str">
        <f>IF(VLOOKUP($B410,'Flowering Time'!$A:$H,MATCH(O$1,'Flowering Time'!$A$1:$H$1,0),FALSE)="","",VLOOKUP($B410,'Flowering Time'!$A:$H,MATCH(O$1,'Flowering Time'!$A$1:$H$1,0),FALSE))</f>
        <v/>
      </c>
      <c r="P410">
        <f>IF(VLOOKUP($B410,'Height and Leaf Dimensions'!$A:$O,MATCH(P$1,'Height and Leaf Dimensions'!$A$1:$O$1,0),FALSE)="","",VLOOKUP($B410,'Height and Leaf Dimensions'!$A:$O,MATCH(P$1,'Height and Leaf Dimensions'!$A$1:$O$1,0),FALSE))</f>
        <v>79.8</v>
      </c>
      <c r="Q410">
        <f>IF(VLOOKUP($B410,'Height and Leaf Dimensions'!$A:$O,MATCH(Q$1,'Height and Leaf Dimensions'!$A$1:$O$1,0),FALSE)="","",VLOOKUP($B410,'Height and Leaf Dimensions'!$A:$O,MATCH(Q$1,'Height and Leaf Dimensions'!$A$1:$O$1,0),FALSE))</f>
        <v>9.5</v>
      </c>
      <c r="R410">
        <f>IF(VLOOKUP($B410,'Height and Leaf Dimensions'!$A:$O,MATCH(R$1,'Height and Leaf Dimensions'!$A$1:$O$1,0),FALSE)="","",VLOOKUP($B410,'Height and Leaf Dimensions'!$A:$O,MATCH(R$1,'Height and Leaf Dimensions'!$A$1:$O$1,0),FALSE))</f>
        <v>86.5</v>
      </c>
      <c r="S410">
        <f>IF(VLOOKUP($B410,'Height and Leaf Dimensions'!$A:$O,MATCH(S$1,'Height and Leaf Dimensions'!$A$1:$O$1,0),FALSE)="","",VLOOKUP($B410,'Height and Leaf Dimensions'!$A:$O,MATCH(S$1,'Height and Leaf Dimensions'!$A$1:$O$1,0),FALSE))</f>
        <v>9.6</v>
      </c>
      <c r="T410">
        <f>IF(VLOOKUP($B410,'Height and Leaf Dimensions'!$A:$O,MATCH(T$1,'Height and Leaf Dimensions'!$A$1:$O$1,0),FALSE)="","",VLOOKUP($B410,'Height and Leaf Dimensions'!$A:$O,MATCH(T$1,'Height and Leaf Dimensions'!$A$1:$O$1,0),FALSE))</f>
        <v>90</v>
      </c>
      <c r="U410">
        <f>IF(VLOOKUP($B410,'Height and Leaf Dimensions'!$A:$O,MATCH(U$1,'Height and Leaf Dimensions'!$A$1:$O$1,0),FALSE)="","",VLOOKUP($B410,'Height and Leaf Dimensions'!$A:$O,MATCH(U$1,'Height and Leaf Dimensions'!$A$1:$O$1,0),FALSE))</f>
        <v>170</v>
      </c>
      <c r="V410">
        <f>IF(VLOOKUP($B410,'Height and Leaf Dimensions'!$A:$O,MATCH(V$1,'Height and Leaf Dimensions'!$A$1:$O$1,0),FALSE)="","",VLOOKUP($B410,'Height and Leaf Dimensions'!$A:$O,MATCH(V$1,'Height and Leaf Dimensions'!$A$1:$O$1,0),FALSE))</f>
        <v>210</v>
      </c>
      <c r="W410">
        <f>IF(VLOOKUP($B410,'Height and Leaf Dimensions'!$A:$O,MATCH(W$1,'Height and Leaf Dimensions'!$A$1:$O$1,0),FALSE)="","",VLOOKUP($B410,'Height and Leaf Dimensions'!$A:$O,MATCH(W$1,'Height and Leaf Dimensions'!$A$1:$O$1,0),FALSE))</f>
        <v>89</v>
      </c>
      <c r="X410">
        <f>IF(VLOOKUP($B410,'Height and Leaf Dimensions'!$A:$O,MATCH(X$1,'Height and Leaf Dimensions'!$A$1:$O$1,0),FALSE)="","",VLOOKUP($B410,'Height and Leaf Dimensions'!$A:$O,MATCH(X$1,'Height and Leaf Dimensions'!$A$1:$O$1,0),FALSE))</f>
        <v>182</v>
      </c>
      <c r="Y410">
        <f>IF(VLOOKUP($B410,'Height and Leaf Dimensions'!$A:$O,MATCH(Y$1,'Height and Leaf Dimensions'!$A$1:$O$1,0),FALSE)="","",VLOOKUP($B410,'Height and Leaf Dimensions'!$A:$O,MATCH(Y$1,'Height and Leaf Dimensions'!$A$1:$O$1,0),FALSE))</f>
        <v>229</v>
      </c>
      <c r="Z410" t="str">
        <f>IF(VLOOKUP($B410,'Height and Leaf Dimensions'!$A:$O,MATCH(Z$1,'Height and Leaf Dimensions'!$A$1:$O$1,0),FALSE)="","",VLOOKUP($B410,'Height and Leaf Dimensions'!$A:$O,MATCH(Z$1,'Height and Leaf Dimensions'!$A$1:$O$1,0),FALSE))</f>
        <v>AI/ND/CH</v>
      </c>
      <c r="AA410" s="26">
        <f>IF(VLOOKUP($B410,'Height and Leaf Dimensions'!$A:$O,MATCH(AA$1,'Height and Leaf Dimensions'!$A$1:$O$1,0),FALSE)="","",VLOOKUP($B410,'Height and Leaf Dimensions'!$A:$O,MATCH(AA$1,'Height and Leaf Dimensions'!$A$1:$O$1,0),FALSE))</f>
        <v>44776</v>
      </c>
      <c r="AB410" s="20">
        <f>VLOOKUP($B410,'Combine Yield'!$A:$J,MATCH(AB$1,'Combine Yield'!$A$1:$J$1,0),FALSE)</f>
        <v>44844.44636574074</v>
      </c>
      <c r="AC410">
        <f>VLOOKUP($B410,'Combine Yield'!$A:$J,MATCH(AC$1,'Combine Yield'!$A$1:$J$1,0),FALSE)</f>
        <v>5.81</v>
      </c>
      <c r="AD410">
        <f>VLOOKUP($B410,'Combine Yield'!$A:$J,MATCH(AD$1,'Combine Yield'!$A$1:$J$1,0),FALSE)</f>
        <v>13.6</v>
      </c>
      <c r="AE410">
        <f>VLOOKUP($B410,'Combine Yield'!$A:$J,MATCH(AE$1,'Combine Yield'!$A$1:$J$1,0),FALSE)</f>
        <v>62</v>
      </c>
      <c r="AF410">
        <f>VLOOKUP($B410,'Combine Yield'!$A:$J,MATCH(AF$1,'Combine Yield'!$A$1:$J$1,0),FALSE)</f>
        <v>113</v>
      </c>
    </row>
    <row r="411" spans="1:32" x14ac:dyDescent="0.3">
      <c r="A411" t="s">
        <v>631</v>
      </c>
      <c r="B411">
        <v>6174</v>
      </c>
      <c r="C411" t="s">
        <v>220</v>
      </c>
      <c r="D411" t="s">
        <v>221</v>
      </c>
      <c r="E411" t="s">
        <v>205</v>
      </c>
      <c r="F411" t="s">
        <v>222</v>
      </c>
      <c r="G411">
        <v>1</v>
      </c>
      <c r="H411">
        <v>38</v>
      </c>
      <c r="I411">
        <v>5</v>
      </c>
      <c r="J411" t="s">
        <v>115</v>
      </c>
      <c r="K411" s="26">
        <f>IF(VLOOKUP($B411,'Flowering Time'!$A:$H,MATCH(K$1,'Flowering Time'!$A$1:$H$1,0),FALSE)="","",VLOOKUP($B411,'Flowering Time'!$A:$H,MATCH(K$1,'Flowering Time'!$A$1:$H$1,0),FALSE))</f>
        <v>44761</v>
      </c>
      <c r="L411" t="str">
        <f>IF(VLOOKUP($B411,'Flowering Time'!$A:$H,MATCH(L$1,'Flowering Time'!$A$1:$H$1,0),FALSE)="","",VLOOKUP($B411,'Flowering Time'!$A:$H,MATCH(L$1,'Flowering Time'!$A$1:$H$1,0),FALSE))</f>
        <v>Tross</v>
      </c>
      <c r="M411" s="26">
        <f>IF(VLOOKUP($B411,'Flowering Time'!$A:$H,MATCH(M$1,'Flowering Time'!$A$1:$H$1,0),FALSE)="","",VLOOKUP($B411,'Flowering Time'!$A:$H,MATCH(M$1,'Flowering Time'!$A$1:$H$1,0),FALSE))</f>
        <v>44763</v>
      </c>
      <c r="N411" t="str">
        <f>IF(VLOOKUP($B411,'Flowering Time'!$A:$H,MATCH(N$1,'Flowering Time'!$A$1:$H$1,0),FALSE)="","",VLOOKUP($B411,'Flowering Time'!$A:$H,MATCH(N$1,'Flowering Time'!$A$1:$H$1,0),FALSE))</f>
        <v>Isabel</v>
      </c>
      <c r="O411" t="str">
        <f>IF(VLOOKUP($B411,'Flowering Time'!$A:$H,MATCH(O$1,'Flowering Time'!$A$1:$H$1,0),FALSE)="","",VLOOKUP($B411,'Flowering Time'!$A:$H,MATCH(O$1,'Flowering Time'!$A$1:$H$1,0),FALSE))</f>
        <v/>
      </c>
      <c r="P411">
        <f>IF(VLOOKUP($B411,'Height and Leaf Dimensions'!$A:$O,MATCH(P$1,'Height and Leaf Dimensions'!$A$1:$O$1,0),FALSE)="","",VLOOKUP($B411,'Height and Leaf Dimensions'!$A:$O,MATCH(P$1,'Height and Leaf Dimensions'!$A$1:$O$1,0),FALSE))</f>
        <v>69.400000000000006</v>
      </c>
      <c r="Q411">
        <f>IF(VLOOKUP($B411,'Height and Leaf Dimensions'!$A:$O,MATCH(Q$1,'Height and Leaf Dimensions'!$A$1:$O$1,0),FALSE)="","",VLOOKUP($B411,'Height and Leaf Dimensions'!$A:$O,MATCH(Q$1,'Height and Leaf Dimensions'!$A$1:$O$1,0),FALSE))</f>
        <v>9.6</v>
      </c>
      <c r="R411">
        <f>IF(VLOOKUP($B411,'Height and Leaf Dimensions'!$A:$O,MATCH(R$1,'Height and Leaf Dimensions'!$A$1:$O$1,0),FALSE)="","",VLOOKUP($B411,'Height and Leaf Dimensions'!$A:$O,MATCH(R$1,'Height and Leaf Dimensions'!$A$1:$O$1,0),FALSE))</f>
        <v>74.900000000000006</v>
      </c>
      <c r="S411">
        <f>IF(VLOOKUP($B411,'Height and Leaf Dimensions'!$A:$O,MATCH(S$1,'Height and Leaf Dimensions'!$A$1:$O$1,0),FALSE)="","",VLOOKUP($B411,'Height and Leaf Dimensions'!$A:$O,MATCH(S$1,'Height and Leaf Dimensions'!$A$1:$O$1,0),FALSE))</f>
        <v>10.1</v>
      </c>
      <c r="T411">
        <f>IF(VLOOKUP($B411,'Height and Leaf Dimensions'!$A:$O,MATCH(T$1,'Height and Leaf Dimensions'!$A$1:$O$1,0),FALSE)="","",VLOOKUP($B411,'Height and Leaf Dimensions'!$A:$O,MATCH(T$1,'Height and Leaf Dimensions'!$A$1:$O$1,0),FALSE))</f>
        <v>65</v>
      </c>
      <c r="U411">
        <f>IF(VLOOKUP($B411,'Height and Leaf Dimensions'!$A:$O,MATCH(U$1,'Height and Leaf Dimensions'!$A$1:$O$1,0),FALSE)="","",VLOOKUP($B411,'Height and Leaf Dimensions'!$A:$O,MATCH(U$1,'Height and Leaf Dimensions'!$A$1:$O$1,0),FALSE))</f>
        <v>140</v>
      </c>
      <c r="V411">
        <f>IF(VLOOKUP($B411,'Height and Leaf Dimensions'!$A:$O,MATCH(V$1,'Height and Leaf Dimensions'!$A$1:$O$1,0),FALSE)="","",VLOOKUP($B411,'Height and Leaf Dimensions'!$A:$O,MATCH(V$1,'Height and Leaf Dimensions'!$A$1:$O$1,0),FALSE))</f>
        <v>180</v>
      </c>
      <c r="W411">
        <f>IF(VLOOKUP($B411,'Height and Leaf Dimensions'!$A:$O,MATCH(W$1,'Height and Leaf Dimensions'!$A$1:$O$1,0),FALSE)="","",VLOOKUP($B411,'Height and Leaf Dimensions'!$A:$O,MATCH(W$1,'Height and Leaf Dimensions'!$A$1:$O$1,0),FALSE))</f>
        <v>75</v>
      </c>
      <c r="X411">
        <f>IF(VLOOKUP($B411,'Height and Leaf Dimensions'!$A:$O,MATCH(X$1,'Height and Leaf Dimensions'!$A$1:$O$1,0),FALSE)="","",VLOOKUP($B411,'Height and Leaf Dimensions'!$A:$O,MATCH(X$1,'Height and Leaf Dimensions'!$A$1:$O$1,0),FALSE))</f>
        <v>159</v>
      </c>
      <c r="Y411">
        <f>IF(VLOOKUP($B411,'Height and Leaf Dimensions'!$A:$O,MATCH(Y$1,'Height and Leaf Dimensions'!$A$1:$O$1,0),FALSE)="","",VLOOKUP($B411,'Height and Leaf Dimensions'!$A:$O,MATCH(Y$1,'Height and Leaf Dimensions'!$A$1:$O$1,0),FALSE))</f>
        <v>200</v>
      </c>
      <c r="Z411" t="str">
        <f>IF(VLOOKUP($B411,'Height and Leaf Dimensions'!$A:$O,MATCH(Z$1,'Height and Leaf Dimensions'!$A$1:$O$1,0),FALSE)="","",VLOOKUP($B411,'Height and Leaf Dimensions'!$A:$O,MATCH(Z$1,'Height and Leaf Dimensions'!$A$1:$O$1,0),FALSE))</f>
        <v>AI/ND/CH</v>
      </c>
      <c r="AA411" s="26">
        <f>IF(VLOOKUP($B411,'Height and Leaf Dimensions'!$A:$O,MATCH(AA$1,'Height and Leaf Dimensions'!$A$1:$O$1,0),FALSE)="","",VLOOKUP($B411,'Height and Leaf Dimensions'!$A:$O,MATCH(AA$1,'Height and Leaf Dimensions'!$A$1:$O$1,0),FALSE))</f>
        <v>44776</v>
      </c>
      <c r="AB411" s="20">
        <f>VLOOKUP($B411,'Combine Yield'!$A:$J,MATCH(AB$1,'Combine Yield'!$A$1:$J$1,0),FALSE)</f>
        <v>44844.447164351855</v>
      </c>
      <c r="AC411">
        <f>VLOOKUP($B411,'Combine Yield'!$A:$J,MATCH(AC$1,'Combine Yield'!$A$1:$J$1,0),FALSE)</f>
        <v>3.88</v>
      </c>
      <c r="AD411">
        <f>VLOOKUP($B411,'Combine Yield'!$A:$J,MATCH(AD$1,'Combine Yield'!$A$1:$J$1,0),FALSE)</f>
        <v>13.3</v>
      </c>
      <c r="AE411">
        <f>VLOOKUP($B411,'Combine Yield'!$A:$J,MATCH(AE$1,'Combine Yield'!$A$1:$J$1,0),FALSE)</f>
        <v>62.5</v>
      </c>
      <c r="AF411">
        <f>VLOOKUP($B411,'Combine Yield'!$A:$J,MATCH(AF$1,'Combine Yield'!$A$1:$J$1,0),FALSE)</f>
        <v>116</v>
      </c>
    </row>
    <row r="412" spans="1:32" x14ac:dyDescent="0.3">
      <c r="A412" t="s">
        <v>632</v>
      </c>
      <c r="B412">
        <v>6175</v>
      </c>
      <c r="C412" t="s">
        <v>220</v>
      </c>
      <c r="D412" t="s">
        <v>221</v>
      </c>
      <c r="E412" t="s">
        <v>205</v>
      </c>
      <c r="F412" t="s">
        <v>222</v>
      </c>
      <c r="G412">
        <v>1</v>
      </c>
      <c r="H412">
        <v>38</v>
      </c>
      <c r="I412">
        <v>6</v>
      </c>
      <c r="J412" t="s">
        <v>120</v>
      </c>
      <c r="K412" s="26">
        <f>IF(VLOOKUP($B412,'Flowering Time'!$A:$H,MATCH(K$1,'Flowering Time'!$A$1:$H$1,0),FALSE)="","",VLOOKUP($B412,'Flowering Time'!$A:$H,MATCH(K$1,'Flowering Time'!$A$1:$H$1,0),FALSE))</f>
        <v>44766</v>
      </c>
      <c r="L412" t="str">
        <f>IF(VLOOKUP($B412,'Flowering Time'!$A:$H,MATCH(L$1,'Flowering Time'!$A$1:$H$1,0),FALSE)="","",VLOOKUP($B412,'Flowering Time'!$A:$H,MATCH(L$1,'Flowering Time'!$A$1:$H$1,0),FALSE))</f>
        <v>Vla</v>
      </c>
      <c r="M412" s="26">
        <f>IF(VLOOKUP($B412,'Flowering Time'!$A:$H,MATCH(M$1,'Flowering Time'!$A$1:$H$1,0),FALSE)="","",VLOOKUP($B412,'Flowering Time'!$A:$H,MATCH(M$1,'Flowering Time'!$A$1:$H$1,0),FALSE))</f>
        <v>44770</v>
      </c>
      <c r="N412" t="str">
        <f>IF(VLOOKUP($B412,'Flowering Time'!$A:$H,MATCH(N$1,'Flowering Time'!$A$1:$H$1,0),FALSE)="","",VLOOKUP($B412,'Flowering Time'!$A:$H,MATCH(N$1,'Flowering Time'!$A$1:$H$1,0),FALSE))</f>
        <v>AI</v>
      </c>
      <c r="O412" t="str">
        <f>IF(VLOOKUP($B412,'Flowering Time'!$A:$H,MATCH(O$1,'Flowering Time'!$A$1:$H$1,0),FALSE)="","",VLOOKUP($B412,'Flowering Time'!$A:$H,MATCH(O$1,'Flowering Time'!$A$1:$H$1,0),FALSE))</f>
        <v/>
      </c>
      <c r="P412">
        <f>IF(VLOOKUP($B412,'Height and Leaf Dimensions'!$A:$O,MATCH(P$1,'Height and Leaf Dimensions'!$A$1:$O$1,0),FALSE)="","",VLOOKUP($B412,'Height and Leaf Dimensions'!$A:$O,MATCH(P$1,'Height and Leaf Dimensions'!$A$1:$O$1,0),FALSE))</f>
        <v>85.6</v>
      </c>
      <c r="Q412">
        <f>IF(VLOOKUP($B412,'Height and Leaf Dimensions'!$A:$O,MATCH(Q$1,'Height and Leaf Dimensions'!$A$1:$O$1,0),FALSE)="","",VLOOKUP($B412,'Height and Leaf Dimensions'!$A:$O,MATCH(Q$1,'Height and Leaf Dimensions'!$A$1:$O$1,0),FALSE))</f>
        <v>10.199999999999999</v>
      </c>
      <c r="R412">
        <f>IF(VLOOKUP($B412,'Height and Leaf Dimensions'!$A:$O,MATCH(R$1,'Height and Leaf Dimensions'!$A$1:$O$1,0),FALSE)="","",VLOOKUP($B412,'Height and Leaf Dimensions'!$A:$O,MATCH(R$1,'Height and Leaf Dimensions'!$A$1:$O$1,0),FALSE))</f>
        <v>76.900000000000006</v>
      </c>
      <c r="S412">
        <f>IF(VLOOKUP($B412,'Height and Leaf Dimensions'!$A:$O,MATCH(S$1,'Height and Leaf Dimensions'!$A$1:$O$1,0),FALSE)="","",VLOOKUP($B412,'Height and Leaf Dimensions'!$A:$O,MATCH(S$1,'Height and Leaf Dimensions'!$A$1:$O$1,0),FALSE))</f>
        <v>9.4</v>
      </c>
      <c r="T412">
        <f>IF(VLOOKUP($B412,'Height and Leaf Dimensions'!$A:$O,MATCH(T$1,'Height and Leaf Dimensions'!$A$1:$O$1,0),FALSE)="","",VLOOKUP($B412,'Height and Leaf Dimensions'!$A:$O,MATCH(T$1,'Height and Leaf Dimensions'!$A$1:$O$1,0),FALSE))</f>
        <v>80</v>
      </c>
      <c r="U412">
        <f>IF(VLOOKUP($B412,'Height and Leaf Dimensions'!$A:$O,MATCH(U$1,'Height and Leaf Dimensions'!$A$1:$O$1,0),FALSE)="","",VLOOKUP($B412,'Height and Leaf Dimensions'!$A:$O,MATCH(U$1,'Height and Leaf Dimensions'!$A$1:$O$1,0),FALSE))</f>
        <v>180</v>
      </c>
      <c r="V412">
        <f>IF(VLOOKUP($B412,'Height and Leaf Dimensions'!$A:$O,MATCH(V$1,'Height and Leaf Dimensions'!$A$1:$O$1,0),FALSE)="","",VLOOKUP($B412,'Height and Leaf Dimensions'!$A:$O,MATCH(V$1,'Height and Leaf Dimensions'!$A$1:$O$1,0),FALSE))</f>
        <v>229</v>
      </c>
      <c r="W412">
        <f>IF(VLOOKUP($B412,'Height and Leaf Dimensions'!$A:$O,MATCH(W$1,'Height and Leaf Dimensions'!$A$1:$O$1,0),FALSE)="","",VLOOKUP($B412,'Height and Leaf Dimensions'!$A:$O,MATCH(W$1,'Height and Leaf Dimensions'!$A$1:$O$1,0),FALSE))</f>
        <v>71</v>
      </c>
      <c r="X412">
        <f>IF(VLOOKUP($B412,'Height and Leaf Dimensions'!$A:$O,MATCH(X$1,'Height and Leaf Dimensions'!$A$1:$O$1,0),FALSE)="","",VLOOKUP($B412,'Height and Leaf Dimensions'!$A:$O,MATCH(X$1,'Height and Leaf Dimensions'!$A$1:$O$1,0),FALSE))</f>
        <v>168</v>
      </c>
      <c r="Y412">
        <f>IF(VLOOKUP($B412,'Height and Leaf Dimensions'!$A:$O,MATCH(Y$1,'Height and Leaf Dimensions'!$A$1:$O$1,0),FALSE)="","",VLOOKUP($B412,'Height and Leaf Dimensions'!$A:$O,MATCH(Y$1,'Height and Leaf Dimensions'!$A$1:$O$1,0),FALSE))</f>
        <v>215</v>
      </c>
      <c r="Z412" t="str">
        <f>IF(VLOOKUP($B412,'Height and Leaf Dimensions'!$A:$O,MATCH(Z$1,'Height and Leaf Dimensions'!$A$1:$O$1,0),FALSE)="","",VLOOKUP($B412,'Height and Leaf Dimensions'!$A:$O,MATCH(Z$1,'Height and Leaf Dimensions'!$A$1:$O$1,0),FALSE))</f>
        <v>AI/ND/CH</v>
      </c>
      <c r="AA412" s="26">
        <f>IF(VLOOKUP($B412,'Height and Leaf Dimensions'!$A:$O,MATCH(AA$1,'Height and Leaf Dimensions'!$A$1:$O$1,0),FALSE)="","",VLOOKUP($B412,'Height and Leaf Dimensions'!$A:$O,MATCH(AA$1,'Height and Leaf Dimensions'!$A$1:$O$1,0),FALSE))</f>
        <v>44776</v>
      </c>
      <c r="AB412" s="20">
        <f>VLOOKUP($B412,'Combine Yield'!$A:$J,MATCH(AB$1,'Combine Yield'!$A$1:$J$1,0),FALSE)</f>
        <v>44844.47079861111</v>
      </c>
      <c r="AC412">
        <f>VLOOKUP($B412,'Combine Yield'!$A:$J,MATCH(AC$1,'Combine Yield'!$A$1:$J$1,0),FALSE)</f>
        <v>2.86</v>
      </c>
      <c r="AD412">
        <f>VLOOKUP($B412,'Combine Yield'!$A:$J,MATCH(AD$1,'Combine Yield'!$A$1:$J$1,0),FALSE)</f>
        <v>13</v>
      </c>
      <c r="AE412">
        <f>VLOOKUP($B412,'Combine Yield'!$A:$J,MATCH(AE$1,'Combine Yield'!$A$1:$J$1,0),FALSE)</f>
        <v>62.4</v>
      </c>
      <c r="AF412">
        <f>VLOOKUP($B412,'Combine Yield'!$A:$J,MATCH(AF$1,'Combine Yield'!$A$1:$J$1,0),FALSE)</f>
        <v>189</v>
      </c>
    </row>
    <row r="413" spans="1:32" x14ac:dyDescent="0.3">
      <c r="A413" t="s">
        <v>633</v>
      </c>
      <c r="B413">
        <v>6176</v>
      </c>
      <c r="C413" t="s">
        <v>220</v>
      </c>
      <c r="D413" t="s">
        <v>221</v>
      </c>
      <c r="E413" t="s">
        <v>205</v>
      </c>
      <c r="F413" t="s">
        <v>222</v>
      </c>
      <c r="G413">
        <v>1</v>
      </c>
      <c r="H413">
        <v>38</v>
      </c>
      <c r="I413">
        <v>7</v>
      </c>
      <c r="J413" t="s">
        <v>181</v>
      </c>
      <c r="K413" s="26">
        <f>IF(VLOOKUP($B413,'Flowering Time'!$A:$H,MATCH(K$1,'Flowering Time'!$A$1:$H$1,0),FALSE)="","",VLOOKUP($B413,'Flowering Time'!$A:$H,MATCH(K$1,'Flowering Time'!$A$1:$H$1,0),FALSE))</f>
        <v>44761</v>
      </c>
      <c r="L413" t="str">
        <f>IF(VLOOKUP($B413,'Flowering Time'!$A:$H,MATCH(L$1,'Flowering Time'!$A$1:$H$1,0),FALSE)="","",VLOOKUP($B413,'Flowering Time'!$A:$H,MATCH(L$1,'Flowering Time'!$A$1:$H$1,0),FALSE))</f>
        <v>HJ</v>
      </c>
      <c r="M413" s="26">
        <f>IF(VLOOKUP($B413,'Flowering Time'!$A:$H,MATCH(M$1,'Flowering Time'!$A$1:$H$1,0),FALSE)="","",VLOOKUP($B413,'Flowering Time'!$A:$H,MATCH(M$1,'Flowering Time'!$A$1:$H$1,0),FALSE))</f>
        <v>44764</v>
      </c>
      <c r="N413" t="str">
        <f>IF(VLOOKUP($B413,'Flowering Time'!$A:$H,MATCH(N$1,'Flowering Time'!$A$1:$H$1,0),FALSE)="","",VLOOKUP($B413,'Flowering Time'!$A:$H,MATCH(N$1,'Flowering Time'!$A$1:$H$1,0),FALSE))</f>
        <v>Vla</v>
      </c>
      <c r="O413" t="str">
        <f>IF(VLOOKUP($B413,'Flowering Time'!$A:$H,MATCH(O$1,'Flowering Time'!$A$1:$H$1,0),FALSE)="","",VLOOKUP($B413,'Flowering Time'!$A:$H,MATCH(O$1,'Flowering Time'!$A$1:$H$1,0),FALSE))</f>
        <v/>
      </c>
      <c r="P413">
        <f>IF(VLOOKUP($B413,'Height and Leaf Dimensions'!$A:$O,MATCH(P$1,'Height and Leaf Dimensions'!$A$1:$O$1,0),FALSE)="","",VLOOKUP($B413,'Height and Leaf Dimensions'!$A:$O,MATCH(P$1,'Height and Leaf Dimensions'!$A$1:$O$1,0),FALSE))</f>
        <v>78.3</v>
      </c>
      <c r="Q413">
        <f>IF(VLOOKUP($B413,'Height and Leaf Dimensions'!$A:$O,MATCH(Q$1,'Height and Leaf Dimensions'!$A$1:$O$1,0),FALSE)="","",VLOOKUP($B413,'Height and Leaf Dimensions'!$A:$O,MATCH(Q$1,'Height and Leaf Dimensions'!$A$1:$O$1,0),FALSE))</f>
        <v>8.5</v>
      </c>
      <c r="R413">
        <f>IF(VLOOKUP($B413,'Height and Leaf Dimensions'!$A:$O,MATCH(R$1,'Height and Leaf Dimensions'!$A$1:$O$1,0),FALSE)="","",VLOOKUP($B413,'Height and Leaf Dimensions'!$A:$O,MATCH(R$1,'Height and Leaf Dimensions'!$A$1:$O$1,0),FALSE))</f>
        <v>79</v>
      </c>
      <c r="S413">
        <f>IF(VLOOKUP($B413,'Height and Leaf Dimensions'!$A:$O,MATCH(S$1,'Height and Leaf Dimensions'!$A$1:$O$1,0),FALSE)="","",VLOOKUP($B413,'Height and Leaf Dimensions'!$A:$O,MATCH(S$1,'Height and Leaf Dimensions'!$A$1:$O$1,0),FALSE))</f>
        <v>8.6999999999999993</v>
      </c>
      <c r="T413">
        <f>IF(VLOOKUP($B413,'Height and Leaf Dimensions'!$A:$O,MATCH(T$1,'Height and Leaf Dimensions'!$A$1:$O$1,0),FALSE)="","",VLOOKUP($B413,'Height and Leaf Dimensions'!$A:$O,MATCH(T$1,'Height and Leaf Dimensions'!$A$1:$O$1,0),FALSE))</f>
        <v>80</v>
      </c>
      <c r="U413">
        <f>IF(VLOOKUP($B413,'Height and Leaf Dimensions'!$A:$O,MATCH(U$1,'Height and Leaf Dimensions'!$A$1:$O$1,0),FALSE)="","",VLOOKUP($B413,'Height and Leaf Dimensions'!$A:$O,MATCH(U$1,'Height and Leaf Dimensions'!$A$1:$O$1,0),FALSE))</f>
        <v>180</v>
      </c>
      <c r="V413">
        <f>IF(VLOOKUP($B413,'Height and Leaf Dimensions'!$A:$O,MATCH(V$1,'Height and Leaf Dimensions'!$A$1:$O$1,0),FALSE)="","",VLOOKUP($B413,'Height and Leaf Dimensions'!$A:$O,MATCH(V$1,'Height and Leaf Dimensions'!$A$1:$O$1,0),FALSE))</f>
        <v>230</v>
      </c>
      <c r="W413">
        <f>IF(VLOOKUP($B413,'Height and Leaf Dimensions'!$A:$O,MATCH(W$1,'Height and Leaf Dimensions'!$A$1:$O$1,0),FALSE)="","",VLOOKUP($B413,'Height and Leaf Dimensions'!$A:$O,MATCH(W$1,'Height and Leaf Dimensions'!$A$1:$O$1,0),FALSE))</f>
        <v>79</v>
      </c>
      <c r="X413">
        <f>IF(VLOOKUP($B413,'Height and Leaf Dimensions'!$A:$O,MATCH(X$1,'Height and Leaf Dimensions'!$A$1:$O$1,0),FALSE)="","",VLOOKUP($B413,'Height and Leaf Dimensions'!$A:$O,MATCH(X$1,'Height and Leaf Dimensions'!$A$1:$O$1,0),FALSE))</f>
        <v>175</v>
      </c>
      <c r="Y413">
        <f>IF(VLOOKUP($B413,'Height and Leaf Dimensions'!$A:$O,MATCH(Y$1,'Height and Leaf Dimensions'!$A$1:$O$1,0),FALSE)="","",VLOOKUP($B413,'Height and Leaf Dimensions'!$A:$O,MATCH(Y$1,'Height and Leaf Dimensions'!$A$1:$O$1,0),FALSE))</f>
        <v>221</v>
      </c>
      <c r="Z413" t="str">
        <f>IF(VLOOKUP($B413,'Height and Leaf Dimensions'!$A:$O,MATCH(Z$1,'Height and Leaf Dimensions'!$A$1:$O$1,0),FALSE)="","",VLOOKUP($B413,'Height and Leaf Dimensions'!$A:$O,MATCH(Z$1,'Height and Leaf Dimensions'!$A$1:$O$1,0),FALSE))</f>
        <v>AI/ND/CH</v>
      </c>
      <c r="AA413" s="26">
        <f>IF(VLOOKUP($B413,'Height and Leaf Dimensions'!$A:$O,MATCH(AA$1,'Height and Leaf Dimensions'!$A$1:$O$1,0),FALSE)="","",VLOOKUP($B413,'Height and Leaf Dimensions'!$A:$O,MATCH(AA$1,'Height and Leaf Dimensions'!$A$1:$O$1,0),FALSE))</f>
        <v>44776</v>
      </c>
      <c r="AB413" s="20">
        <f>VLOOKUP($B413,'Combine Yield'!$A:$J,MATCH(AB$1,'Combine Yield'!$A$1:$J$1,0),FALSE)</f>
        <v>44844.47315972222</v>
      </c>
      <c r="AC413">
        <f>VLOOKUP($B413,'Combine Yield'!$A:$J,MATCH(AC$1,'Combine Yield'!$A$1:$J$1,0),FALSE)</f>
        <v>2.4300000000000002</v>
      </c>
      <c r="AD413">
        <f>VLOOKUP($B413,'Combine Yield'!$A:$J,MATCH(AD$1,'Combine Yield'!$A$1:$J$1,0),FALSE)</f>
        <v>12.2</v>
      </c>
      <c r="AE413">
        <f>VLOOKUP($B413,'Combine Yield'!$A:$J,MATCH(AE$1,'Combine Yield'!$A$1:$J$1,0),FALSE)</f>
        <v>63</v>
      </c>
      <c r="AF413">
        <f>VLOOKUP($B413,'Combine Yield'!$A:$J,MATCH(AF$1,'Combine Yield'!$A$1:$J$1,0),FALSE)</f>
        <v>192</v>
      </c>
    </row>
    <row r="414" spans="1:32" x14ac:dyDescent="0.3">
      <c r="A414" t="s">
        <v>634</v>
      </c>
      <c r="B414">
        <v>6177</v>
      </c>
      <c r="C414" t="s">
        <v>220</v>
      </c>
      <c r="D414" t="s">
        <v>221</v>
      </c>
      <c r="E414" t="s">
        <v>205</v>
      </c>
      <c r="F414" t="s">
        <v>222</v>
      </c>
      <c r="G414">
        <v>1</v>
      </c>
      <c r="H414">
        <v>38</v>
      </c>
      <c r="I414">
        <v>8</v>
      </c>
      <c r="J414" t="s">
        <v>180</v>
      </c>
      <c r="K414" s="26">
        <f>IF(VLOOKUP($B414,'Flowering Time'!$A:$H,MATCH(K$1,'Flowering Time'!$A$1:$H$1,0),FALSE)="","",VLOOKUP($B414,'Flowering Time'!$A:$H,MATCH(K$1,'Flowering Time'!$A$1:$H$1,0),FALSE))</f>
        <v>44764</v>
      </c>
      <c r="L414" t="str">
        <f>IF(VLOOKUP($B414,'Flowering Time'!$A:$H,MATCH(L$1,'Flowering Time'!$A$1:$H$1,0),FALSE)="","",VLOOKUP($B414,'Flowering Time'!$A:$H,MATCH(L$1,'Flowering Time'!$A$1:$H$1,0),FALSE))</f>
        <v>Vla</v>
      </c>
      <c r="M414" s="26">
        <f>IF(VLOOKUP($B414,'Flowering Time'!$A:$H,MATCH(M$1,'Flowering Time'!$A$1:$H$1,0),FALSE)="","",VLOOKUP($B414,'Flowering Time'!$A:$H,MATCH(M$1,'Flowering Time'!$A$1:$H$1,0),FALSE))</f>
        <v>44764</v>
      </c>
      <c r="N414" t="str">
        <f>IF(VLOOKUP($B414,'Flowering Time'!$A:$H,MATCH(N$1,'Flowering Time'!$A$1:$H$1,0),FALSE)="","",VLOOKUP($B414,'Flowering Time'!$A:$H,MATCH(N$1,'Flowering Time'!$A$1:$H$1,0),FALSE))</f>
        <v>Vla</v>
      </c>
      <c r="O414" t="str">
        <f>IF(VLOOKUP($B414,'Flowering Time'!$A:$H,MATCH(O$1,'Flowering Time'!$A$1:$H$1,0),FALSE)="","",VLOOKUP($B414,'Flowering Time'!$A:$H,MATCH(O$1,'Flowering Time'!$A$1:$H$1,0),FALSE))</f>
        <v/>
      </c>
      <c r="P414">
        <f>IF(VLOOKUP($B414,'Height and Leaf Dimensions'!$A:$O,MATCH(P$1,'Height and Leaf Dimensions'!$A$1:$O$1,0),FALSE)="","",VLOOKUP($B414,'Height and Leaf Dimensions'!$A:$O,MATCH(P$1,'Height and Leaf Dimensions'!$A$1:$O$1,0),FALSE))</f>
        <v>82.1</v>
      </c>
      <c r="Q414">
        <f>IF(VLOOKUP($B414,'Height and Leaf Dimensions'!$A:$O,MATCH(Q$1,'Height and Leaf Dimensions'!$A$1:$O$1,0),FALSE)="","",VLOOKUP($B414,'Height and Leaf Dimensions'!$A:$O,MATCH(Q$1,'Height and Leaf Dimensions'!$A$1:$O$1,0),FALSE))</f>
        <v>9.5</v>
      </c>
      <c r="R414">
        <f>IF(VLOOKUP($B414,'Height and Leaf Dimensions'!$A:$O,MATCH(R$1,'Height and Leaf Dimensions'!$A$1:$O$1,0),FALSE)="","",VLOOKUP($B414,'Height and Leaf Dimensions'!$A:$O,MATCH(R$1,'Height and Leaf Dimensions'!$A$1:$O$1,0),FALSE))</f>
        <v>81.3</v>
      </c>
      <c r="S414">
        <f>IF(VLOOKUP($B414,'Height and Leaf Dimensions'!$A:$O,MATCH(S$1,'Height and Leaf Dimensions'!$A$1:$O$1,0),FALSE)="","",VLOOKUP($B414,'Height and Leaf Dimensions'!$A:$O,MATCH(S$1,'Height and Leaf Dimensions'!$A$1:$O$1,0),FALSE))</f>
        <v>9.1999999999999993</v>
      </c>
      <c r="T414">
        <f>IF(VLOOKUP($B414,'Height and Leaf Dimensions'!$A:$O,MATCH(T$1,'Height and Leaf Dimensions'!$A$1:$O$1,0),FALSE)="","",VLOOKUP($B414,'Height and Leaf Dimensions'!$A:$O,MATCH(T$1,'Height and Leaf Dimensions'!$A$1:$O$1,0),FALSE))</f>
        <v>98</v>
      </c>
      <c r="U414">
        <f>IF(VLOOKUP($B414,'Height and Leaf Dimensions'!$A:$O,MATCH(U$1,'Height and Leaf Dimensions'!$A$1:$O$1,0),FALSE)="","",VLOOKUP($B414,'Height and Leaf Dimensions'!$A:$O,MATCH(U$1,'Height and Leaf Dimensions'!$A$1:$O$1,0),FALSE))</f>
        <v>172</v>
      </c>
      <c r="V414">
        <f>IF(VLOOKUP($B414,'Height and Leaf Dimensions'!$A:$O,MATCH(V$1,'Height and Leaf Dimensions'!$A$1:$O$1,0),FALSE)="","",VLOOKUP($B414,'Height and Leaf Dimensions'!$A:$O,MATCH(V$1,'Height and Leaf Dimensions'!$A$1:$O$1,0),FALSE))</f>
        <v>211</v>
      </c>
      <c r="W414">
        <f>IF(VLOOKUP($B414,'Height and Leaf Dimensions'!$A:$O,MATCH(W$1,'Height and Leaf Dimensions'!$A$1:$O$1,0),FALSE)="","",VLOOKUP($B414,'Height and Leaf Dimensions'!$A:$O,MATCH(W$1,'Height and Leaf Dimensions'!$A$1:$O$1,0),FALSE))</f>
        <v>101</v>
      </c>
      <c r="X414">
        <f>IF(VLOOKUP($B414,'Height and Leaf Dimensions'!$A:$O,MATCH(X$1,'Height and Leaf Dimensions'!$A$1:$O$1,0),FALSE)="","",VLOOKUP($B414,'Height and Leaf Dimensions'!$A:$O,MATCH(X$1,'Height and Leaf Dimensions'!$A$1:$O$1,0),FALSE))</f>
        <v>174</v>
      </c>
      <c r="Y414">
        <f>IF(VLOOKUP($B414,'Height and Leaf Dimensions'!$A:$O,MATCH(Y$1,'Height and Leaf Dimensions'!$A$1:$O$1,0),FALSE)="","",VLOOKUP($B414,'Height and Leaf Dimensions'!$A:$O,MATCH(Y$1,'Height and Leaf Dimensions'!$A$1:$O$1,0),FALSE))</f>
        <v>210</v>
      </c>
      <c r="Z414" t="str">
        <f>IF(VLOOKUP($B414,'Height and Leaf Dimensions'!$A:$O,MATCH(Z$1,'Height and Leaf Dimensions'!$A$1:$O$1,0),FALSE)="","",VLOOKUP($B414,'Height and Leaf Dimensions'!$A:$O,MATCH(Z$1,'Height and Leaf Dimensions'!$A$1:$O$1,0),FALSE))</f>
        <v>AI/ND/CH</v>
      </c>
      <c r="AA414" s="26">
        <f>IF(VLOOKUP($B414,'Height and Leaf Dimensions'!$A:$O,MATCH(AA$1,'Height and Leaf Dimensions'!$A$1:$O$1,0),FALSE)="","",VLOOKUP($B414,'Height and Leaf Dimensions'!$A:$O,MATCH(AA$1,'Height and Leaf Dimensions'!$A$1:$O$1,0),FALSE))</f>
        <v>44776</v>
      </c>
      <c r="AB414" s="20">
        <f>VLOOKUP($B414,'Combine Yield'!$A:$J,MATCH(AB$1,'Combine Yield'!$A$1:$J$1,0),FALSE)</f>
        <v>44844.494004629632</v>
      </c>
      <c r="AC414">
        <f>VLOOKUP($B414,'Combine Yield'!$A:$J,MATCH(AC$1,'Combine Yield'!$A$1:$J$1,0),FALSE)</f>
        <v>4.5</v>
      </c>
      <c r="AD414">
        <f>VLOOKUP($B414,'Combine Yield'!$A:$J,MATCH(AD$1,'Combine Yield'!$A$1:$J$1,0),FALSE)</f>
        <v>13.2</v>
      </c>
      <c r="AE414">
        <f>VLOOKUP($B414,'Combine Yield'!$A:$J,MATCH(AE$1,'Combine Yield'!$A$1:$J$1,0),FALSE)</f>
        <v>62.2</v>
      </c>
      <c r="AF414">
        <f>VLOOKUP($B414,'Combine Yield'!$A:$J,MATCH(AF$1,'Combine Yield'!$A$1:$J$1,0),FALSE)</f>
        <v>265</v>
      </c>
    </row>
    <row r="415" spans="1:32" x14ac:dyDescent="0.3">
      <c r="A415" t="s">
        <v>635</v>
      </c>
      <c r="B415">
        <v>6178</v>
      </c>
      <c r="C415" t="s">
        <v>220</v>
      </c>
      <c r="D415" t="s">
        <v>221</v>
      </c>
      <c r="E415" t="s">
        <v>205</v>
      </c>
      <c r="F415" t="s">
        <v>222</v>
      </c>
      <c r="G415">
        <v>1</v>
      </c>
      <c r="H415">
        <v>39</v>
      </c>
      <c r="I415">
        <v>2</v>
      </c>
      <c r="J415" t="s">
        <v>142</v>
      </c>
      <c r="K415" s="26">
        <f>IF(VLOOKUP($B415,'Flowering Time'!$A:$H,MATCH(K$1,'Flowering Time'!$A$1:$H$1,0),FALSE)="","",VLOOKUP($B415,'Flowering Time'!$A:$H,MATCH(K$1,'Flowering Time'!$A$1:$H$1,0),FALSE))</f>
        <v>44765</v>
      </c>
      <c r="L415" t="str">
        <f>IF(VLOOKUP($B415,'Flowering Time'!$A:$H,MATCH(L$1,'Flowering Time'!$A$1:$H$1,0),FALSE)="","",VLOOKUP($B415,'Flowering Time'!$A:$H,MATCH(L$1,'Flowering Time'!$A$1:$H$1,0),FALSE))</f>
        <v>Vla</v>
      </c>
      <c r="M415" s="26">
        <f>IF(VLOOKUP($B415,'Flowering Time'!$A:$H,MATCH(M$1,'Flowering Time'!$A$1:$H$1,0),FALSE)="","",VLOOKUP($B415,'Flowering Time'!$A:$H,MATCH(M$1,'Flowering Time'!$A$1:$H$1,0),FALSE))</f>
        <v>44771</v>
      </c>
      <c r="N415" t="str">
        <f>IF(VLOOKUP($B415,'Flowering Time'!$A:$H,MATCH(N$1,'Flowering Time'!$A$1:$H$1,0),FALSE)="","",VLOOKUP($B415,'Flowering Time'!$A:$H,MATCH(N$1,'Flowering Time'!$A$1:$H$1,0),FALSE))</f>
        <v>AI</v>
      </c>
      <c r="O415" t="str">
        <f>IF(VLOOKUP($B415,'Flowering Time'!$A:$H,MATCH(O$1,'Flowering Time'!$A$1:$H$1,0),FALSE)="","",VLOOKUP($B415,'Flowering Time'!$A:$H,MATCH(O$1,'Flowering Time'!$A$1:$H$1,0),FALSE))</f>
        <v/>
      </c>
      <c r="P415">
        <f>IF(VLOOKUP($B415,'Height and Leaf Dimensions'!$A:$O,MATCH(P$1,'Height and Leaf Dimensions'!$A$1:$O$1,0),FALSE)="","",VLOOKUP($B415,'Height and Leaf Dimensions'!$A:$O,MATCH(P$1,'Height and Leaf Dimensions'!$A$1:$O$1,0),FALSE))</f>
        <v>64.900000000000006</v>
      </c>
      <c r="Q415">
        <f>IF(VLOOKUP($B415,'Height and Leaf Dimensions'!$A:$O,MATCH(Q$1,'Height and Leaf Dimensions'!$A$1:$O$1,0),FALSE)="","",VLOOKUP($B415,'Height and Leaf Dimensions'!$A:$O,MATCH(Q$1,'Height and Leaf Dimensions'!$A$1:$O$1,0),FALSE))</f>
        <v>9</v>
      </c>
      <c r="R415">
        <f>IF(VLOOKUP($B415,'Height and Leaf Dimensions'!$A:$O,MATCH(R$1,'Height and Leaf Dimensions'!$A$1:$O$1,0),FALSE)="","",VLOOKUP($B415,'Height and Leaf Dimensions'!$A:$O,MATCH(R$1,'Height and Leaf Dimensions'!$A$1:$O$1,0),FALSE))</f>
        <v>69.7</v>
      </c>
      <c r="S415">
        <f>IF(VLOOKUP($B415,'Height and Leaf Dimensions'!$A:$O,MATCH(S$1,'Height and Leaf Dimensions'!$A$1:$O$1,0),FALSE)="","",VLOOKUP($B415,'Height and Leaf Dimensions'!$A:$O,MATCH(S$1,'Height and Leaf Dimensions'!$A$1:$O$1,0),FALSE))</f>
        <v>9.6999999999999993</v>
      </c>
      <c r="T415">
        <f>IF(VLOOKUP($B415,'Height and Leaf Dimensions'!$A:$O,MATCH(T$1,'Height and Leaf Dimensions'!$A$1:$O$1,0),FALSE)="","",VLOOKUP($B415,'Height and Leaf Dimensions'!$A:$O,MATCH(T$1,'Height and Leaf Dimensions'!$A$1:$O$1,0),FALSE))</f>
        <v>82</v>
      </c>
      <c r="U415">
        <f>IF(VLOOKUP($B415,'Height and Leaf Dimensions'!$A:$O,MATCH(U$1,'Height and Leaf Dimensions'!$A$1:$O$1,0),FALSE)="","",VLOOKUP($B415,'Height and Leaf Dimensions'!$A:$O,MATCH(U$1,'Height and Leaf Dimensions'!$A$1:$O$1,0),FALSE))</f>
        <v>168</v>
      </c>
      <c r="V415">
        <f>IF(VLOOKUP($B415,'Height and Leaf Dimensions'!$A:$O,MATCH(V$1,'Height and Leaf Dimensions'!$A$1:$O$1,0),FALSE)="","",VLOOKUP($B415,'Height and Leaf Dimensions'!$A:$O,MATCH(V$1,'Height and Leaf Dimensions'!$A$1:$O$1,0),FALSE))</f>
        <v>214</v>
      </c>
      <c r="W415">
        <f>IF(VLOOKUP($B415,'Height and Leaf Dimensions'!$A:$O,MATCH(W$1,'Height and Leaf Dimensions'!$A$1:$O$1,0),FALSE)="","",VLOOKUP($B415,'Height and Leaf Dimensions'!$A:$O,MATCH(W$1,'Height and Leaf Dimensions'!$A$1:$O$1,0),FALSE))</f>
        <v>85</v>
      </c>
      <c r="X415">
        <f>IF(VLOOKUP($B415,'Height and Leaf Dimensions'!$A:$O,MATCH(X$1,'Height and Leaf Dimensions'!$A$1:$O$1,0),FALSE)="","",VLOOKUP($B415,'Height and Leaf Dimensions'!$A:$O,MATCH(X$1,'Height and Leaf Dimensions'!$A$1:$O$1,0),FALSE))</f>
        <v>169</v>
      </c>
      <c r="Y415">
        <f>IF(VLOOKUP($B415,'Height and Leaf Dimensions'!$A:$O,MATCH(Y$1,'Height and Leaf Dimensions'!$A$1:$O$1,0),FALSE)="","",VLOOKUP($B415,'Height and Leaf Dimensions'!$A:$O,MATCH(Y$1,'Height and Leaf Dimensions'!$A$1:$O$1,0),FALSE))</f>
        <v>211</v>
      </c>
      <c r="Z415" t="str">
        <f>IF(VLOOKUP($B415,'Height and Leaf Dimensions'!$A:$O,MATCH(Z$1,'Height and Leaf Dimensions'!$A$1:$O$1,0),FALSE)="","",VLOOKUP($B415,'Height and Leaf Dimensions'!$A:$O,MATCH(Z$1,'Height and Leaf Dimensions'!$A$1:$O$1,0),FALSE))</f>
        <v>AI/ND/CH</v>
      </c>
      <c r="AA415" s="26">
        <f>IF(VLOOKUP($B415,'Height and Leaf Dimensions'!$A:$O,MATCH(AA$1,'Height and Leaf Dimensions'!$A$1:$O$1,0),FALSE)="","",VLOOKUP($B415,'Height and Leaf Dimensions'!$A:$O,MATCH(AA$1,'Height and Leaf Dimensions'!$A$1:$O$1,0),FALSE))</f>
        <v>44776</v>
      </c>
      <c r="AB415" s="20">
        <f>VLOOKUP($B415,'Combine Yield'!$A:$J,MATCH(AB$1,'Combine Yield'!$A$1:$J$1,0),FALSE)</f>
        <v>44844.424004629633</v>
      </c>
      <c r="AC415">
        <f>VLOOKUP($B415,'Combine Yield'!$A:$J,MATCH(AC$1,'Combine Yield'!$A$1:$J$1,0),FALSE)</f>
        <v>3.29</v>
      </c>
      <c r="AD415">
        <f>VLOOKUP($B415,'Combine Yield'!$A:$J,MATCH(AD$1,'Combine Yield'!$A$1:$J$1,0),FALSE)</f>
        <v>15.6</v>
      </c>
      <c r="AE415">
        <f>VLOOKUP($B415,'Combine Yield'!$A:$J,MATCH(AE$1,'Combine Yield'!$A$1:$J$1,0),FALSE)</f>
        <v>60.9</v>
      </c>
      <c r="AF415">
        <f>VLOOKUP($B415,'Combine Yield'!$A:$J,MATCH(AF$1,'Combine Yield'!$A$1:$J$1,0),FALSE)</f>
        <v>38</v>
      </c>
    </row>
    <row r="416" spans="1:32" x14ac:dyDescent="0.3">
      <c r="A416" t="s">
        <v>636</v>
      </c>
      <c r="B416">
        <v>6179</v>
      </c>
      <c r="C416" t="s">
        <v>220</v>
      </c>
      <c r="D416" t="s">
        <v>221</v>
      </c>
      <c r="E416" t="s">
        <v>205</v>
      </c>
      <c r="F416" t="s">
        <v>222</v>
      </c>
      <c r="G416">
        <v>1</v>
      </c>
      <c r="H416">
        <v>39</v>
      </c>
      <c r="I416">
        <v>3</v>
      </c>
      <c r="J416" t="s">
        <v>146</v>
      </c>
      <c r="K416" s="26">
        <f>IF(VLOOKUP($B416,'Flowering Time'!$A:$H,MATCH(K$1,'Flowering Time'!$A$1:$H$1,0),FALSE)="","",VLOOKUP($B416,'Flowering Time'!$A:$H,MATCH(K$1,'Flowering Time'!$A$1:$H$1,0),FALSE))</f>
        <v>44760</v>
      </c>
      <c r="L416" t="str">
        <f>IF(VLOOKUP($B416,'Flowering Time'!$A:$H,MATCH(L$1,'Flowering Time'!$A$1:$H$1,0),FALSE)="","",VLOOKUP($B416,'Flowering Time'!$A:$H,MATCH(L$1,'Flowering Time'!$A$1:$H$1,0),FALSE))</f>
        <v>Tross</v>
      </c>
      <c r="M416" s="26">
        <f>IF(VLOOKUP($B416,'Flowering Time'!$A:$H,MATCH(M$1,'Flowering Time'!$A$1:$H$1,0),FALSE)="","",VLOOKUP($B416,'Flowering Time'!$A:$H,MATCH(M$1,'Flowering Time'!$A$1:$H$1,0),FALSE))</f>
        <v>44766</v>
      </c>
      <c r="N416" t="str">
        <f>IF(VLOOKUP($B416,'Flowering Time'!$A:$H,MATCH(N$1,'Flowering Time'!$A$1:$H$1,0),FALSE)="","",VLOOKUP($B416,'Flowering Time'!$A:$H,MATCH(N$1,'Flowering Time'!$A$1:$H$1,0),FALSE))</f>
        <v>Vla</v>
      </c>
      <c r="O416" t="str">
        <f>IF(VLOOKUP($B416,'Flowering Time'!$A:$H,MATCH(O$1,'Flowering Time'!$A$1:$H$1,0),FALSE)="","",VLOOKUP($B416,'Flowering Time'!$A:$H,MATCH(O$1,'Flowering Time'!$A$1:$H$1,0),FALSE))</f>
        <v/>
      </c>
      <c r="P416">
        <f>IF(VLOOKUP($B416,'Height and Leaf Dimensions'!$A:$O,MATCH(P$1,'Height and Leaf Dimensions'!$A$1:$O$1,0),FALSE)="","",VLOOKUP($B416,'Height and Leaf Dimensions'!$A:$O,MATCH(P$1,'Height and Leaf Dimensions'!$A$1:$O$1,0),FALSE))</f>
        <v>74.400000000000006</v>
      </c>
      <c r="Q416">
        <f>IF(VLOOKUP($B416,'Height and Leaf Dimensions'!$A:$O,MATCH(Q$1,'Height and Leaf Dimensions'!$A$1:$O$1,0),FALSE)="","",VLOOKUP($B416,'Height and Leaf Dimensions'!$A:$O,MATCH(Q$1,'Height and Leaf Dimensions'!$A$1:$O$1,0),FALSE))</f>
        <v>8.3000000000000007</v>
      </c>
      <c r="R416">
        <f>IF(VLOOKUP($B416,'Height and Leaf Dimensions'!$A:$O,MATCH(R$1,'Height and Leaf Dimensions'!$A$1:$O$1,0),FALSE)="","",VLOOKUP($B416,'Height and Leaf Dimensions'!$A:$O,MATCH(R$1,'Height and Leaf Dimensions'!$A$1:$O$1,0),FALSE))</f>
        <v>68.2</v>
      </c>
      <c r="S416">
        <f>IF(VLOOKUP($B416,'Height and Leaf Dimensions'!$A:$O,MATCH(S$1,'Height and Leaf Dimensions'!$A$1:$O$1,0),FALSE)="","",VLOOKUP($B416,'Height and Leaf Dimensions'!$A:$O,MATCH(S$1,'Height and Leaf Dimensions'!$A$1:$O$1,0),FALSE))</f>
        <v>7.9</v>
      </c>
      <c r="T416">
        <f>IF(VLOOKUP($B416,'Height and Leaf Dimensions'!$A:$O,MATCH(T$1,'Height and Leaf Dimensions'!$A$1:$O$1,0),FALSE)="","",VLOOKUP($B416,'Height and Leaf Dimensions'!$A:$O,MATCH(T$1,'Height and Leaf Dimensions'!$A$1:$O$1,0),FALSE))</f>
        <v>79</v>
      </c>
      <c r="U416">
        <f>IF(VLOOKUP($B416,'Height and Leaf Dimensions'!$A:$O,MATCH(U$1,'Height and Leaf Dimensions'!$A$1:$O$1,0),FALSE)="","",VLOOKUP($B416,'Height and Leaf Dimensions'!$A:$O,MATCH(U$1,'Height and Leaf Dimensions'!$A$1:$O$1,0),FALSE))</f>
        <v>154</v>
      </c>
      <c r="V416">
        <f>IF(VLOOKUP($B416,'Height and Leaf Dimensions'!$A:$O,MATCH(V$1,'Height and Leaf Dimensions'!$A$1:$O$1,0),FALSE)="","",VLOOKUP($B416,'Height and Leaf Dimensions'!$A:$O,MATCH(V$1,'Height and Leaf Dimensions'!$A$1:$O$1,0),FALSE))</f>
        <v>198</v>
      </c>
      <c r="W416">
        <f>IF(VLOOKUP($B416,'Height and Leaf Dimensions'!$A:$O,MATCH(W$1,'Height and Leaf Dimensions'!$A$1:$O$1,0),FALSE)="","",VLOOKUP($B416,'Height and Leaf Dimensions'!$A:$O,MATCH(W$1,'Height and Leaf Dimensions'!$A$1:$O$1,0),FALSE))</f>
        <v>70</v>
      </c>
      <c r="X416">
        <f>IF(VLOOKUP($B416,'Height and Leaf Dimensions'!$A:$O,MATCH(X$1,'Height and Leaf Dimensions'!$A$1:$O$1,0),FALSE)="","",VLOOKUP($B416,'Height and Leaf Dimensions'!$A:$O,MATCH(X$1,'Height and Leaf Dimensions'!$A$1:$O$1,0),FALSE))</f>
        <v>130</v>
      </c>
      <c r="Y416">
        <f>IF(VLOOKUP($B416,'Height and Leaf Dimensions'!$A:$O,MATCH(Y$1,'Height and Leaf Dimensions'!$A$1:$O$1,0),FALSE)="","",VLOOKUP($B416,'Height and Leaf Dimensions'!$A:$O,MATCH(Y$1,'Height and Leaf Dimensions'!$A$1:$O$1,0),FALSE))</f>
        <v>181</v>
      </c>
      <c r="Z416" t="str">
        <f>IF(VLOOKUP($B416,'Height and Leaf Dimensions'!$A:$O,MATCH(Z$1,'Height and Leaf Dimensions'!$A$1:$O$1,0),FALSE)="","",VLOOKUP($B416,'Height and Leaf Dimensions'!$A:$O,MATCH(Z$1,'Height and Leaf Dimensions'!$A$1:$O$1,0),FALSE))</f>
        <v>AI/ND/CH</v>
      </c>
      <c r="AA416" s="26">
        <f>IF(VLOOKUP($B416,'Height and Leaf Dimensions'!$A:$O,MATCH(AA$1,'Height and Leaf Dimensions'!$A$1:$O$1,0),FALSE)="","",VLOOKUP($B416,'Height and Leaf Dimensions'!$A:$O,MATCH(AA$1,'Height and Leaf Dimensions'!$A$1:$O$1,0),FALSE))</f>
        <v>44776</v>
      </c>
      <c r="AB416" s="20">
        <f>VLOOKUP($B416,'Combine Yield'!$A:$J,MATCH(AB$1,'Combine Yield'!$A$1:$J$1,0),FALSE)</f>
        <v>44844.426053240742</v>
      </c>
      <c r="AC416">
        <f>VLOOKUP($B416,'Combine Yield'!$A:$J,MATCH(AC$1,'Combine Yield'!$A$1:$J$1,0),FALSE)</f>
        <v>1.38</v>
      </c>
      <c r="AD416">
        <f>VLOOKUP($B416,'Combine Yield'!$A:$J,MATCH(AD$1,'Combine Yield'!$A$1:$J$1,0),FALSE)</f>
        <v>11.9</v>
      </c>
      <c r="AE416">
        <f>VLOOKUP($B416,'Combine Yield'!$A:$J,MATCH(AE$1,'Combine Yield'!$A$1:$J$1,0),FALSE)</f>
        <v>63.2</v>
      </c>
      <c r="AF416">
        <f>VLOOKUP($B416,'Combine Yield'!$A:$J,MATCH(AF$1,'Combine Yield'!$A$1:$J$1,0),FALSE)</f>
        <v>39</v>
      </c>
    </row>
    <row r="417" spans="1:32" x14ac:dyDescent="0.3">
      <c r="A417" t="s">
        <v>637</v>
      </c>
      <c r="B417">
        <v>6180</v>
      </c>
      <c r="C417" t="s">
        <v>220</v>
      </c>
      <c r="D417" t="s">
        <v>221</v>
      </c>
      <c r="E417" t="s">
        <v>205</v>
      </c>
      <c r="F417" t="s">
        <v>222</v>
      </c>
      <c r="G417">
        <v>1</v>
      </c>
      <c r="H417">
        <v>39</v>
      </c>
      <c r="I417">
        <v>4</v>
      </c>
      <c r="J417" t="s">
        <v>172</v>
      </c>
      <c r="K417" s="26">
        <f>IF(VLOOKUP($B417,'Flowering Time'!$A:$H,MATCH(K$1,'Flowering Time'!$A$1:$H$1,0),FALSE)="","",VLOOKUP($B417,'Flowering Time'!$A:$H,MATCH(K$1,'Flowering Time'!$A$1:$H$1,0),FALSE))</f>
        <v>44764</v>
      </c>
      <c r="L417" t="str">
        <f>IF(VLOOKUP($B417,'Flowering Time'!$A:$H,MATCH(L$1,'Flowering Time'!$A$1:$H$1,0),FALSE)="","",VLOOKUP($B417,'Flowering Time'!$A:$H,MATCH(L$1,'Flowering Time'!$A$1:$H$1,0),FALSE))</f>
        <v>Vla</v>
      </c>
      <c r="M417" s="26">
        <f>IF(VLOOKUP($B417,'Flowering Time'!$A:$H,MATCH(M$1,'Flowering Time'!$A$1:$H$1,0),FALSE)="","",VLOOKUP($B417,'Flowering Time'!$A:$H,MATCH(M$1,'Flowering Time'!$A$1:$H$1,0),FALSE))</f>
        <v>44766</v>
      </c>
      <c r="N417" t="str">
        <f>IF(VLOOKUP($B417,'Flowering Time'!$A:$H,MATCH(N$1,'Flowering Time'!$A$1:$H$1,0),FALSE)="","",VLOOKUP($B417,'Flowering Time'!$A:$H,MATCH(N$1,'Flowering Time'!$A$1:$H$1,0),FALSE))</f>
        <v>Vla</v>
      </c>
      <c r="O417" t="str">
        <f>IF(VLOOKUP($B417,'Flowering Time'!$A:$H,MATCH(O$1,'Flowering Time'!$A$1:$H$1,0),FALSE)="","",VLOOKUP($B417,'Flowering Time'!$A:$H,MATCH(O$1,'Flowering Time'!$A$1:$H$1,0),FALSE))</f>
        <v>Uneven</v>
      </c>
      <c r="P417">
        <f>IF(VLOOKUP($B417,'Height and Leaf Dimensions'!$A:$O,MATCH(P$1,'Height and Leaf Dimensions'!$A$1:$O$1,0),FALSE)="","",VLOOKUP($B417,'Height and Leaf Dimensions'!$A:$O,MATCH(P$1,'Height and Leaf Dimensions'!$A$1:$O$1,0),FALSE))</f>
        <v>74.2</v>
      </c>
      <c r="Q417">
        <f>IF(VLOOKUP($B417,'Height and Leaf Dimensions'!$A:$O,MATCH(Q$1,'Height and Leaf Dimensions'!$A$1:$O$1,0),FALSE)="","",VLOOKUP($B417,'Height and Leaf Dimensions'!$A:$O,MATCH(Q$1,'Height and Leaf Dimensions'!$A$1:$O$1,0),FALSE))</f>
        <v>8.6</v>
      </c>
      <c r="R417">
        <f>IF(VLOOKUP($B417,'Height and Leaf Dimensions'!$A:$O,MATCH(R$1,'Height and Leaf Dimensions'!$A$1:$O$1,0),FALSE)="","",VLOOKUP($B417,'Height and Leaf Dimensions'!$A:$O,MATCH(R$1,'Height and Leaf Dimensions'!$A$1:$O$1,0),FALSE))</f>
        <v>75.5</v>
      </c>
      <c r="S417">
        <f>IF(VLOOKUP($B417,'Height and Leaf Dimensions'!$A:$O,MATCH(S$1,'Height and Leaf Dimensions'!$A$1:$O$1,0),FALSE)="","",VLOOKUP($B417,'Height and Leaf Dimensions'!$A:$O,MATCH(S$1,'Height and Leaf Dimensions'!$A$1:$O$1,0),FALSE))</f>
        <v>10</v>
      </c>
      <c r="T417">
        <f>IF(VLOOKUP($B417,'Height and Leaf Dimensions'!$A:$O,MATCH(T$1,'Height and Leaf Dimensions'!$A$1:$O$1,0),FALSE)="","",VLOOKUP($B417,'Height and Leaf Dimensions'!$A:$O,MATCH(T$1,'Height and Leaf Dimensions'!$A$1:$O$1,0),FALSE))</f>
        <v>70</v>
      </c>
      <c r="U417">
        <f>IF(VLOOKUP($B417,'Height and Leaf Dimensions'!$A:$O,MATCH(U$1,'Height and Leaf Dimensions'!$A$1:$O$1,0),FALSE)="","",VLOOKUP($B417,'Height and Leaf Dimensions'!$A:$O,MATCH(U$1,'Height and Leaf Dimensions'!$A$1:$O$1,0),FALSE))</f>
        <v>178</v>
      </c>
      <c r="V417">
        <f>IF(VLOOKUP($B417,'Height and Leaf Dimensions'!$A:$O,MATCH(V$1,'Height and Leaf Dimensions'!$A$1:$O$1,0),FALSE)="","",VLOOKUP($B417,'Height and Leaf Dimensions'!$A:$O,MATCH(V$1,'Height and Leaf Dimensions'!$A$1:$O$1,0),FALSE))</f>
        <v>220</v>
      </c>
      <c r="W417">
        <f>IF(VLOOKUP($B417,'Height and Leaf Dimensions'!$A:$O,MATCH(W$1,'Height and Leaf Dimensions'!$A$1:$O$1,0),FALSE)="","",VLOOKUP($B417,'Height and Leaf Dimensions'!$A:$O,MATCH(W$1,'Height and Leaf Dimensions'!$A$1:$O$1,0),FALSE))</f>
        <v>65</v>
      </c>
      <c r="X417">
        <f>IF(VLOOKUP($B417,'Height and Leaf Dimensions'!$A:$O,MATCH(X$1,'Height and Leaf Dimensions'!$A$1:$O$1,0),FALSE)="","",VLOOKUP($B417,'Height and Leaf Dimensions'!$A:$O,MATCH(X$1,'Height and Leaf Dimensions'!$A$1:$O$1,0),FALSE))</f>
        <v>171</v>
      </c>
      <c r="Y417">
        <f>IF(VLOOKUP($B417,'Height and Leaf Dimensions'!$A:$O,MATCH(Y$1,'Height and Leaf Dimensions'!$A$1:$O$1,0),FALSE)="","",VLOOKUP($B417,'Height and Leaf Dimensions'!$A:$O,MATCH(Y$1,'Height and Leaf Dimensions'!$A$1:$O$1,0),FALSE))</f>
        <v>215</v>
      </c>
      <c r="Z417" t="str">
        <f>IF(VLOOKUP($B417,'Height and Leaf Dimensions'!$A:$O,MATCH(Z$1,'Height and Leaf Dimensions'!$A$1:$O$1,0),FALSE)="","",VLOOKUP($B417,'Height and Leaf Dimensions'!$A:$O,MATCH(Z$1,'Height and Leaf Dimensions'!$A$1:$O$1,0),FALSE))</f>
        <v>AI/ND/CH</v>
      </c>
      <c r="AA417" s="26">
        <f>IF(VLOOKUP($B417,'Height and Leaf Dimensions'!$A:$O,MATCH(AA$1,'Height and Leaf Dimensions'!$A$1:$O$1,0),FALSE)="","",VLOOKUP($B417,'Height and Leaf Dimensions'!$A:$O,MATCH(AA$1,'Height and Leaf Dimensions'!$A$1:$O$1,0),FALSE))</f>
        <v>44776</v>
      </c>
      <c r="AB417" s="20">
        <f>VLOOKUP($B417,'Combine Yield'!$A:$J,MATCH(AB$1,'Combine Yield'!$A$1:$J$1,0),FALSE)</f>
        <v>44844.446550925924</v>
      </c>
      <c r="AC417">
        <f>VLOOKUP($B417,'Combine Yield'!$A:$J,MATCH(AC$1,'Combine Yield'!$A$1:$J$1,0),FALSE)</f>
        <v>1.92</v>
      </c>
      <c r="AD417">
        <f>VLOOKUP($B417,'Combine Yield'!$A:$J,MATCH(AD$1,'Combine Yield'!$A$1:$J$1,0),FALSE)</f>
        <v>13</v>
      </c>
      <c r="AE417">
        <f>VLOOKUP($B417,'Combine Yield'!$A:$J,MATCH(AE$1,'Combine Yield'!$A$1:$J$1,0),FALSE)</f>
        <v>62.5</v>
      </c>
      <c r="AF417">
        <f>VLOOKUP($B417,'Combine Yield'!$A:$J,MATCH(AF$1,'Combine Yield'!$A$1:$J$1,0),FALSE)</f>
        <v>114</v>
      </c>
    </row>
    <row r="418" spans="1:32" x14ac:dyDescent="0.3">
      <c r="A418" t="s">
        <v>638</v>
      </c>
      <c r="B418">
        <v>6181</v>
      </c>
      <c r="C418" t="s">
        <v>220</v>
      </c>
      <c r="D418" t="s">
        <v>221</v>
      </c>
      <c r="E418" t="s">
        <v>205</v>
      </c>
      <c r="F418" t="s">
        <v>222</v>
      </c>
      <c r="G418">
        <v>1</v>
      </c>
      <c r="H418">
        <v>39</v>
      </c>
      <c r="I418">
        <v>5</v>
      </c>
      <c r="J418" t="s">
        <v>129</v>
      </c>
      <c r="K418" s="26">
        <f>IF(VLOOKUP($B418,'Flowering Time'!$A:$H,MATCH(K$1,'Flowering Time'!$A$1:$H$1,0),FALSE)="","",VLOOKUP($B418,'Flowering Time'!$A:$H,MATCH(K$1,'Flowering Time'!$A$1:$H$1,0),FALSE))</f>
        <v>44761</v>
      </c>
      <c r="L418" t="str">
        <f>IF(VLOOKUP($B418,'Flowering Time'!$A:$H,MATCH(L$1,'Flowering Time'!$A$1:$H$1,0),FALSE)="","",VLOOKUP($B418,'Flowering Time'!$A:$H,MATCH(L$1,'Flowering Time'!$A$1:$H$1,0),FALSE))</f>
        <v>Tross</v>
      </c>
      <c r="M418" s="26">
        <f>IF(VLOOKUP($B418,'Flowering Time'!$A:$H,MATCH(M$1,'Flowering Time'!$A$1:$H$1,0),FALSE)="","",VLOOKUP($B418,'Flowering Time'!$A:$H,MATCH(M$1,'Flowering Time'!$A$1:$H$1,0),FALSE))</f>
        <v>44769</v>
      </c>
      <c r="N418" t="str">
        <f>IF(VLOOKUP($B418,'Flowering Time'!$A:$H,MATCH(N$1,'Flowering Time'!$A$1:$H$1,0),FALSE)="","",VLOOKUP($B418,'Flowering Time'!$A:$H,MATCH(N$1,'Flowering Time'!$A$1:$H$1,0),FALSE))</f>
        <v>AI</v>
      </c>
      <c r="O418" t="str">
        <f>IF(VLOOKUP($B418,'Flowering Time'!$A:$H,MATCH(O$1,'Flowering Time'!$A$1:$H$1,0),FALSE)="","",VLOOKUP($B418,'Flowering Time'!$A:$H,MATCH(O$1,'Flowering Time'!$A$1:$H$1,0),FALSE))</f>
        <v>Uneven. Only the big plants have female flowers</v>
      </c>
      <c r="P418">
        <f>IF(VLOOKUP($B418,'Height and Leaf Dimensions'!$A:$O,MATCH(P$1,'Height and Leaf Dimensions'!$A$1:$O$1,0),FALSE)="","",VLOOKUP($B418,'Height and Leaf Dimensions'!$A:$O,MATCH(P$1,'Height and Leaf Dimensions'!$A$1:$O$1,0),FALSE))</f>
        <v>74.8</v>
      </c>
      <c r="Q418">
        <f>IF(VLOOKUP($B418,'Height and Leaf Dimensions'!$A:$O,MATCH(Q$1,'Height and Leaf Dimensions'!$A$1:$O$1,0),FALSE)="","",VLOOKUP($B418,'Height and Leaf Dimensions'!$A:$O,MATCH(Q$1,'Height and Leaf Dimensions'!$A$1:$O$1,0),FALSE))</f>
        <v>7.5</v>
      </c>
      <c r="R418">
        <f>IF(VLOOKUP($B418,'Height and Leaf Dimensions'!$A:$O,MATCH(R$1,'Height and Leaf Dimensions'!$A$1:$O$1,0),FALSE)="","",VLOOKUP($B418,'Height and Leaf Dimensions'!$A:$O,MATCH(R$1,'Height and Leaf Dimensions'!$A$1:$O$1,0),FALSE))</f>
        <v>75.7</v>
      </c>
      <c r="S418">
        <f>IF(VLOOKUP($B418,'Height and Leaf Dimensions'!$A:$O,MATCH(S$1,'Height and Leaf Dimensions'!$A$1:$O$1,0),FALSE)="","",VLOOKUP($B418,'Height and Leaf Dimensions'!$A:$O,MATCH(S$1,'Height and Leaf Dimensions'!$A$1:$O$1,0),FALSE))</f>
        <v>8.4</v>
      </c>
      <c r="T418">
        <f>IF(VLOOKUP($B418,'Height and Leaf Dimensions'!$A:$O,MATCH(T$1,'Height and Leaf Dimensions'!$A$1:$O$1,0),FALSE)="","",VLOOKUP($B418,'Height and Leaf Dimensions'!$A:$O,MATCH(T$1,'Height and Leaf Dimensions'!$A$1:$O$1,0),FALSE))</f>
        <v>60</v>
      </c>
      <c r="U418">
        <f>IF(VLOOKUP($B418,'Height and Leaf Dimensions'!$A:$O,MATCH(U$1,'Height and Leaf Dimensions'!$A$1:$O$1,0),FALSE)="","",VLOOKUP($B418,'Height and Leaf Dimensions'!$A:$O,MATCH(U$1,'Height and Leaf Dimensions'!$A$1:$O$1,0),FALSE))</f>
        <v>140</v>
      </c>
      <c r="V418">
        <f>IF(VLOOKUP($B418,'Height and Leaf Dimensions'!$A:$O,MATCH(V$1,'Height and Leaf Dimensions'!$A$1:$O$1,0),FALSE)="","",VLOOKUP($B418,'Height and Leaf Dimensions'!$A:$O,MATCH(V$1,'Height and Leaf Dimensions'!$A$1:$O$1,0),FALSE))</f>
        <v>185</v>
      </c>
      <c r="W418">
        <f>IF(VLOOKUP($B418,'Height and Leaf Dimensions'!$A:$O,MATCH(W$1,'Height and Leaf Dimensions'!$A$1:$O$1,0),FALSE)="","",VLOOKUP($B418,'Height and Leaf Dimensions'!$A:$O,MATCH(W$1,'Height and Leaf Dimensions'!$A$1:$O$1,0),FALSE))</f>
        <v>61</v>
      </c>
      <c r="X418">
        <f>IF(VLOOKUP($B418,'Height and Leaf Dimensions'!$A:$O,MATCH(X$1,'Height and Leaf Dimensions'!$A$1:$O$1,0),FALSE)="","",VLOOKUP($B418,'Height and Leaf Dimensions'!$A:$O,MATCH(X$1,'Height and Leaf Dimensions'!$A$1:$O$1,0),FALSE))</f>
        <v>168</v>
      </c>
      <c r="Y418">
        <f>IF(VLOOKUP($B418,'Height and Leaf Dimensions'!$A:$O,MATCH(Y$1,'Height and Leaf Dimensions'!$A$1:$O$1,0),FALSE)="","",VLOOKUP($B418,'Height and Leaf Dimensions'!$A:$O,MATCH(Y$1,'Height and Leaf Dimensions'!$A$1:$O$1,0),FALSE))</f>
        <v>211</v>
      </c>
      <c r="Z418" t="str">
        <f>IF(VLOOKUP($B418,'Height and Leaf Dimensions'!$A:$O,MATCH(Z$1,'Height and Leaf Dimensions'!$A$1:$O$1,0),FALSE)="","",VLOOKUP($B418,'Height and Leaf Dimensions'!$A:$O,MATCH(Z$1,'Height and Leaf Dimensions'!$A$1:$O$1,0),FALSE))</f>
        <v>AI/ND/CH</v>
      </c>
      <c r="AA418" s="26">
        <f>IF(VLOOKUP($B418,'Height and Leaf Dimensions'!$A:$O,MATCH(AA$1,'Height and Leaf Dimensions'!$A$1:$O$1,0),FALSE)="","",VLOOKUP($B418,'Height and Leaf Dimensions'!$A:$O,MATCH(AA$1,'Height and Leaf Dimensions'!$A$1:$O$1,0),FALSE))</f>
        <v>44776</v>
      </c>
      <c r="AB418" s="20">
        <f>VLOOKUP($B418,'Combine Yield'!$A:$J,MATCH(AB$1,'Combine Yield'!$A$1:$J$1,0),FALSE)</f>
        <v>44844.446932870371</v>
      </c>
      <c r="AC418">
        <f>VLOOKUP($B418,'Combine Yield'!$A:$J,MATCH(AC$1,'Combine Yield'!$A$1:$J$1,0),FALSE)</f>
        <v>0.77</v>
      </c>
      <c r="AD418">
        <f>VLOOKUP($B418,'Combine Yield'!$A:$J,MATCH(AD$1,'Combine Yield'!$A$1:$J$1,0),FALSE)</f>
        <v>7.51</v>
      </c>
      <c r="AE418">
        <f>VLOOKUP($B418,'Combine Yield'!$A:$J,MATCH(AE$1,'Combine Yield'!$A$1:$J$1,0),FALSE)</f>
        <v>65</v>
      </c>
      <c r="AF418">
        <f>VLOOKUP($B418,'Combine Yield'!$A:$J,MATCH(AF$1,'Combine Yield'!$A$1:$J$1,0),FALSE)</f>
        <v>115</v>
      </c>
    </row>
    <row r="419" spans="1:32" x14ac:dyDescent="0.3">
      <c r="A419" t="s">
        <v>639</v>
      </c>
      <c r="B419">
        <v>6182</v>
      </c>
      <c r="C419" t="s">
        <v>220</v>
      </c>
      <c r="D419" t="s">
        <v>221</v>
      </c>
      <c r="E419" t="s">
        <v>205</v>
      </c>
      <c r="F419" t="s">
        <v>222</v>
      </c>
      <c r="G419">
        <v>1</v>
      </c>
      <c r="H419">
        <v>39</v>
      </c>
      <c r="I419">
        <v>6</v>
      </c>
      <c r="J419" t="s">
        <v>121</v>
      </c>
      <c r="K419" s="26">
        <f>IF(VLOOKUP($B419,'Flowering Time'!$A:$H,MATCH(K$1,'Flowering Time'!$A$1:$H$1,0),FALSE)="","",VLOOKUP($B419,'Flowering Time'!$A:$H,MATCH(K$1,'Flowering Time'!$A$1:$H$1,0),FALSE))</f>
        <v>44765</v>
      </c>
      <c r="L419" t="str">
        <f>IF(VLOOKUP($B419,'Flowering Time'!$A:$H,MATCH(L$1,'Flowering Time'!$A$1:$H$1,0),FALSE)="","",VLOOKUP($B419,'Flowering Time'!$A:$H,MATCH(L$1,'Flowering Time'!$A$1:$H$1,0),FALSE))</f>
        <v>Vla</v>
      </c>
      <c r="M419" s="26">
        <f>IF(VLOOKUP($B419,'Flowering Time'!$A:$H,MATCH(M$1,'Flowering Time'!$A$1:$H$1,0),FALSE)="","",VLOOKUP($B419,'Flowering Time'!$A:$H,MATCH(M$1,'Flowering Time'!$A$1:$H$1,0),FALSE))</f>
        <v>44771</v>
      </c>
      <c r="N419" t="str">
        <f>IF(VLOOKUP($B419,'Flowering Time'!$A:$H,MATCH(N$1,'Flowering Time'!$A$1:$H$1,0),FALSE)="","",VLOOKUP($B419,'Flowering Time'!$A:$H,MATCH(N$1,'Flowering Time'!$A$1:$H$1,0),FALSE))</f>
        <v>AI</v>
      </c>
      <c r="O419" t="str">
        <f>IF(VLOOKUP($B419,'Flowering Time'!$A:$H,MATCH(O$1,'Flowering Time'!$A$1:$H$1,0),FALSE)="","",VLOOKUP($B419,'Flowering Time'!$A:$H,MATCH(O$1,'Flowering Time'!$A$1:$H$1,0),FALSE))</f>
        <v/>
      </c>
      <c r="P419">
        <f>IF(VLOOKUP($B419,'Height and Leaf Dimensions'!$A:$O,MATCH(P$1,'Height and Leaf Dimensions'!$A$1:$O$1,0),FALSE)="","",VLOOKUP($B419,'Height and Leaf Dimensions'!$A:$O,MATCH(P$1,'Height and Leaf Dimensions'!$A$1:$O$1,0),FALSE))</f>
        <v>79.099999999999994</v>
      </c>
      <c r="Q419">
        <f>IF(VLOOKUP($B419,'Height and Leaf Dimensions'!$A:$O,MATCH(Q$1,'Height and Leaf Dimensions'!$A$1:$O$1,0),FALSE)="","",VLOOKUP($B419,'Height and Leaf Dimensions'!$A:$O,MATCH(Q$1,'Height and Leaf Dimensions'!$A$1:$O$1,0),FALSE))</f>
        <v>9</v>
      </c>
      <c r="R419">
        <f>IF(VLOOKUP($B419,'Height and Leaf Dimensions'!$A:$O,MATCH(R$1,'Height and Leaf Dimensions'!$A$1:$O$1,0),FALSE)="","",VLOOKUP($B419,'Height and Leaf Dimensions'!$A:$O,MATCH(R$1,'Height and Leaf Dimensions'!$A$1:$O$1,0),FALSE))</f>
        <v>75</v>
      </c>
      <c r="S419">
        <f>IF(VLOOKUP($B419,'Height and Leaf Dimensions'!$A:$O,MATCH(S$1,'Height and Leaf Dimensions'!$A$1:$O$1,0),FALSE)="","",VLOOKUP($B419,'Height and Leaf Dimensions'!$A:$O,MATCH(S$1,'Height and Leaf Dimensions'!$A$1:$O$1,0),FALSE))</f>
        <v>9.8000000000000007</v>
      </c>
      <c r="T419">
        <f>IF(VLOOKUP($B419,'Height and Leaf Dimensions'!$A:$O,MATCH(T$1,'Height and Leaf Dimensions'!$A$1:$O$1,0),FALSE)="","",VLOOKUP($B419,'Height and Leaf Dimensions'!$A:$O,MATCH(T$1,'Height and Leaf Dimensions'!$A$1:$O$1,0),FALSE))</f>
        <v>70</v>
      </c>
      <c r="U419">
        <f>IF(VLOOKUP($B419,'Height and Leaf Dimensions'!$A:$O,MATCH(U$1,'Height and Leaf Dimensions'!$A$1:$O$1,0),FALSE)="","",VLOOKUP($B419,'Height and Leaf Dimensions'!$A:$O,MATCH(U$1,'Height and Leaf Dimensions'!$A$1:$O$1,0),FALSE))</f>
        <v>168</v>
      </c>
      <c r="V419">
        <f>IF(VLOOKUP($B419,'Height and Leaf Dimensions'!$A:$O,MATCH(V$1,'Height and Leaf Dimensions'!$A$1:$O$1,0),FALSE)="","",VLOOKUP($B419,'Height and Leaf Dimensions'!$A:$O,MATCH(V$1,'Height and Leaf Dimensions'!$A$1:$O$1,0),FALSE))</f>
        <v>212</v>
      </c>
      <c r="W419">
        <f>IF(VLOOKUP($B419,'Height and Leaf Dimensions'!$A:$O,MATCH(W$1,'Height and Leaf Dimensions'!$A$1:$O$1,0),FALSE)="","",VLOOKUP($B419,'Height and Leaf Dimensions'!$A:$O,MATCH(W$1,'Height and Leaf Dimensions'!$A$1:$O$1,0),FALSE))</f>
        <v>76</v>
      </c>
      <c r="X419">
        <f>IF(VLOOKUP($B419,'Height and Leaf Dimensions'!$A:$O,MATCH(X$1,'Height and Leaf Dimensions'!$A$1:$O$1,0),FALSE)="","",VLOOKUP($B419,'Height and Leaf Dimensions'!$A:$O,MATCH(X$1,'Height and Leaf Dimensions'!$A$1:$O$1,0),FALSE))</f>
        <v>170</v>
      </c>
      <c r="Y419">
        <f>IF(VLOOKUP($B419,'Height and Leaf Dimensions'!$A:$O,MATCH(Y$1,'Height and Leaf Dimensions'!$A$1:$O$1,0),FALSE)="","",VLOOKUP($B419,'Height and Leaf Dimensions'!$A:$O,MATCH(Y$1,'Height and Leaf Dimensions'!$A$1:$O$1,0),FALSE))</f>
        <v>207</v>
      </c>
      <c r="Z419" t="str">
        <f>IF(VLOOKUP($B419,'Height and Leaf Dimensions'!$A:$O,MATCH(Z$1,'Height and Leaf Dimensions'!$A$1:$O$1,0),FALSE)="","",VLOOKUP($B419,'Height and Leaf Dimensions'!$A:$O,MATCH(Z$1,'Height and Leaf Dimensions'!$A$1:$O$1,0),FALSE))</f>
        <v>AI/ND/CH</v>
      </c>
      <c r="AA419" s="26">
        <f>IF(VLOOKUP($B419,'Height and Leaf Dimensions'!$A:$O,MATCH(AA$1,'Height and Leaf Dimensions'!$A$1:$O$1,0),FALSE)="","",VLOOKUP($B419,'Height and Leaf Dimensions'!$A:$O,MATCH(AA$1,'Height and Leaf Dimensions'!$A$1:$O$1,0),FALSE))</f>
        <v>44776</v>
      </c>
      <c r="AB419" s="20">
        <f>VLOOKUP($B419,'Combine Yield'!$A:$J,MATCH(AB$1,'Combine Yield'!$A$1:$J$1,0),FALSE)</f>
        <v>44844.472268518519</v>
      </c>
      <c r="AC419">
        <f>VLOOKUP($B419,'Combine Yield'!$A:$J,MATCH(AC$1,'Combine Yield'!$A$1:$J$1,0),FALSE)</f>
        <v>4.1100000000000003</v>
      </c>
      <c r="AD419">
        <f>VLOOKUP($B419,'Combine Yield'!$A:$J,MATCH(AD$1,'Combine Yield'!$A$1:$J$1,0),FALSE)</f>
        <v>15.4</v>
      </c>
      <c r="AE419">
        <f>VLOOKUP($B419,'Combine Yield'!$A:$J,MATCH(AE$1,'Combine Yield'!$A$1:$J$1,0),FALSE)</f>
        <v>60.6</v>
      </c>
      <c r="AF419">
        <f>VLOOKUP($B419,'Combine Yield'!$A:$J,MATCH(AF$1,'Combine Yield'!$A$1:$J$1,0),FALSE)</f>
        <v>190</v>
      </c>
    </row>
    <row r="420" spans="1:32" x14ac:dyDescent="0.3">
      <c r="A420" t="s">
        <v>640</v>
      </c>
      <c r="B420">
        <v>6183</v>
      </c>
      <c r="C420" t="s">
        <v>220</v>
      </c>
      <c r="D420" t="s">
        <v>221</v>
      </c>
      <c r="E420" t="s">
        <v>205</v>
      </c>
      <c r="F420" t="s">
        <v>222</v>
      </c>
      <c r="G420">
        <v>1</v>
      </c>
      <c r="H420">
        <v>39</v>
      </c>
      <c r="I420">
        <v>7</v>
      </c>
      <c r="J420" t="s">
        <v>145</v>
      </c>
      <c r="K420" s="26">
        <f>IF(VLOOKUP($B420,'Flowering Time'!$A:$H,MATCH(K$1,'Flowering Time'!$A$1:$H$1,0),FALSE)="","",VLOOKUP($B420,'Flowering Time'!$A:$H,MATCH(K$1,'Flowering Time'!$A$1:$H$1,0),FALSE))</f>
        <v>44759</v>
      </c>
      <c r="L420" t="str">
        <f>IF(VLOOKUP($B420,'Flowering Time'!$A:$H,MATCH(L$1,'Flowering Time'!$A$1:$H$1,0),FALSE)="","",VLOOKUP($B420,'Flowering Time'!$A:$H,MATCH(L$1,'Flowering Time'!$A$1:$H$1,0),FALSE))</f>
        <v>Tross</v>
      </c>
      <c r="M420" s="26">
        <f>IF(VLOOKUP($B420,'Flowering Time'!$A:$H,MATCH(M$1,'Flowering Time'!$A$1:$H$1,0),FALSE)="","",VLOOKUP($B420,'Flowering Time'!$A:$H,MATCH(M$1,'Flowering Time'!$A$1:$H$1,0),FALSE))</f>
        <v>44760</v>
      </c>
      <c r="N420" t="str">
        <f>IF(VLOOKUP($B420,'Flowering Time'!$A:$H,MATCH(N$1,'Flowering Time'!$A$1:$H$1,0),FALSE)="","",VLOOKUP($B420,'Flowering Time'!$A:$H,MATCH(N$1,'Flowering Time'!$A$1:$H$1,0),FALSE))</f>
        <v>Tross</v>
      </c>
      <c r="O420" t="str">
        <f>IF(VLOOKUP($B420,'Flowering Time'!$A:$H,MATCH(O$1,'Flowering Time'!$A$1:$H$1,0),FALSE)="","",VLOOKUP($B420,'Flowering Time'!$A:$H,MATCH(O$1,'Flowering Time'!$A$1:$H$1,0),FALSE))</f>
        <v/>
      </c>
      <c r="P420">
        <f>IF(VLOOKUP($B420,'Height and Leaf Dimensions'!$A:$O,MATCH(P$1,'Height and Leaf Dimensions'!$A$1:$O$1,0),FALSE)="","",VLOOKUP($B420,'Height and Leaf Dimensions'!$A:$O,MATCH(P$1,'Height and Leaf Dimensions'!$A$1:$O$1,0),FALSE))</f>
        <v>77.2</v>
      </c>
      <c r="Q420">
        <f>IF(VLOOKUP($B420,'Height and Leaf Dimensions'!$A:$O,MATCH(Q$1,'Height and Leaf Dimensions'!$A$1:$O$1,0),FALSE)="","",VLOOKUP($B420,'Height and Leaf Dimensions'!$A:$O,MATCH(Q$1,'Height and Leaf Dimensions'!$A$1:$O$1,0),FALSE))</f>
        <v>9</v>
      </c>
      <c r="R420">
        <f>IF(VLOOKUP($B420,'Height and Leaf Dimensions'!$A:$O,MATCH(R$1,'Height and Leaf Dimensions'!$A$1:$O$1,0),FALSE)="","",VLOOKUP($B420,'Height and Leaf Dimensions'!$A:$O,MATCH(R$1,'Height and Leaf Dimensions'!$A$1:$O$1,0),FALSE))</f>
        <v>71.3</v>
      </c>
      <c r="S420">
        <f>IF(VLOOKUP($B420,'Height and Leaf Dimensions'!$A:$O,MATCH(S$1,'Height and Leaf Dimensions'!$A$1:$O$1,0),FALSE)="","",VLOOKUP($B420,'Height and Leaf Dimensions'!$A:$O,MATCH(S$1,'Height and Leaf Dimensions'!$A$1:$O$1,0),FALSE))</f>
        <v>7.7</v>
      </c>
      <c r="T420">
        <f>IF(VLOOKUP($B420,'Height and Leaf Dimensions'!$A:$O,MATCH(T$1,'Height and Leaf Dimensions'!$A$1:$O$1,0),FALSE)="","",VLOOKUP($B420,'Height and Leaf Dimensions'!$A:$O,MATCH(T$1,'Height and Leaf Dimensions'!$A$1:$O$1,0),FALSE))</f>
        <v>80</v>
      </c>
      <c r="U420">
        <f>IF(VLOOKUP($B420,'Height and Leaf Dimensions'!$A:$O,MATCH(U$1,'Height and Leaf Dimensions'!$A$1:$O$1,0),FALSE)="","",VLOOKUP($B420,'Height and Leaf Dimensions'!$A:$O,MATCH(U$1,'Height and Leaf Dimensions'!$A$1:$O$1,0),FALSE))</f>
        <v>148</v>
      </c>
      <c r="V420">
        <f>IF(VLOOKUP($B420,'Height and Leaf Dimensions'!$A:$O,MATCH(V$1,'Height and Leaf Dimensions'!$A$1:$O$1,0),FALSE)="","",VLOOKUP($B420,'Height and Leaf Dimensions'!$A:$O,MATCH(V$1,'Height and Leaf Dimensions'!$A$1:$O$1,0),FALSE))</f>
        <v>190</v>
      </c>
      <c r="W420">
        <f>IF(VLOOKUP($B420,'Height and Leaf Dimensions'!$A:$O,MATCH(W$1,'Height and Leaf Dimensions'!$A$1:$O$1,0),FALSE)="","",VLOOKUP($B420,'Height and Leaf Dimensions'!$A:$O,MATCH(W$1,'Height and Leaf Dimensions'!$A$1:$O$1,0),FALSE))</f>
        <v>81</v>
      </c>
      <c r="X420">
        <f>IF(VLOOKUP($B420,'Height and Leaf Dimensions'!$A:$O,MATCH(X$1,'Height and Leaf Dimensions'!$A$1:$O$1,0),FALSE)="","",VLOOKUP($B420,'Height and Leaf Dimensions'!$A:$O,MATCH(X$1,'Height and Leaf Dimensions'!$A$1:$O$1,0),FALSE))</f>
        <v>156</v>
      </c>
      <c r="Y420">
        <f>IF(VLOOKUP($B420,'Height and Leaf Dimensions'!$A:$O,MATCH(Y$1,'Height and Leaf Dimensions'!$A$1:$O$1,0),FALSE)="","",VLOOKUP($B420,'Height and Leaf Dimensions'!$A:$O,MATCH(Y$1,'Height and Leaf Dimensions'!$A$1:$O$1,0),FALSE))</f>
        <v>199</v>
      </c>
      <c r="Z420" t="str">
        <f>IF(VLOOKUP($B420,'Height and Leaf Dimensions'!$A:$O,MATCH(Z$1,'Height and Leaf Dimensions'!$A$1:$O$1,0),FALSE)="","",VLOOKUP($B420,'Height and Leaf Dimensions'!$A:$O,MATCH(Z$1,'Height and Leaf Dimensions'!$A$1:$O$1,0),FALSE))</f>
        <v>AI/ND/CH</v>
      </c>
      <c r="AA420" s="26">
        <f>IF(VLOOKUP($B420,'Height and Leaf Dimensions'!$A:$O,MATCH(AA$1,'Height and Leaf Dimensions'!$A$1:$O$1,0),FALSE)="","",VLOOKUP($B420,'Height and Leaf Dimensions'!$A:$O,MATCH(AA$1,'Height and Leaf Dimensions'!$A$1:$O$1,0),FALSE))</f>
        <v>44776</v>
      </c>
      <c r="AB420" s="20">
        <f>VLOOKUP($B420,'Combine Yield'!$A:$J,MATCH(AB$1,'Combine Yield'!$A$1:$J$1,0),FALSE)</f>
        <v>44844.472962962966</v>
      </c>
      <c r="AC420">
        <f>VLOOKUP($B420,'Combine Yield'!$A:$J,MATCH(AC$1,'Combine Yield'!$A$1:$J$1,0),FALSE)</f>
        <v>1.93</v>
      </c>
      <c r="AD420">
        <f>VLOOKUP($B420,'Combine Yield'!$A:$J,MATCH(AD$1,'Combine Yield'!$A$1:$J$1,0),FALSE)</f>
        <v>12</v>
      </c>
      <c r="AE420">
        <f>VLOOKUP($B420,'Combine Yield'!$A:$J,MATCH(AE$1,'Combine Yield'!$A$1:$J$1,0),FALSE)</f>
        <v>63.1</v>
      </c>
      <c r="AF420">
        <f>VLOOKUP($B420,'Combine Yield'!$A:$J,MATCH(AF$1,'Combine Yield'!$A$1:$J$1,0),FALSE)</f>
        <v>191</v>
      </c>
    </row>
    <row r="421" spans="1:32" x14ac:dyDescent="0.3">
      <c r="A421" t="s">
        <v>641</v>
      </c>
      <c r="B421">
        <v>6184</v>
      </c>
      <c r="C421" t="s">
        <v>220</v>
      </c>
      <c r="D421" t="s">
        <v>221</v>
      </c>
      <c r="E421" t="s">
        <v>205</v>
      </c>
      <c r="F421" t="s">
        <v>222</v>
      </c>
      <c r="G421">
        <v>1</v>
      </c>
      <c r="H421">
        <v>39</v>
      </c>
      <c r="I421">
        <v>8</v>
      </c>
      <c r="J421" t="s">
        <v>136</v>
      </c>
      <c r="K421" s="26">
        <f>IF(VLOOKUP($B421,'Flowering Time'!$A:$H,MATCH(K$1,'Flowering Time'!$A$1:$H$1,0),FALSE)="","",VLOOKUP($B421,'Flowering Time'!$A:$H,MATCH(K$1,'Flowering Time'!$A$1:$H$1,0),FALSE))</f>
        <v>44758</v>
      </c>
      <c r="L421" t="str">
        <f>IF(VLOOKUP($B421,'Flowering Time'!$A:$H,MATCH(L$1,'Flowering Time'!$A$1:$H$1,0),FALSE)="","",VLOOKUP($B421,'Flowering Time'!$A:$H,MATCH(L$1,'Flowering Time'!$A$1:$H$1,0),FALSE))</f>
        <v>Turkus</v>
      </c>
      <c r="M421" s="26">
        <f>IF(VLOOKUP($B421,'Flowering Time'!$A:$H,MATCH(M$1,'Flowering Time'!$A$1:$H$1,0),FALSE)="","",VLOOKUP($B421,'Flowering Time'!$A:$H,MATCH(M$1,'Flowering Time'!$A$1:$H$1,0),FALSE))</f>
        <v>44760</v>
      </c>
      <c r="N421" t="str">
        <f>IF(VLOOKUP($B421,'Flowering Time'!$A:$H,MATCH(N$1,'Flowering Time'!$A$1:$H$1,0),FALSE)="","",VLOOKUP($B421,'Flowering Time'!$A:$H,MATCH(N$1,'Flowering Time'!$A$1:$H$1,0),FALSE))</f>
        <v>Tross</v>
      </c>
      <c r="O421" t="str">
        <f>IF(VLOOKUP($B421,'Flowering Time'!$A:$H,MATCH(O$1,'Flowering Time'!$A$1:$H$1,0),FALSE)="","",VLOOKUP($B421,'Flowering Time'!$A:$H,MATCH(O$1,'Flowering Time'!$A$1:$H$1,0),FALSE))</f>
        <v/>
      </c>
      <c r="P421">
        <f>IF(VLOOKUP($B421,'Height and Leaf Dimensions'!$A:$O,MATCH(P$1,'Height and Leaf Dimensions'!$A$1:$O$1,0),FALSE)="","",VLOOKUP($B421,'Height and Leaf Dimensions'!$A:$O,MATCH(P$1,'Height and Leaf Dimensions'!$A$1:$O$1,0),FALSE))</f>
        <v>73</v>
      </c>
      <c r="Q421">
        <f>IF(VLOOKUP($B421,'Height and Leaf Dimensions'!$A:$O,MATCH(Q$1,'Height and Leaf Dimensions'!$A$1:$O$1,0),FALSE)="","",VLOOKUP($B421,'Height and Leaf Dimensions'!$A:$O,MATCH(Q$1,'Height and Leaf Dimensions'!$A$1:$O$1,0),FALSE))</f>
        <v>8.8000000000000007</v>
      </c>
      <c r="R421">
        <f>IF(VLOOKUP($B421,'Height and Leaf Dimensions'!$A:$O,MATCH(R$1,'Height and Leaf Dimensions'!$A$1:$O$1,0),FALSE)="","",VLOOKUP($B421,'Height and Leaf Dimensions'!$A:$O,MATCH(R$1,'Height and Leaf Dimensions'!$A$1:$O$1,0),FALSE))</f>
        <v>66.7</v>
      </c>
      <c r="S421">
        <f>IF(VLOOKUP($B421,'Height and Leaf Dimensions'!$A:$O,MATCH(S$1,'Height and Leaf Dimensions'!$A$1:$O$1,0),FALSE)="","",VLOOKUP($B421,'Height and Leaf Dimensions'!$A:$O,MATCH(S$1,'Height and Leaf Dimensions'!$A$1:$O$1,0),FALSE))</f>
        <v>9.1</v>
      </c>
      <c r="T421">
        <f>IF(VLOOKUP($B421,'Height and Leaf Dimensions'!$A:$O,MATCH(T$1,'Height and Leaf Dimensions'!$A$1:$O$1,0),FALSE)="","",VLOOKUP($B421,'Height and Leaf Dimensions'!$A:$O,MATCH(T$1,'Height and Leaf Dimensions'!$A$1:$O$1,0),FALSE))</f>
        <v>70</v>
      </c>
      <c r="U421">
        <f>IF(VLOOKUP($B421,'Height and Leaf Dimensions'!$A:$O,MATCH(U$1,'Height and Leaf Dimensions'!$A$1:$O$1,0),FALSE)="","",VLOOKUP($B421,'Height and Leaf Dimensions'!$A:$O,MATCH(U$1,'Height and Leaf Dimensions'!$A$1:$O$1,0),FALSE))</f>
        <v>151</v>
      </c>
      <c r="V421">
        <f>IF(VLOOKUP($B421,'Height and Leaf Dimensions'!$A:$O,MATCH(V$1,'Height and Leaf Dimensions'!$A$1:$O$1,0),FALSE)="","",VLOOKUP($B421,'Height and Leaf Dimensions'!$A:$O,MATCH(V$1,'Height and Leaf Dimensions'!$A$1:$O$1,0),FALSE))</f>
        <v>186</v>
      </c>
      <c r="W421">
        <f>IF(VLOOKUP($B421,'Height and Leaf Dimensions'!$A:$O,MATCH(W$1,'Height and Leaf Dimensions'!$A$1:$O$1,0),FALSE)="","",VLOOKUP($B421,'Height and Leaf Dimensions'!$A:$O,MATCH(W$1,'Height and Leaf Dimensions'!$A$1:$O$1,0),FALSE))</f>
        <v>80</v>
      </c>
      <c r="X421">
        <f>IF(VLOOKUP($B421,'Height and Leaf Dimensions'!$A:$O,MATCH(X$1,'Height and Leaf Dimensions'!$A$1:$O$1,0),FALSE)="","",VLOOKUP($B421,'Height and Leaf Dimensions'!$A:$O,MATCH(X$1,'Height and Leaf Dimensions'!$A$1:$O$1,0),FALSE))</f>
        <v>150</v>
      </c>
      <c r="Y421">
        <f>IF(VLOOKUP($B421,'Height and Leaf Dimensions'!$A:$O,MATCH(Y$1,'Height and Leaf Dimensions'!$A$1:$O$1,0),FALSE)="","",VLOOKUP($B421,'Height and Leaf Dimensions'!$A:$O,MATCH(Y$1,'Height and Leaf Dimensions'!$A$1:$O$1,0),FALSE))</f>
        <v>189</v>
      </c>
      <c r="Z421" t="str">
        <f>IF(VLOOKUP($B421,'Height and Leaf Dimensions'!$A:$O,MATCH(Z$1,'Height and Leaf Dimensions'!$A$1:$O$1,0),FALSE)="","",VLOOKUP($B421,'Height and Leaf Dimensions'!$A:$O,MATCH(Z$1,'Height and Leaf Dimensions'!$A$1:$O$1,0),FALSE))</f>
        <v>AI/ND/CH</v>
      </c>
      <c r="AA421" s="26">
        <f>IF(VLOOKUP($B421,'Height and Leaf Dimensions'!$A:$O,MATCH(AA$1,'Height and Leaf Dimensions'!$A$1:$O$1,0),FALSE)="","",VLOOKUP($B421,'Height and Leaf Dimensions'!$A:$O,MATCH(AA$1,'Height and Leaf Dimensions'!$A$1:$O$1,0),FALSE))</f>
        <v>44776</v>
      </c>
      <c r="AB421" s="20">
        <f>VLOOKUP($B421,'Combine Yield'!$A:$J,MATCH(AB$1,'Combine Yield'!$A$1:$J$1,0),FALSE)</f>
        <v>44844.49428240741</v>
      </c>
      <c r="AC421">
        <f>VLOOKUP($B421,'Combine Yield'!$A:$J,MATCH(AC$1,'Combine Yield'!$A$1:$J$1,0),FALSE)</f>
        <v>4.55</v>
      </c>
      <c r="AD421">
        <f>VLOOKUP($B421,'Combine Yield'!$A:$J,MATCH(AD$1,'Combine Yield'!$A$1:$J$1,0),FALSE)</f>
        <v>12.7</v>
      </c>
      <c r="AE421">
        <f>VLOOKUP($B421,'Combine Yield'!$A:$J,MATCH(AE$1,'Combine Yield'!$A$1:$J$1,0),FALSE)</f>
        <v>62.6</v>
      </c>
      <c r="AF421">
        <f>VLOOKUP($B421,'Combine Yield'!$A:$J,MATCH(AF$1,'Combine Yield'!$A$1:$J$1,0),FALSE)</f>
        <v>266</v>
      </c>
    </row>
    <row r="422" spans="1:32" x14ac:dyDescent="0.3">
      <c r="A422" t="s">
        <v>642</v>
      </c>
      <c r="B422">
        <v>6201</v>
      </c>
      <c r="C422" t="s">
        <v>220</v>
      </c>
      <c r="D422" t="s">
        <v>221</v>
      </c>
      <c r="E422" t="s">
        <v>205</v>
      </c>
      <c r="F422" t="s">
        <v>222</v>
      </c>
      <c r="G422">
        <v>2</v>
      </c>
      <c r="H422">
        <v>28</v>
      </c>
      <c r="I422">
        <v>9</v>
      </c>
      <c r="J422" t="s">
        <v>185</v>
      </c>
      <c r="K422" s="26">
        <f>IF(VLOOKUP($B422,'Flowering Time'!$A:$H,MATCH(K$1,'Flowering Time'!$A$1:$H$1,0),FALSE)="","",VLOOKUP($B422,'Flowering Time'!$A:$H,MATCH(K$1,'Flowering Time'!$A$1:$H$1,0),FALSE))</f>
        <v>44761</v>
      </c>
      <c r="L422" t="str">
        <f>IF(VLOOKUP($B422,'Flowering Time'!$A:$H,MATCH(L$1,'Flowering Time'!$A$1:$H$1,0),FALSE)="","",VLOOKUP($B422,'Flowering Time'!$A:$H,MATCH(L$1,'Flowering Time'!$A$1:$H$1,0),FALSE))</f>
        <v>Kyle</v>
      </c>
      <c r="M422" s="26">
        <f>IF(VLOOKUP($B422,'Flowering Time'!$A:$H,MATCH(M$1,'Flowering Time'!$A$1:$H$1,0),FALSE)="","",VLOOKUP($B422,'Flowering Time'!$A:$H,MATCH(M$1,'Flowering Time'!$A$1:$H$1,0),FALSE))</f>
        <v>44763</v>
      </c>
      <c r="N422" t="str">
        <f>IF(VLOOKUP($B422,'Flowering Time'!$A:$H,MATCH(N$1,'Flowering Time'!$A$1:$H$1,0),FALSE)="","",VLOOKUP($B422,'Flowering Time'!$A:$H,MATCH(N$1,'Flowering Time'!$A$1:$H$1,0),FALSE))</f>
        <v>Kyle</v>
      </c>
      <c r="O422" t="str">
        <f>IF(VLOOKUP($B422,'Flowering Time'!$A:$H,MATCH(O$1,'Flowering Time'!$A$1:$H$1,0),FALSE)="","",VLOOKUP($B422,'Flowering Time'!$A:$H,MATCH(O$1,'Flowering Time'!$A$1:$H$1,0),FALSE))</f>
        <v/>
      </c>
      <c r="P422">
        <f>IF(VLOOKUP($B422,'Height and Leaf Dimensions'!$A:$O,MATCH(P$1,'Height and Leaf Dimensions'!$A$1:$O$1,0),FALSE)="","",VLOOKUP($B422,'Height and Leaf Dimensions'!$A:$O,MATCH(P$1,'Height and Leaf Dimensions'!$A$1:$O$1,0),FALSE))</f>
        <v>85.8</v>
      </c>
      <c r="Q422">
        <f>IF(VLOOKUP($B422,'Height and Leaf Dimensions'!$A:$O,MATCH(Q$1,'Height and Leaf Dimensions'!$A$1:$O$1,0),FALSE)="","",VLOOKUP($B422,'Height and Leaf Dimensions'!$A:$O,MATCH(Q$1,'Height and Leaf Dimensions'!$A$1:$O$1,0),FALSE))</f>
        <v>9.1999999999999993</v>
      </c>
      <c r="R422">
        <f>IF(VLOOKUP($B422,'Height and Leaf Dimensions'!$A:$O,MATCH(R$1,'Height and Leaf Dimensions'!$A$1:$O$1,0),FALSE)="","",VLOOKUP($B422,'Height and Leaf Dimensions'!$A:$O,MATCH(R$1,'Height and Leaf Dimensions'!$A$1:$O$1,0),FALSE))</f>
        <v>78.8</v>
      </c>
      <c r="S422">
        <f>IF(VLOOKUP($B422,'Height and Leaf Dimensions'!$A:$O,MATCH(S$1,'Height and Leaf Dimensions'!$A$1:$O$1,0),FALSE)="","",VLOOKUP($B422,'Height and Leaf Dimensions'!$A:$O,MATCH(S$1,'Height and Leaf Dimensions'!$A$1:$O$1,0),FALSE))</f>
        <v>8.1999999999999993</v>
      </c>
      <c r="T422">
        <f>IF(VLOOKUP($B422,'Height and Leaf Dimensions'!$A:$O,MATCH(T$1,'Height and Leaf Dimensions'!$A$1:$O$1,0),FALSE)="","",VLOOKUP($B422,'Height and Leaf Dimensions'!$A:$O,MATCH(T$1,'Height and Leaf Dimensions'!$A$1:$O$1,0),FALSE))</f>
        <v>65</v>
      </c>
      <c r="U422">
        <f>IF(VLOOKUP($B422,'Height and Leaf Dimensions'!$A:$O,MATCH(U$1,'Height and Leaf Dimensions'!$A$1:$O$1,0),FALSE)="","",VLOOKUP($B422,'Height and Leaf Dimensions'!$A:$O,MATCH(U$1,'Height and Leaf Dimensions'!$A$1:$O$1,0),FALSE))</f>
        <v>187</v>
      </c>
      <c r="V422">
        <f>IF(VLOOKUP($B422,'Height and Leaf Dimensions'!$A:$O,MATCH(V$1,'Height and Leaf Dimensions'!$A$1:$O$1,0),FALSE)="","",VLOOKUP($B422,'Height and Leaf Dimensions'!$A:$O,MATCH(V$1,'Height and Leaf Dimensions'!$A$1:$O$1,0),FALSE))</f>
        <v>229</v>
      </c>
      <c r="W422">
        <f>IF(VLOOKUP($B422,'Height and Leaf Dimensions'!$A:$O,MATCH(W$1,'Height and Leaf Dimensions'!$A$1:$O$1,0),FALSE)="","",VLOOKUP($B422,'Height and Leaf Dimensions'!$A:$O,MATCH(W$1,'Height and Leaf Dimensions'!$A$1:$O$1,0),FALSE))</f>
        <v>80</v>
      </c>
      <c r="X422">
        <f>IF(VLOOKUP($B422,'Height and Leaf Dimensions'!$A:$O,MATCH(X$1,'Height and Leaf Dimensions'!$A$1:$O$1,0),FALSE)="","",VLOOKUP($B422,'Height and Leaf Dimensions'!$A:$O,MATCH(X$1,'Height and Leaf Dimensions'!$A$1:$O$1,0),FALSE))</f>
        <v>170</v>
      </c>
      <c r="Y422">
        <f>IF(VLOOKUP($B422,'Height and Leaf Dimensions'!$A:$O,MATCH(Y$1,'Height and Leaf Dimensions'!$A$1:$O$1,0),FALSE)="","",VLOOKUP($B422,'Height and Leaf Dimensions'!$A:$O,MATCH(Y$1,'Height and Leaf Dimensions'!$A$1:$O$1,0),FALSE))</f>
        <v>210</v>
      </c>
      <c r="Z422" t="str">
        <f>IF(VLOOKUP($B422,'Height and Leaf Dimensions'!$A:$O,MATCH(Z$1,'Height and Leaf Dimensions'!$A$1:$O$1,0),FALSE)="","",VLOOKUP($B422,'Height and Leaf Dimensions'!$A:$O,MATCH(Z$1,'Height and Leaf Dimensions'!$A$1:$O$1,0),FALSE))</f>
        <v>AI/ND/CH</v>
      </c>
      <c r="AA422" s="26">
        <f>IF(VLOOKUP($B422,'Height and Leaf Dimensions'!$A:$O,MATCH(AA$1,'Height and Leaf Dimensions'!$A$1:$O$1,0),FALSE)="","",VLOOKUP($B422,'Height and Leaf Dimensions'!$A:$O,MATCH(AA$1,'Height and Leaf Dimensions'!$A$1:$O$1,0),FALSE))</f>
        <v>44776</v>
      </c>
      <c r="AB422" s="20">
        <f>VLOOKUP($B422,'Combine Yield'!$A:$J,MATCH(AB$1,'Combine Yield'!$A$1:$J$1,0),FALSE)</f>
        <v>44844.497650462959</v>
      </c>
      <c r="AC422">
        <f>VLOOKUP($B422,'Combine Yield'!$A:$J,MATCH(AC$1,'Combine Yield'!$A$1:$J$1,0),FALSE)</f>
        <v>8.76</v>
      </c>
      <c r="AD422">
        <f>VLOOKUP($B422,'Combine Yield'!$A:$J,MATCH(AD$1,'Combine Yield'!$A$1:$J$1,0),FALSE)</f>
        <v>12.4</v>
      </c>
      <c r="AE422">
        <f>VLOOKUP($B422,'Combine Yield'!$A:$J,MATCH(AE$1,'Combine Yield'!$A$1:$J$1,0),FALSE)</f>
        <v>62.9</v>
      </c>
      <c r="AF422">
        <f>VLOOKUP($B422,'Combine Yield'!$A:$J,MATCH(AF$1,'Combine Yield'!$A$1:$J$1,0),FALSE)</f>
        <v>278</v>
      </c>
    </row>
    <row r="423" spans="1:32" x14ac:dyDescent="0.3">
      <c r="A423" t="s">
        <v>643</v>
      </c>
      <c r="B423">
        <v>6202</v>
      </c>
      <c r="C423" t="s">
        <v>220</v>
      </c>
      <c r="D423" t="s">
        <v>221</v>
      </c>
      <c r="E423" t="s">
        <v>205</v>
      </c>
      <c r="F423" t="s">
        <v>222</v>
      </c>
      <c r="G423">
        <v>2</v>
      </c>
      <c r="H423">
        <v>28</v>
      </c>
      <c r="I423">
        <v>10</v>
      </c>
      <c r="J423" t="s">
        <v>192</v>
      </c>
      <c r="K423" s="26">
        <f>IF(VLOOKUP($B423,'Flowering Time'!$A:$H,MATCH(K$1,'Flowering Time'!$A$1:$H$1,0),FALSE)="","",VLOOKUP($B423,'Flowering Time'!$A:$H,MATCH(K$1,'Flowering Time'!$A$1:$H$1,0),FALSE))</f>
        <v>44764</v>
      </c>
      <c r="L423" t="str">
        <f>IF(VLOOKUP($B423,'Flowering Time'!$A:$H,MATCH(L$1,'Flowering Time'!$A$1:$H$1,0),FALSE)="","",VLOOKUP($B423,'Flowering Time'!$A:$H,MATCH(L$1,'Flowering Time'!$A$1:$H$1,0),FALSE))</f>
        <v>Tross</v>
      </c>
      <c r="M423" s="26">
        <f>IF(VLOOKUP($B423,'Flowering Time'!$A:$H,MATCH(M$1,'Flowering Time'!$A$1:$H$1,0),FALSE)="","",VLOOKUP($B423,'Flowering Time'!$A:$H,MATCH(M$1,'Flowering Time'!$A$1:$H$1,0),FALSE))</f>
        <v>44767</v>
      </c>
      <c r="N423" t="str">
        <f>IF(VLOOKUP($B423,'Flowering Time'!$A:$H,MATCH(N$1,'Flowering Time'!$A$1:$H$1,0),FALSE)="","",VLOOKUP($B423,'Flowering Time'!$A:$H,MATCH(N$1,'Flowering Time'!$A$1:$H$1,0),FALSE))</f>
        <v>Vla</v>
      </c>
      <c r="O423" t="str">
        <f>IF(VLOOKUP($B423,'Flowering Time'!$A:$H,MATCH(O$1,'Flowering Time'!$A$1:$H$1,0),FALSE)="","",VLOOKUP($B423,'Flowering Time'!$A:$H,MATCH(O$1,'Flowering Time'!$A$1:$H$1,0),FALSE))</f>
        <v/>
      </c>
      <c r="P423">
        <f>IF(VLOOKUP($B423,'Height and Leaf Dimensions'!$A:$O,MATCH(P$1,'Height and Leaf Dimensions'!$A$1:$O$1,0),FALSE)="","",VLOOKUP($B423,'Height and Leaf Dimensions'!$A:$O,MATCH(P$1,'Height and Leaf Dimensions'!$A$1:$O$1,0),FALSE))</f>
        <v>74.2</v>
      </c>
      <c r="Q423">
        <f>IF(VLOOKUP($B423,'Height and Leaf Dimensions'!$A:$O,MATCH(Q$1,'Height and Leaf Dimensions'!$A$1:$O$1,0),FALSE)="","",VLOOKUP($B423,'Height and Leaf Dimensions'!$A:$O,MATCH(Q$1,'Height and Leaf Dimensions'!$A$1:$O$1,0),FALSE))</f>
        <v>10.1</v>
      </c>
      <c r="R423">
        <f>IF(VLOOKUP($B423,'Height and Leaf Dimensions'!$A:$O,MATCH(R$1,'Height and Leaf Dimensions'!$A$1:$O$1,0),FALSE)="","",VLOOKUP($B423,'Height and Leaf Dimensions'!$A:$O,MATCH(R$1,'Height and Leaf Dimensions'!$A$1:$O$1,0),FALSE))</f>
        <v>74.599999999999994</v>
      </c>
      <c r="S423">
        <f>IF(VLOOKUP($B423,'Height and Leaf Dimensions'!$A:$O,MATCH(S$1,'Height and Leaf Dimensions'!$A$1:$O$1,0),FALSE)="","",VLOOKUP($B423,'Height and Leaf Dimensions'!$A:$O,MATCH(S$1,'Height and Leaf Dimensions'!$A$1:$O$1,0),FALSE))</f>
        <v>10.1</v>
      </c>
      <c r="T423">
        <f>IF(VLOOKUP($B423,'Height and Leaf Dimensions'!$A:$O,MATCH(T$1,'Height and Leaf Dimensions'!$A$1:$O$1,0),FALSE)="","",VLOOKUP($B423,'Height and Leaf Dimensions'!$A:$O,MATCH(T$1,'Height and Leaf Dimensions'!$A$1:$O$1,0),FALSE))</f>
        <v>83</v>
      </c>
      <c r="U423">
        <f>IF(VLOOKUP($B423,'Height and Leaf Dimensions'!$A:$O,MATCH(U$1,'Height and Leaf Dimensions'!$A$1:$O$1,0),FALSE)="","",VLOOKUP($B423,'Height and Leaf Dimensions'!$A:$O,MATCH(U$1,'Height and Leaf Dimensions'!$A$1:$O$1,0),FALSE))</f>
        <v>174</v>
      </c>
      <c r="V423">
        <f>IF(VLOOKUP($B423,'Height and Leaf Dimensions'!$A:$O,MATCH(V$1,'Height and Leaf Dimensions'!$A$1:$O$1,0),FALSE)="","",VLOOKUP($B423,'Height and Leaf Dimensions'!$A:$O,MATCH(V$1,'Height and Leaf Dimensions'!$A$1:$O$1,0),FALSE))</f>
        <v>211</v>
      </c>
      <c r="W423">
        <f>IF(VLOOKUP($B423,'Height and Leaf Dimensions'!$A:$O,MATCH(W$1,'Height and Leaf Dimensions'!$A$1:$O$1,0),FALSE)="","",VLOOKUP($B423,'Height and Leaf Dimensions'!$A:$O,MATCH(W$1,'Height and Leaf Dimensions'!$A$1:$O$1,0),FALSE))</f>
        <v>78</v>
      </c>
      <c r="X423">
        <f>IF(VLOOKUP($B423,'Height and Leaf Dimensions'!$A:$O,MATCH(X$1,'Height and Leaf Dimensions'!$A$1:$O$1,0),FALSE)="","",VLOOKUP($B423,'Height and Leaf Dimensions'!$A:$O,MATCH(X$1,'Height and Leaf Dimensions'!$A$1:$O$1,0),FALSE))</f>
        <v>187</v>
      </c>
      <c r="Y423">
        <f>IF(VLOOKUP($B423,'Height and Leaf Dimensions'!$A:$O,MATCH(Y$1,'Height and Leaf Dimensions'!$A$1:$O$1,0),FALSE)="","",VLOOKUP($B423,'Height and Leaf Dimensions'!$A:$O,MATCH(Y$1,'Height and Leaf Dimensions'!$A$1:$O$1,0),FALSE))</f>
        <v>229</v>
      </c>
      <c r="Z423" t="str">
        <f>IF(VLOOKUP($B423,'Height and Leaf Dimensions'!$A:$O,MATCH(Z$1,'Height and Leaf Dimensions'!$A$1:$O$1,0),FALSE)="","",VLOOKUP($B423,'Height and Leaf Dimensions'!$A:$O,MATCH(Z$1,'Height and Leaf Dimensions'!$A$1:$O$1,0),FALSE))</f>
        <v>AI/ND/CH</v>
      </c>
      <c r="AA423" s="26">
        <f>IF(VLOOKUP($B423,'Height and Leaf Dimensions'!$A:$O,MATCH(AA$1,'Height and Leaf Dimensions'!$A$1:$O$1,0),FALSE)="","",VLOOKUP($B423,'Height and Leaf Dimensions'!$A:$O,MATCH(AA$1,'Height and Leaf Dimensions'!$A$1:$O$1,0),FALSE))</f>
        <v>44776</v>
      </c>
      <c r="AB423" s="20">
        <f>VLOOKUP($B423,'Combine Yield'!$A:$J,MATCH(AB$1,'Combine Yield'!$A$1:$J$1,0),FALSE)</f>
        <v>44844.511712962965</v>
      </c>
      <c r="AC423">
        <f>VLOOKUP($B423,'Combine Yield'!$A:$J,MATCH(AC$1,'Combine Yield'!$A$1:$J$1,0),FALSE)</f>
        <v>5.2</v>
      </c>
      <c r="AD423">
        <f>VLOOKUP($B423,'Combine Yield'!$A:$J,MATCH(AD$1,'Combine Yield'!$A$1:$J$1,0),FALSE)</f>
        <v>12.3</v>
      </c>
      <c r="AE423">
        <f>VLOOKUP($B423,'Combine Yield'!$A:$J,MATCH(AE$1,'Combine Yield'!$A$1:$J$1,0),FALSE)</f>
        <v>62.4</v>
      </c>
      <c r="AF423">
        <f>VLOOKUP($B423,'Combine Yield'!$A:$J,MATCH(AF$1,'Combine Yield'!$A$1:$J$1,0),FALSE)</f>
        <v>331</v>
      </c>
    </row>
    <row r="424" spans="1:32" x14ac:dyDescent="0.3">
      <c r="A424" t="s">
        <v>644</v>
      </c>
      <c r="B424">
        <v>6203</v>
      </c>
      <c r="C424" t="s">
        <v>220</v>
      </c>
      <c r="D424" t="s">
        <v>221</v>
      </c>
      <c r="E424" t="s">
        <v>205</v>
      </c>
      <c r="F424" t="s">
        <v>222</v>
      </c>
      <c r="G424">
        <v>2</v>
      </c>
      <c r="H424">
        <v>28</v>
      </c>
      <c r="I424">
        <v>11</v>
      </c>
      <c r="J424" t="s">
        <v>193</v>
      </c>
      <c r="K424" s="26">
        <f>IF(VLOOKUP($B424,'Flowering Time'!$A:$H,MATCH(K$1,'Flowering Time'!$A$1:$H$1,0),FALSE)="","",VLOOKUP($B424,'Flowering Time'!$A:$H,MATCH(K$1,'Flowering Time'!$A$1:$H$1,0),FALSE))</f>
        <v>44761</v>
      </c>
      <c r="L424" t="str">
        <f>IF(VLOOKUP($B424,'Flowering Time'!$A:$H,MATCH(L$1,'Flowering Time'!$A$1:$H$1,0),FALSE)="","",VLOOKUP($B424,'Flowering Time'!$A:$H,MATCH(L$1,'Flowering Time'!$A$1:$H$1,0),FALSE))</f>
        <v>Kyle</v>
      </c>
      <c r="M424" s="26">
        <f>IF(VLOOKUP($B424,'Flowering Time'!$A:$H,MATCH(M$1,'Flowering Time'!$A$1:$H$1,0),FALSE)="","",VLOOKUP($B424,'Flowering Time'!$A:$H,MATCH(M$1,'Flowering Time'!$A$1:$H$1,0),FALSE))</f>
        <v>44763</v>
      </c>
      <c r="N424" t="str">
        <f>IF(VLOOKUP($B424,'Flowering Time'!$A:$H,MATCH(N$1,'Flowering Time'!$A$1:$H$1,0),FALSE)="","",VLOOKUP($B424,'Flowering Time'!$A:$H,MATCH(N$1,'Flowering Time'!$A$1:$H$1,0),FALSE))</f>
        <v>Kyle</v>
      </c>
      <c r="O424" t="str">
        <f>IF(VLOOKUP($B424,'Flowering Time'!$A:$H,MATCH(O$1,'Flowering Time'!$A$1:$H$1,0),FALSE)="","",VLOOKUP($B424,'Flowering Time'!$A:$H,MATCH(O$1,'Flowering Time'!$A$1:$H$1,0),FALSE))</f>
        <v/>
      </c>
      <c r="P424">
        <f>IF(VLOOKUP($B424,'Height and Leaf Dimensions'!$A:$O,MATCH(P$1,'Height and Leaf Dimensions'!$A$1:$O$1,0),FALSE)="","",VLOOKUP($B424,'Height and Leaf Dimensions'!$A:$O,MATCH(P$1,'Height and Leaf Dimensions'!$A$1:$O$1,0),FALSE))</f>
        <v>81</v>
      </c>
      <c r="Q424">
        <f>IF(VLOOKUP($B424,'Height and Leaf Dimensions'!$A:$O,MATCH(Q$1,'Height and Leaf Dimensions'!$A$1:$O$1,0),FALSE)="","",VLOOKUP($B424,'Height and Leaf Dimensions'!$A:$O,MATCH(Q$1,'Height and Leaf Dimensions'!$A$1:$O$1,0),FALSE))</f>
        <v>8.8000000000000007</v>
      </c>
      <c r="R424">
        <f>IF(VLOOKUP($B424,'Height and Leaf Dimensions'!$A:$O,MATCH(R$1,'Height and Leaf Dimensions'!$A$1:$O$1,0),FALSE)="","",VLOOKUP($B424,'Height and Leaf Dimensions'!$A:$O,MATCH(R$1,'Height and Leaf Dimensions'!$A$1:$O$1,0),FALSE))</f>
        <v>78.7</v>
      </c>
      <c r="S424">
        <f>IF(VLOOKUP($B424,'Height and Leaf Dimensions'!$A:$O,MATCH(S$1,'Height and Leaf Dimensions'!$A$1:$O$1,0),FALSE)="","",VLOOKUP($B424,'Height and Leaf Dimensions'!$A:$O,MATCH(S$1,'Height and Leaf Dimensions'!$A$1:$O$1,0),FALSE))</f>
        <v>9.3000000000000007</v>
      </c>
      <c r="T424">
        <f>IF(VLOOKUP($B424,'Height and Leaf Dimensions'!$A:$O,MATCH(T$1,'Height and Leaf Dimensions'!$A$1:$O$1,0),FALSE)="","",VLOOKUP($B424,'Height and Leaf Dimensions'!$A:$O,MATCH(T$1,'Height and Leaf Dimensions'!$A$1:$O$1,0),FALSE))</f>
        <v>65</v>
      </c>
      <c r="U424">
        <f>IF(VLOOKUP($B424,'Height and Leaf Dimensions'!$A:$O,MATCH(U$1,'Height and Leaf Dimensions'!$A$1:$O$1,0),FALSE)="","",VLOOKUP($B424,'Height and Leaf Dimensions'!$A:$O,MATCH(U$1,'Height and Leaf Dimensions'!$A$1:$O$1,0),FALSE))</f>
        <v>165</v>
      </c>
      <c r="V424">
        <f>IF(VLOOKUP($B424,'Height and Leaf Dimensions'!$A:$O,MATCH(V$1,'Height and Leaf Dimensions'!$A$1:$O$1,0),FALSE)="","",VLOOKUP($B424,'Height and Leaf Dimensions'!$A:$O,MATCH(V$1,'Height and Leaf Dimensions'!$A$1:$O$1,0),FALSE))</f>
        <v>210</v>
      </c>
      <c r="W424">
        <f>IF(VLOOKUP($B424,'Height and Leaf Dimensions'!$A:$O,MATCH(W$1,'Height and Leaf Dimensions'!$A$1:$O$1,0),FALSE)="","",VLOOKUP($B424,'Height and Leaf Dimensions'!$A:$O,MATCH(W$1,'Height and Leaf Dimensions'!$A$1:$O$1,0),FALSE))</f>
        <v>65</v>
      </c>
      <c r="X424">
        <f>IF(VLOOKUP($B424,'Height and Leaf Dimensions'!$A:$O,MATCH(X$1,'Height and Leaf Dimensions'!$A$1:$O$1,0),FALSE)="","",VLOOKUP($B424,'Height and Leaf Dimensions'!$A:$O,MATCH(X$1,'Height and Leaf Dimensions'!$A$1:$O$1,0),FALSE))</f>
        <v>169</v>
      </c>
      <c r="Y424">
        <f>IF(VLOOKUP($B424,'Height and Leaf Dimensions'!$A:$O,MATCH(Y$1,'Height and Leaf Dimensions'!$A$1:$O$1,0),FALSE)="","",VLOOKUP($B424,'Height and Leaf Dimensions'!$A:$O,MATCH(Y$1,'Height and Leaf Dimensions'!$A$1:$O$1,0),FALSE))</f>
        <v>210</v>
      </c>
      <c r="Z424" t="str">
        <f>IF(VLOOKUP($B424,'Height and Leaf Dimensions'!$A:$O,MATCH(Z$1,'Height and Leaf Dimensions'!$A$1:$O$1,0),FALSE)="","",VLOOKUP($B424,'Height and Leaf Dimensions'!$A:$O,MATCH(Z$1,'Height and Leaf Dimensions'!$A$1:$O$1,0),FALSE))</f>
        <v>AI/ND/CH</v>
      </c>
      <c r="AA424" s="26">
        <f>IF(VLOOKUP($B424,'Height and Leaf Dimensions'!$A:$O,MATCH(AA$1,'Height and Leaf Dimensions'!$A$1:$O$1,0),FALSE)="","",VLOOKUP($B424,'Height and Leaf Dimensions'!$A:$O,MATCH(AA$1,'Height and Leaf Dimensions'!$A$1:$O$1,0),FALSE))</f>
        <v>44776</v>
      </c>
      <c r="AB424" s="20">
        <f>VLOOKUP($B424,'Combine Yield'!$A:$J,MATCH(AB$1,'Combine Yield'!$A$1:$J$1,0),FALSE)</f>
        <v>44844.549270833333</v>
      </c>
      <c r="AC424">
        <f>VLOOKUP($B424,'Combine Yield'!$A:$J,MATCH(AC$1,'Combine Yield'!$A$1:$J$1,0),FALSE)</f>
        <v>3.69</v>
      </c>
      <c r="AD424">
        <f>VLOOKUP($B424,'Combine Yield'!$A:$J,MATCH(AD$1,'Combine Yield'!$A$1:$J$1,0),FALSE)</f>
        <v>12.4</v>
      </c>
      <c r="AE424">
        <f>VLOOKUP($B424,'Combine Yield'!$A:$J,MATCH(AE$1,'Combine Yield'!$A$1:$J$1,0),FALSE)</f>
        <v>62.5</v>
      </c>
      <c r="AF424">
        <f>VLOOKUP($B424,'Combine Yield'!$A:$J,MATCH(AF$1,'Combine Yield'!$A$1:$J$1,0),FALSE)</f>
        <v>354</v>
      </c>
    </row>
    <row r="425" spans="1:32" x14ac:dyDescent="0.3">
      <c r="A425" t="s">
        <v>645</v>
      </c>
      <c r="B425">
        <v>6204</v>
      </c>
      <c r="C425" t="s">
        <v>220</v>
      </c>
      <c r="D425" t="s">
        <v>221</v>
      </c>
      <c r="E425" t="s">
        <v>205</v>
      </c>
      <c r="F425" t="s">
        <v>222</v>
      </c>
      <c r="G425">
        <v>2</v>
      </c>
      <c r="H425">
        <v>28</v>
      </c>
      <c r="I425">
        <v>12</v>
      </c>
      <c r="J425" t="s">
        <v>134</v>
      </c>
      <c r="K425" s="26">
        <f>IF(VLOOKUP($B425,'Flowering Time'!$A:$H,MATCH(K$1,'Flowering Time'!$A$1:$H$1,0),FALSE)="","",VLOOKUP($B425,'Flowering Time'!$A:$H,MATCH(K$1,'Flowering Time'!$A$1:$H$1,0),FALSE))</f>
        <v>44763</v>
      </c>
      <c r="L425" t="str">
        <f>IF(VLOOKUP($B425,'Flowering Time'!$A:$H,MATCH(L$1,'Flowering Time'!$A$1:$H$1,0),FALSE)="","",VLOOKUP($B425,'Flowering Time'!$A:$H,MATCH(L$1,'Flowering Time'!$A$1:$H$1,0),FALSE))</f>
        <v>Kyle</v>
      </c>
      <c r="M425" s="26">
        <f>IF(VLOOKUP($B425,'Flowering Time'!$A:$H,MATCH(M$1,'Flowering Time'!$A$1:$H$1,0),FALSE)="","",VLOOKUP($B425,'Flowering Time'!$A:$H,MATCH(M$1,'Flowering Time'!$A$1:$H$1,0),FALSE))</f>
        <v>44766</v>
      </c>
      <c r="N425" t="str">
        <f>IF(VLOOKUP($B425,'Flowering Time'!$A:$H,MATCH(N$1,'Flowering Time'!$A$1:$H$1,0),FALSE)="","",VLOOKUP($B425,'Flowering Time'!$A:$H,MATCH(N$1,'Flowering Time'!$A$1:$H$1,0),FALSE))</f>
        <v>Tross</v>
      </c>
      <c r="O425" t="str">
        <f>IF(VLOOKUP($B425,'Flowering Time'!$A:$H,MATCH(O$1,'Flowering Time'!$A$1:$H$1,0),FALSE)="","",VLOOKUP($B425,'Flowering Time'!$A:$H,MATCH(O$1,'Flowering Time'!$A$1:$H$1,0),FALSE))</f>
        <v/>
      </c>
      <c r="P425">
        <f>IF(VLOOKUP($B425,'Height and Leaf Dimensions'!$A:$O,MATCH(P$1,'Height and Leaf Dimensions'!$A$1:$O$1,0),FALSE)="","",VLOOKUP($B425,'Height and Leaf Dimensions'!$A:$O,MATCH(P$1,'Height and Leaf Dimensions'!$A$1:$O$1,0),FALSE))</f>
        <v>69.5</v>
      </c>
      <c r="Q425">
        <f>IF(VLOOKUP($B425,'Height and Leaf Dimensions'!$A:$O,MATCH(Q$1,'Height and Leaf Dimensions'!$A$1:$O$1,0),FALSE)="","",VLOOKUP($B425,'Height and Leaf Dimensions'!$A:$O,MATCH(Q$1,'Height and Leaf Dimensions'!$A$1:$O$1,0),FALSE))</f>
        <v>8.1</v>
      </c>
      <c r="R425">
        <f>IF(VLOOKUP($B425,'Height and Leaf Dimensions'!$A:$O,MATCH(R$1,'Height and Leaf Dimensions'!$A$1:$O$1,0),FALSE)="","",VLOOKUP($B425,'Height and Leaf Dimensions'!$A:$O,MATCH(R$1,'Height and Leaf Dimensions'!$A$1:$O$1,0),FALSE))</f>
        <v>71.099999999999994</v>
      </c>
      <c r="S425">
        <f>IF(VLOOKUP($B425,'Height and Leaf Dimensions'!$A:$O,MATCH(S$1,'Height and Leaf Dimensions'!$A$1:$O$1,0),FALSE)="","",VLOOKUP($B425,'Height and Leaf Dimensions'!$A:$O,MATCH(S$1,'Height and Leaf Dimensions'!$A$1:$O$1,0),FALSE))</f>
        <v>8.1999999999999993</v>
      </c>
      <c r="T425">
        <f>IF(VLOOKUP($B425,'Height and Leaf Dimensions'!$A:$O,MATCH(T$1,'Height and Leaf Dimensions'!$A$1:$O$1,0),FALSE)="","",VLOOKUP($B425,'Height and Leaf Dimensions'!$A:$O,MATCH(T$1,'Height and Leaf Dimensions'!$A$1:$O$1,0),FALSE))</f>
        <v>73</v>
      </c>
      <c r="U425">
        <f>IF(VLOOKUP($B425,'Height and Leaf Dimensions'!$A:$O,MATCH(U$1,'Height and Leaf Dimensions'!$A$1:$O$1,0),FALSE)="","",VLOOKUP($B425,'Height and Leaf Dimensions'!$A:$O,MATCH(U$1,'Height and Leaf Dimensions'!$A$1:$O$1,0),FALSE))</f>
        <v>161</v>
      </c>
      <c r="V425">
        <f>IF(VLOOKUP($B425,'Height and Leaf Dimensions'!$A:$O,MATCH(V$1,'Height and Leaf Dimensions'!$A$1:$O$1,0),FALSE)="","",VLOOKUP($B425,'Height and Leaf Dimensions'!$A:$O,MATCH(V$1,'Height and Leaf Dimensions'!$A$1:$O$1,0),FALSE))</f>
        <v>201</v>
      </c>
      <c r="W425">
        <f>IF(VLOOKUP($B425,'Height and Leaf Dimensions'!$A:$O,MATCH(W$1,'Height and Leaf Dimensions'!$A$1:$O$1,0),FALSE)="","",VLOOKUP($B425,'Height and Leaf Dimensions'!$A:$O,MATCH(W$1,'Height and Leaf Dimensions'!$A$1:$O$1,0),FALSE))</f>
        <v>77</v>
      </c>
      <c r="X425">
        <f>IF(VLOOKUP($B425,'Height and Leaf Dimensions'!$A:$O,MATCH(X$1,'Height and Leaf Dimensions'!$A$1:$O$1,0),FALSE)="","",VLOOKUP($B425,'Height and Leaf Dimensions'!$A:$O,MATCH(X$1,'Height and Leaf Dimensions'!$A$1:$O$1,0),FALSE))</f>
        <v>160</v>
      </c>
      <c r="Y425">
        <f>IF(VLOOKUP($B425,'Height and Leaf Dimensions'!$A:$O,MATCH(Y$1,'Height and Leaf Dimensions'!$A$1:$O$1,0),FALSE)="","",VLOOKUP($B425,'Height and Leaf Dimensions'!$A:$O,MATCH(Y$1,'Height and Leaf Dimensions'!$A$1:$O$1,0),FALSE))</f>
        <v>199</v>
      </c>
      <c r="Z425" t="str">
        <f>IF(VLOOKUP($B425,'Height and Leaf Dimensions'!$A:$O,MATCH(Z$1,'Height and Leaf Dimensions'!$A$1:$O$1,0),FALSE)="","",VLOOKUP($B425,'Height and Leaf Dimensions'!$A:$O,MATCH(Z$1,'Height and Leaf Dimensions'!$A$1:$O$1,0),FALSE))</f>
        <v>AI/ND/CH</v>
      </c>
      <c r="AA425" s="26">
        <f>IF(VLOOKUP($B425,'Height and Leaf Dimensions'!$A:$O,MATCH(AA$1,'Height and Leaf Dimensions'!$A$1:$O$1,0),FALSE)="","",VLOOKUP($B425,'Height and Leaf Dimensions'!$A:$O,MATCH(AA$1,'Height and Leaf Dimensions'!$A$1:$O$1,0),FALSE))</f>
        <v>44776</v>
      </c>
      <c r="AB425" s="20">
        <f>VLOOKUP($B425,'Combine Yield'!$A:$J,MATCH(AB$1,'Combine Yield'!$A$1:$J$1,0),FALSE)</f>
        <v>44844.561145833337</v>
      </c>
      <c r="AC425">
        <f>VLOOKUP($B425,'Combine Yield'!$A:$J,MATCH(AC$1,'Combine Yield'!$A$1:$J$1,0),FALSE)</f>
        <v>5.36</v>
      </c>
      <c r="AD425">
        <f>VLOOKUP($B425,'Combine Yield'!$A:$J,MATCH(AD$1,'Combine Yield'!$A$1:$J$1,0),FALSE)</f>
        <v>13.1</v>
      </c>
      <c r="AE425">
        <f>VLOOKUP($B425,'Combine Yield'!$A:$J,MATCH(AE$1,'Combine Yield'!$A$1:$J$1,0),FALSE)</f>
        <v>61.7</v>
      </c>
      <c r="AF425">
        <f>VLOOKUP($B425,'Combine Yield'!$A:$J,MATCH(AF$1,'Combine Yield'!$A$1:$J$1,0),FALSE)</f>
        <v>407</v>
      </c>
    </row>
    <row r="426" spans="1:32" x14ac:dyDescent="0.3">
      <c r="A426" t="s">
        <v>646</v>
      </c>
      <c r="B426">
        <v>6205</v>
      </c>
      <c r="C426" t="s">
        <v>220</v>
      </c>
      <c r="D426" t="s">
        <v>221</v>
      </c>
      <c r="E426" t="s">
        <v>205</v>
      </c>
      <c r="F426" t="s">
        <v>222</v>
      </c>
      <c r="G426">
        <v>2</v>
      </c>
      <c r="H426">
        <v>28</v>
      </c>
      <c r="I426">
        <v>13</v>
      </c>
      <c r="J426" t="s">
        <v>166</v>
      </c>
      <c r="K426" s="26">
        <f>IF(VLOOKUP($B426,'Flowering Time'!$A:$H,MATCH(K$1,'Flowering Time'!$A$1:$H$1,0),FALSE)="","",VLOOKUP($B426,'Flowering Time'!$A:$H,MATCH(K$1,'Flowering Time'!$A$1:$H$1,0),FALSE))</f>
        <v>44764</v>
      </c>
      <c r="L426" t="str">
        <f>IF(VLOOKUP($B426,'Flowering Time'!$A:$H,MATCH(L$1,'Flowering Time'!$A$1:$H$1,0),FALSE)="","",VLOOKUP($B426,'Flowering Time'!$A:$H,MATCH(L$1,'Flowering Time'!$A$1:$H$1,0),FALSE))</f>
        <v>Tross</v>
      </c>
      <c r="M426" s="26">
        <f>IF(VLOOKUP($B426,'Flowering Time'!$A:$H,MATCH(M$1,'Flowering Time'!$A$1:$H$1,0),FALSE)="","",VLOOKUP($B426,'Flowering Time'!$A:$H,MATCH(M$1,'Flowering Time'!$A$1:$H$1,0),FALSE))</f>
        <v>44764</v>
      </c>
      <c r="N426" t="str">
        <f>IF(VLOOKUP($B426,'Flowering Time'!$A:$H,MATCH(N$1,'Flowering Time'!$A$1:$H$1,0),FALSE)="","",VLOOKUP($B426,'Flowering Time'!$A:$H,MATCH(N$1,'Flowering Time'!$A$1:$H$1,0),FALSE))</f>
        <v>Tross</v>
      </c>
      <c r="O426" t="str">
        <f>IF(VLOOKUP($B426,'Flowering Time'!$A:$H,MATCH(O$1,'Flowering Time'!$A$1:$H$1,0),FALSE)="","",VLOOKUP($B426,'Flowering Time'!$A:$H,MATCH(O$1,'Flowering Time'!$A$1:$H$1,0),FALSE))</f>
        <v/>
      </c>
      <c r="P426">
        <f>IF(VLOOKUP($B426,'Height and Leaf Dimensions'!$A:$O,MATCH(P$1,'Height and Leaf Dimensions'!$A$1:$O$1,0),FALSE)="","",VLOOKUP($B426,'Height and Leaf Dimensions'!$A:$O,MATCH(P$1,'Height and Leaf Dimensions'!$A$1:$O$1,0),FALSE))</f>
        <v>76.2</v>
      </c>
      <c r="Q426">
        <f>IF(VLOOKUP($B426,'Height and Leaf Dimensions'!$A:$O,MATCH(Q$1,'Height and Leaf Dimensions'!$A$1:$O$1,0),FALSE)="","",VLOOKUP($B426,'Height and Leaf Dimensions'!$A:$O,MATCH(Q$1,'Height and Leaf Dimensions'!$A$1:$O$1,0),FALSE))</f>
        <v>9.3000000000000007</v>
      </c>
      <c r="R426">
        <f>IF(VLOOKUP($B426,'Height and Leaf Dimensions'!$A:$O,MATCH(R$1,'Height and Leaf Dimensions'!$A$1:$O$1,0),FALSE)="","",VLOOKUP($B426,'Height and Leaf Dimensions'!$A:$O,MATCH(R$1,'Height and Leaf Dimensions'!$A$1:$O$1,0),FALSE))</f>
        <v>77.2</v>
      </c>
      <c r="S426">
        <f>IF(VLOOKUP($B426,'Height and Leaf Dimensions'!$A:$O,MATCH(S$1,'Height and Leaf Dimensions'!$A$1:$O$1,0),FALSE)="","",VLOOKUP($B426,'Height and Leaf Dimensions'!$A:$O,MATCH(S$1,'Height and Leaf Dimensions'!$A$1:$O$1,0),FALSE))</f>
        <v>8.9</v>
      </c>
      <c r="T426">
        <f>IF(VLOOKUP($B426,'Height and Leaf Dimensions'!$A:$O,MATCH(T$1,'Height and Leaf Dimensions'!$A$1:$O$1,0),FALSE)="","",VLOOKUP($B426,'Height and Leaf Dimensions'!$A:$O,MATCH(T$1,'Height and Leaf Dimensions'!$A$1:$O$1,0),FALSE))</f>
        <v>80</v>
      </c>
      <c r="U426">
        <f>IF(VLOOKUP($B426,'Height and Leaf Dimensions'!$A:$O,MATCH(U$1,'Height and Leaf Dimensions'!$A$1:$O$1,0),FALSE)="","",VLOOKUP($B426,'Height and Leaf Dimensions'!$A:$O,MATCH(U$1,'Height and Leaf Dimensions'!$A$1:$O$1,0),FALSE))</f>
        <v>169</v>
      </c>
      <c r="V426">
        <f>IF(VLOOKUP($B426,'Height and Leaf Dimensions'!$A:$O,MATCH(V$1,'Height and Leaf Dimensions'!$A$1:$O$1,0),FALSE)="","",VLOOKUP($B426,'Height and Leaf Dimensions'!$A:$O,MATCH(V$1,'Height and Leaf Dimensions'!$A$1:$O$1,0),FALSE))</f>
        <v>210</v>
      </c>
      <c r="W426">
        <f>IF(VLOOKUP($B426,'Height and Leaf Dimensions'!$A:$O,MATCH(W$1,'Height and Leaf Dimensions'!$A$1:$O$1,0),FALSE)="","",VLOOKUP($B426,'Height and Leaf Dimensions'!$A:$O,MATCH(W$1,'Height and Leaf Dimensions'!$A$1:$O$1,0),FALSE))</f>
        <v>80</v>
      </c>
      <c r="X426">
        <f>IF(VLOOKUP($B426,'Height and Leaf Dimensions'!$A:$O,MATCH(X$1,'Height and Leaf Dimensions'!$A$1:$O$1,0),FALSE)="","",VLOOKUP($B426,'Height and Leaf Dimensions'!$A:$O,MATCH(X$1,'Height and Leaf Dimensions'!$A$1:$O$1,0),FALSE))</f>
        <v>160</v>
      </c>
      <c r="Y426">
        <f>IF(VLOOKUP($B426,'Height and Leaf Dimensions'!$A:$O,MATCH(Y$1,'Height and Leaf Dimensions'!$A$1:$O$1,0),FALSE)="","",VLOOKUP($B426,'Height and Leaf Dimensions'!$A:$O,MATCH(Y$1,'Height and Leaf Dimensions'!$A$1:$O$1,0),FALSE))</f>
        <v>201</v>
      </c>
      <c r="Z426" t="str">
        <f>IF(VLOOKUP($B426,'Height and Leaf Dimensions'!$A:$O,MATCH(Z$1,'Height and Leaf Dimensions'!$A$1:$O$1,0),FALSE)="","",VLOOKUP($B426,'Height and Leaf Dimensions'!$A:$O,MATCH(Z$1,'Height and Leaf Dimensions'!$A$1:$O$1,0),FALSE))</f>
        <v>AI/ND/CH</v>
      </c>
      <c r="AA426" s="26">
        <f>IF(VLOOKUP($B426,'Height and Leaf Dimensions'!$A:$O,MATCH(AA$1,'Height and Leaf Dimensions'!$A$1:$O$1,0),FALSE)="","",VLOOKUP($B426,'Height and Leaf Dimensions'!$A:$O,MATCH(AA$1,'Height and Leaf Dimensions'!$A$1:$O$1,0),FALSE))</f>
        <v>44776</v>
      </c>
      <c r="AB426" s="20">
        <f>VLOOKUP($B426,'Combine Yield'!$A:$J,MATCH(AB$1,'Combine Yield'!$A$1:$J$1,0),FALSE)</f>
        <v>44844.566516203704</v>
      </c>
      <c r="AC426">
        <f>VLOOKUP($B426,'Combine Yield'!$A:$J,MATCH(AC$1,'Combine Yield'!$A$1:$J$1,0),FALSE)</f>
        <v>4.01</v>
      </c>
      <c r="AD426">
        <f>VLOOKUP($B426,'Combine Yield'!$A:$J,MATCH(AD$1,'Combine Yield'!$A$1:$J$1,0),FALSE)</f>
        <v>12.5</v>
      </c>
      <c r="AE426">
        <f>VLOOKUP($B426,'Combine Yield'!$A:$J,MATCH(AE$1,'Combine Yield'!$A$1:$J$1,0),FALSE)</f>
        <v>62.1</v>
      </c>
      <c r="AF426">
        <f>VLOOKUP($B426,'Combine Yield'!$A:$J,MATCH(AF$1,'Combine Yield'!$A$1:$J$1,0),FALSE)</f>
        <v>430</v>
      </c>
    </row>
    <row r="427" spans="1:32" x14ac:dyDescent="0.3">
      <c r="A427" t="s">
        <v>647</v>
      </c>
      <c r="B427">
        <v>6206</v>
      </c>
      <c r="C427" t="s">
        <v>220</v>
      </c>
      <c r="D427" t="s">
        <v>221</v>
      </c>
      <c r="E427" t="s">
        <v>205</v>
      </c>
      <c r="F427" t="s">
        <v>222</v>
      </c>
      <c r="G427">
        <v>2</v>
      </c>
      <c r="H427">
        <v>28</v>
      </c>
      <c r="I427">
        <v>14</v>
      </c>
      <c r="J427" t="s">
        <v>122</v>
      </c>
      <c r="K427" s="26">
        <f>IF(VLOOKUP($B427,'Flowering Time'!$A:$H,MATCH(K$1,'Flowering Time'!$A$1:$H$1,0),FALSE)="","",VLOOKUP($B427,'Flowering Time'!$A:$H,MATCH(K$1,'Flowering Time'!$A$1:$H$1,0),FALSE))</f>
        <v>44763</v>
      </c>
      <c r="L427" t="str">
        <f>IF(VLOOKUP($B427,'Flowering Time'!$A:$H,MATCH(L$1,'Flowering Time'!$A$1:$H$1,0),FALSE)="","",VLOOKUP($B427,'Flowering Time'!$A:$H,MATCH(L$1,'Flowering Time'!$A$1:$H$1,0),FALSE))</f>
        <v>Kyle</v>
      </c>
      <c r="M427" s="26">
        <f>IF(VLOOKUP($B427,'Flowering Time'!$A:$H,MATCH(M$1,'Flowering Time'!$A$1:$H$1,0),FALSE)="","",VLOOKUP($B427,'Flowering Time'!$A:$H,MATCH(M$1,'Flowering Time'!$A$1:$H$1,0),FALSE))</f>
        <v>44764</v>
      </c>
      <c r="N427" t="str">
        <f>IF(VLOOKUP($B427,'Flowering Time'!$A:$H,MATCH(N$1,'Flowering Time'!$A$1:$H$1,0),FALSE)="","",VLOOKUP($B427,'Flowering Time'!$A:$H,MATCH(N$1,'Flowering Time'!$A$1:$H$1,0),FALSE))</f>
        <v>Tross</v>
      </c>
      <c r="O427" t="str">
        <f>IF(VLOOKUP($B427,'Flowering Time'!$A:$H,MATCH(O$1,'Flowering Time'!$A$1:$H$1,0),FALSE)="","",VLOOKUP($B427,'Flowering Time'!$A:$H,MATCH(O$1,'Flowering Time'!$A$1:$H$1,0),FALSE))</f>
        <v/>
      </c>
      <c r="P427">
        <f>IF(VLOOKUP($B427,'Height and Leaf Dimensions'!$A:$O,MATCH(P$1,'Height and Leaf Dimensions'!$A$1:$O$1,0),FALSE)="","",VLOOKUP($B427,'Height and Leaf Dimensions'!$A:$O,MATCH(P$1,'Height and Leaf Dimensions'!$A$1:$O$1,0),FALSE))</f>
        <v>65.5</v>
      </c>
      <c r="Q427">
        <f>IF(VLOOKUP($B427,'Height and Leaf Dimensions'!$A:$O,MATCH(Q$1,'Height and Leaf Dimensions'!$A$1:$O$1,0),FALSE)="","",VLOOKUP($B427,'Height and Leaf Dimensions'!$A:$O,MATCH(Q$1,'Height and Leaf Dimensions'!$A$1:$O$1,0),FALSE))</f>
        <v>8.8000000000000007</v>
      </c>
      <c r="R427">
        <f>IF(VLOOKUP($B427,'Height and Leaf Dimensions'!$A:$O,MATCH(R$1,'Height and Leaf Dimensions'!$A$1:$O$1,0),FALSE)="","",VLOOKUP($B427,'Height and Leaf Dimensions'!$A:$O,MATCH(R$1,'Height and Leaf Dimensions'!$A$1:$O$1,0),FALSE))</f>
        <v>64.099999999999994</v>
      </c>
      <c r="S427">
        <f>IF(VLOOKUP($B427,'Height and Leaf Dimensions'!$A:$O,MATCH(S$1,'Height and Leaf Dimensions'!$A$1:$O$1,0),FALSE)="","",VLOOKUP($B427,'Height and Leaf Dimensions'!$A:$O,MATCH(S$1,'Height and Leaf Dimensions'!$A$1:$O$1,0),FALSE))</f>
        <v>8.1999999999999993</v>
      </c>
      <c r="T427">
        <f>IF(VLOOKUP($B427,'Height and Leaf Dimensions'!$A:$O,MATCH(T$1,'Height and Leaf Dimensions'!$A$1:$O$1,0),FALSE)="","",VLOOKUP($B427,'Height and Leaf Dimensions'!$A:$O,MATCH(T$1,'Height and Leaf Dimensions'!$A$1:$O$1,0),FALSE))</f>
        <v>89</v>
      </c>
      <c r="U427">
        <f>IF(VLOOKUP($B427,'Height and Leaf Dimensions'!$A:$O,MATCH(U$1,'Height and Leaf Dimensions'!$A$1:$O$1,0),FALSE)="","",VLOOKUP($B427,'Height and Leaf Dimensions'!$A:$O,MATCH(U$1,'Height and Leaf Dimensions'!$A$1:$O$1,0),FALSE))</f>
        <v>163</v>
      </c>
      <c r="V427">
        <f>IF(VLOOKUP($B427,'Height and Leaf Dimensions'!$A:$O,MATCH(V$1,'Height and Leaf Dimensions'!$A$1:$O$1,0),FALSE)="","",VLOOKUP($B427,'Height and Leaf Dimensions'!$A:$O,MATCH(V$1,'Height and Leaf Dimensions'!$A$1:$O$1,0),FALSE))</f>
        <v>200</v>
      </c>
      <c r="W427">
        <f>IF(VLOOKUP($B427,'Height and Leaf Dimensions'!$A:$O,MATCH(W$1,'Height and Leaf Dimensions'!$A$1:$O$1,0),FALSE)="","",VLOOKUP($B427,'Height and Leaf Dimensions'!$A:$O,MATCH(W$1,'Height and Leaf Dimensions'!$A$1:$O$1,0),FALSE))</f>
        <v>85</v>
      </c>
      <c r="X427">
        <f>IF(VLOOKUP($B427,'Height and Leaf Dimensions'!$A:$O,MATCH(X$1,'Height and Leaf Dimensions'!$A$1:$O$1,0),FALSE)="","",VLOOKUP($B427,'Height and Leaf Dimensions'!$A:$O,MATCH(X$1,'Height and Leaf Dimensions'!$A$1:$O$1,0),FALSE))</f>
        <v>160</v>
      </c>
      <c r="Y427">
        <f>IF(VLOOKUP($B427,'Height and Leaf Dimensions'!$A:$O,MATCH(Y$1,'Height and Leaf Dimensions'!$A$1:$O$1,0),FALSE)="","",VLOOKUP($B427,'Height and Leaf Dimensions'!$A:$O,MATCH(Y$1,'Height and Leaf Dimensions'!$A$1:$O$1,0),FALSE))</f>
        <v>195</v>
      </c>
      <c r="Z427" t="str">
        <f>IF(VLOOKUP($B427,'Height and Leaf Dimensions'!$A:$O,MATCH(Z$1,'Height and Leaf Dimensions'!$A$1:$O$1,0),FALSE)="","",VLOOKUP($B427,'Height and Leaf Dimensions'!$A:$O,MATCH(Z$1,'Height and Leaf Dimensions'!$A$1:$O$1,0),FALSE))</f>
        <v>AI/ND/CH</v>
      </c>
      <c r="AA427" s="26">
        <f>IF(VLOOKUP($B427,'Height and Leaf Dimensions'!$A:$O,MATCH(AA$1,'Height and Leaf Dimensions'!$A$1:$O$1,0),FALSE)="","",VLOOKUP($B427,'Height and Leaf Dimensions'!$A:$O,MATCH(AA$1,'Height and Leaf Dimensions'!$A$1:$O$1,0),FALSE))</f>
        <v>44776</v>
      </c>
      <c r="AB427" s="20">
        <f>VLOOKUP($B427,'Combine Yield'!$A:$J,MATCH(AB$1,'Combine Yield'!$A$1:$J$1,0),FALSE)</f>
        <v>44844.577951388892</v>
      </c>
      <c r="AC427">
        <f>VLOOKUP($B427,'Combine Yield'!$A:$J,MATCH(AC$1,'Combine Yield'!$A$1:$J$1,0),FALSE)</f>
        <v>5.87</v>
      </c>
      <c r="AD427">
        <f>VLOOKUP($B427,'Combine Yield'!$A:$J,MATCH(AD$1,'Combine Yield'!$A$1:$J$1,0),FALSE)</f>
        <v>11.8</v>
      </c>
      <c r="AE427">
        <f>VLOOKUP($B427,'Combine Yield'!$A:$J,MATCH(AE$1,'Combine Yield'!$A$1:$J$1,0),FALSE)</f>
        <v>62.6</v>
      </c>
      <c r="AF427">
        <f>VLOOKUP($B427,'Combine Yield'!$A:$J,MATCH(AF$1,'Combine Yield'!$A$1:$J$1,0),FALSE)</f>
        <v>483</v>
      </c>
    </row>
    <row r="428" spans="1:32" x14ac:dyDescent="0.3">
      <c r="A428" t="s">
        <v>648</v>
      </c>
      <c r="B428">
        <v>6207</v>
      </c>
      <c r="C428" t="s">
        <v>220</v>
      </c>
      <c r="D428" t="s">
        <v>221</v>
      </c>
      <c r="E428" t="s">
        <v>205</v>
      </c>
      <c r="F428" t="s">
        <v>222</v>
      </c>
      <c r="G428">
        <v>2</v>
      </c>
      <c r="H428">
        <v>28</v>
      </c>
      <c r="I428">
        <v>15</v>
      </c>
      <c r="J428" t="s">
        <v>132</v>
      </c>
      <c r="K428" s="26">
        <f>IF(VLOOKUP($B428,'Flowering Time'!$A:$H,MATCH(K$1,'Flowering Time'!$A$1:$H$1,0),FALSE)="","",VLOOKUP($B428,'Flowering Time'!$A:$H,MATCH(K$1,'Flowering Time'!$A$1:$H$1,0),FALSE))</f>
        <v>44758</v>
      </c>
      <c r="L428" t="str">
        <f>IF(VLOOKUP($B428,'Flowering Time'!$A:$H,MATCH(L$1,'Flowering Time'!$A$1:$H$1,0),FALSE)="","",VLOOKUP($B428,'Flowering Time'!$A:$H,MATCH(L$1,'Flowering Time'!$A$1:$H$1,0),FALSE))</f>
        <v>Ravi</v>
      </c>
      <c r="M428" s="26">
        <f>IF(VLOOKUP($B428,'Flowering Time'!$A:$H,MATCH(M$1,'Flowering Time'!$A$1:$H$1,0),FALSE)="","",VLOOKUP($B428,'Flowering Time'!$A:$H,MATCH(M$1,'Flowering Time'!$A$1:$H$1,0),FALSE))</f>
        <v>44762</v>
      </c>
      <c r="N428" t="str">
        <f>IF(VLOOKUP($B428,'Flowering Time'!$A:$H,MATCH(N$1,'Flowering Time'!$A$1:$H$1,0),FALSE)="","",VLOOKUP($B428,'Flowering Time'!$A:$H,MATCH(N$1,'Flowering Time'!$A$1:$H$1,0),FALSE))</f>
        <v>Kyle</v>
      </c>
      <c r="O428" t="str">
        <f>IF(VLOOKUP($B428,'Flowering Time'!$A:$H,MATCH(O$1,'Flowering Time'!$A$1:$H$1,0),FALSE)="","",VLOOKUP($B428,'Flowering Time'!$A:$H,MATCH(O$1,'Flowering Time'!$A$1:$H$1,0),FALSE))</f>
        <v/>
      </c>
      <c r="P428">
        <f>IF(VLOOKUP($B428,'Height and Leaf Dimensions'!$A:$O,MATCH(P$1,'Height and Leaf Dimensions'!$A$1:$O$1,0),FALSE)="","",VLOOKUP($B428,'Height and Leaf Dimensions'!$A:$O,MATCH(P$1,'Height and Leaf Dimensions'!$A$1:$O$1,0),FALSE))</f>
        <v>86.7</v>
      </c>
      <c r="Q428">
        <f>IF(VLOOKUP($B428,'Height and Leaf Dimensions'!$A:$O,MATCH(Q$1,'Height and Leaf Dimensions'!$A$1:$O$1,0),FALSE)="","",VLOOKUP($B428,'Height and Leaf Dimensions'!$A:$O,MATCH(Q$1,'Height and Leaf Dimensions'!$A$1:$O$1,0),FALSE))</f>
        <v>8.4</v>
      </c>
      <c r="R428">
        <f>IF(VLOOKUP($B428,'Height and Leaf Dimensions'!$A:$O,MATCH(R$1,'Height and Leaf Dimensions'!$A$1:$O$1,0),FALSE)="","",VLOOKUP($B428,'Height and Leaf Dimensions'!$A:$O,MATCH(R$1,'Height and Leaf Dimensions'!$A$1:$O$1,0),FALSE))</f>
        <v>85.7</v>
      </c>
      <c r="S428">
        <f>IF(VLOOKUP($B428,'Height and Leaf Dimensions'!$A:$O,MATCH(S$1,'Height and Leaf Dimensions'!$A$1:$O$1,0),FALSE)="","",VLOOKUP($B428,'Height and Leaf Dimensions'!$A:$O,MATCH(S$1,'Height and Leaf Dimensions'!$A$1:$O$1,0),FALSE))</f>
        <v>8.5</v>
      </c>
      <c r="T428">
        <f>IF(VLOOKUP($B428,'Height and Leaf Dimensions'!$A:$O,MATCH(T$1,'Height and Leaf Dimensions'!$A$1:$O$1,0),FALSE)="","",VLOOKUP($B428,'Height and Leaf Dimensions'!$A:$O,MATCH(T$1,'Height and Leaf Dimensions'!$A$1:$O$1,0),FALSE))</f>
        <v>90</v>
      </c>
      <c r="U428">
        <f>IF(VLOOKUP($B428,'Height and Leaf Dimensions'!$A:$O,MATCH(U$1,'Height and Leaf Dimensions'!$A$1:$O$1,0),FALSE)="","",VLOOKUP($B428,'Height and Leaf Dimensions'!$A:$O,MATCH(U$1,'Height and Leaf Dimensions'!$A$1:$O$1,0),FALSE))</f>
        <v>190</v>
      </c>
      <c r="V428">
        <f>IF(VLOOKUP($B428,'Height and Leaf Dimensions'!$A:$O,MATCH(V$1,'Height and Leaf Dimensions'!$A$1:$O$1,0),FALSE)="","",VLOOKUP($B428,'Height and Leaf Dimensions'!$A:$O,MATCH(V$1,'Height and Leaf Dimensions'!$A$1:$O$1,0),FALSE))</f>
        <v>234</v>
      </c>
      <c r="W428">
        <f>IF(VLOOKUP($B428,'Height and Leaf Dimensions'!$A:$O,MATCH(W$1,'Height and Leaf Dimensions'!$A$1:$O$1,0),FALSE)="","",VLOOKUP($B428,'Height and Leaf Dimensions'!$A:$O,MATCH(W$1,'Height and Leaf Dimensions'!$A$1:$O$1,0),FALSE))</f>
        <v>91</v>
      </c>
      <c r="X428">
        <f>IF(VLOOKUP($B428,'Height and Leaf Dimensions'!$A:$O,MATCH(X$1,'Height and Leaf Dimensions'!$A$1:$O$1,0),FALSE)="","",VLOOKUP($B428,'Height and Leaf Dimensions'!$A:$O,MATCH(X$1,'Height and Leaf Dimensions'!$A$1:$O$1,0),FALSE))</f>
        <v>190</v>
      </c>
      <c r="Y428">
        <f>IF(VLOOKUP($B428,'Height and Leaf Dimensions'!$A:$O,MATCH(Y$1,'Height and Leaf Dimensions'!$A$1:$O$1,0),FALSE)="","",VLOOKUP($B428,'Height and Leaf Dimensions'!$A:$O,MATCH(Y$1,'Height and Leaf Dimensions'!$A$1:$O$1,0),FALSE))</f>
        <v>235</v>
      </c>
      <c r="Z428" t="str">
        <f>IF(VLOOKUP($B428,'Height and Leaf Dimensions'!$A:$O,MATCH(Z$1,'Height and Leaf Dimensions'!$A$1:$O$1,0),FALSE)="","",VLOOKUP($B428,'Height and Leaf Dimensions'!$A:$O,MATCH(Z$1,'Height and Leaf Dimensions'!$A$1:$O$1,0),FALSE))</f>
        <v>AI/ND/CH</v>
      </c>
      <c r="AA428" s="26">
        <f>IF(VLOOKUP($B428,'Height and Leaf Dimensions'!$A:$O,MATCH(AA$1,'Height and Leaf Dimensions'!$A$1:$O$1,0),FALSE)="","",VLOOKUP($B428,'Height and Leaf Dimensions'!$A:$O,MATCH(AA$1,'Height and Leaf Dimensions'!$A$1:$O$1,0),FALSE))</f>
        <v>44776</v>
      </c>
      <c r="AB428" s="20">
        <f>VLOOKUP($B428,'Combine Yield'!$A:$J,MATCH(AB$1,'Combine Yield'!$A$1:$J$1,0),FALSE)</f>
        <v>44844.58258101852</v>
      </c>
      <c r="AC428">
        <f>VLOOKUP($B428,'Combine Yield'!$A:$J,MATCH(AC$1,'Combine Yield'!$A$1:$J$1,0),FALSE)</f>
        <v>7.25</v>
      </c>
      <c r="AD428">
        <f>VLOOKUP($B428,'Combine Yield'!$A:$J,MATCH(AD$1,'Combine Yield'!$A$1:$J$1,0),FALSE)</f>
        <v>12.1</v>
      </c>
      <c r="AE428">
        <f>VLOOKUP($B428,'Combine Yield'!$A:$J,MATCH(AE$1,'Combine Yield'!$A$1:$J$1,0),FALSE)</f>
        <v>62.4</v>
      </c>
      <c r="AF428">
        <f>VLOOKUP($B428,'Combine Yield'!$A:$J,MATCH(AF$1,'Combine Yield'!$A$1:$J$1,0),FALSE)</f>
        <v>506</v>
      </c>
    </row>
    <row r="429" spans="1:32" x14ac:dyDescent="0.3">
      <c r="A429" t="s">
        <v>649</v>
      </c>
      <c r="B429">
        <v>6208</v>
      </c>
      <c r="C429" t="s">
        <v>220</v>
      </c>
      <c r="D429" t="s">
        <v>221</v>
      </c>
      <c r="E429" t="s">
        <v>205</v>
      </c>
      <c r="F429" t="s">
        <v>222</v>
      </c>
      <c r="G429">
        <v>2</v>
      </c>
      <c r="H429">
        <v>29</v>
      </c>
      <c r="I429">
        <v>9</v>
      </c>
      <c r="J429" t="s">
        <v>146</v>
      </c>
      <c r="K429" s="26">
        <f>IF(VLOOKUP($B429,'Flowering Time'!$A:$H,MATCH(K$1,'Flowering Time'!$A$1:$H$1,0),FALSE)="","",VLOOKUP($B429,'Flowering Time'!$A:$H,MATCH(K$1,'Flowering Time'!$A$1:$H$1,0),FALSE))</f>
        <v>44759</v>
      </c>
      <c r="L429" t="str">
        <f>IF(VLOOKUP($B429,'Flowering Time'!$A:$H,MATCH(L$1,'Flowering Time'!$A$1:$H$1,0),FALSE)="","",VLOOKUP($B429,'Flowering Time'!$A:$H,MATCH(L$1,'Flowering Time'!$A$1:$H$1,0),FALSE))</f>
        <v>Kyle</v>
      </c>
      <c r="M429" s="26">
        <f>IF(VLOOKUP($B429,'Flowering Time'!$A:$H,MATCH(M$1,'Flowering Time'!$A$1:$H$1,0),FALSE)="","",VLOOKUP($B429,'Flowering Time'!$A:$H,MATCH(M$1,'Flowering Time'!$A$1:$H$1,0),FALSE))</f>
        <v>44760</v>
      </c>
      <c r="N429" t="str">
        <f>IF(VLOOKUP($B429,'Flowering Time'!$A:$H,MATCH(N$1,'Flowering Time'!$A$1:$H$1,0),FALSE)="","",VLOOKUP($B429,'Flowering Time'!$A:$H,MATCH(N$1,'Flowering Time'!$A$1:$H$1,0),FALSE))</f>
        <v>Kyle</v>
      </c>
      <c r="O429" t="str">
        <f>IF(VLOOKUP($B429,'Flowering Time'!$A:$H,MATCH(O$1,'Flowering Time'!$A$1:$H$1,0),FALSE)="","",VLOOKUP($B429,'Flowering Time'!$A:$H,MATCH(O$1,'Flowering Time'!$A$1:$H$1,0),FALSE))</f>
        <v/>
      </c>
      <c r="P429">
        <f>IF(VLOOKUP($B429,'Height and Leaf Dimensions'!$A:$O,MATCH(P$1,'Height and Leaf Dimensions'!$A$1:$O$1,0),FALSE)="","",VLOOKUP($B429,'Height and Leaf Dimensions'!$A:$O,MATCH(P$1,'Height and Leaf Dimensions'!$A$1:$O$1,0),FALSE))</f>
        <v>85.9</v>
      </c>
      <c r="Q429">
        <f>IF(VLOOKUP($B429,'Height and Leaf Dimensions'!$A:$O,MATCH(Q$1,'Height and Leaf Dimensions'!$A$1:$O$1,0),FALSE)="","",VLOOKUP($B429,'Height and Leaf Dimensions'!$A:$O,MATCH(Q$1,'Height and Leaf Dimensions'!$A$1:$O$1,0),FALSE))</f>
        <v>9.5</v>
      </c>
      <c r="R429">
        <f>IF(VLOOKUP($B429,'Height and Leaf Dimensions'!$A:$O,MATCH(R$1,'Height and Leaf Dimensions'!$A$1:$O$1,0),FALSE)="","",VLOOKUP($B429,'Height and Leaf Dimensions'!$A:$O,MATCH(R$1,'Height and Leaf Dimensions'!$A$1:$O$1,0),FALSE))</f>
        <v>82.7</v>
      </c>
      <c r="S429">
        <f>IF(VLOOKUP($B429,'Height and Leaf Dimensions'!$A:$O,MATCH(S$1,'Height and Leaf Dimensions'!$A$1:$O$1,0),FALSE)="","",VLOOKUP($B429,'Height and Leaf Dimensions'!$A:$O,MATCH(S$1,'Height and Leaf Dimensions'!$A$1:$O$1,0),FALSE))</f>
        <v>9.1999999999999993</v>
      </c>
      <c r="T429">
        <f>IF(VLOOKUP($B429,'Height and Leaf Dimensions'!$A:$O,MATCH(T$1,'Height and Leaf Dimensions'!$A$1:$O$1,0),FALSE)="","",VLOOKUP($B429,'Height and Leaf Dimensions'!$A:$O,MATCH(T$1,'Height and Leaf Dimensions'!$A$1:$O$1,0),FALSE))</f>
        <v>80</v>
      </c>
      <c r="U429">
        <f>IF(VLOOKUP($B429,'Height and Leaf Dimensions'!$A:$O,MATCH(U$1,'Height and Leaf Dimensions'!$A$1:$O$1,0),FALSE)="","",VLOOKUP($B429,'Height and Leaf Dimensions'!$A:$O,MATCH(U$1,'Height and Leaf Dimensions'!$A$1:$O$1,0),FALSE))</f>
        <v>175</v>
      </c>
      <c r="V429">
        <f>IF(VLOOKUP($B429,'Height and Leaf Dimensions'!$A:$O,MATCH(V$1,'Height and Leaf Dimensions'!$A$1:$O$1,0),FALSE)="","",VLOOKUP($B429,'Height and Leaf Dimensions'!$A:$O,MATCH(V$1,'Height and Leaf Dimensions'!$A$1:$O$1,0),FALSE))</f>
        <v>220</v>
      </c>
      <c r="W429">
        <f>IF(VLOOKUP($B429,'Height and Leaf Dimensions'!$A:$O,MATCH(W$1,'Height and Leaf Dimensions'!$A$1:$O$1,0),FALSE)="","",VLOOKUP($B429,'Height and Leaf Dimensions'!$A:$O,MATCH(W$1,'Height and Leaf Dimensions'!$A$1:$O$1,0),FALSE))</f>
        <v>90</v>
      </c>
      <c r="X429">
        <f>IF(VLOOKUP($B429,'Height and Leaf Dimensions'!$A:$O,MATCH(X$1,'Height and Leaf Dimensions'!$A$1:$O$1,0),FALSE)="","",VLOOKUP($B429,'Height and Leaf Dimensions'!$A:$O,MATCH(X$1,'Height and Leaf Dimensions'!$A$1:$O$1,0),FALSE))</f>
        <v>179</v>
      </c>
      <c r="Y429">
        <f>IF(VLOOKUP($B429,'Height and Leaf Dimensions'!$A:$O,MATCH(Y$1,'Height and Leaf Dimensions'!$A$1:$O$1,0),FALSE)="","",VLOOKUP($B429,'Height and Leaf Dimensions'!$A:$O,MATCH(Y$1,'Height and Leaf Dimensions'!$A$1:$O$1,0),FALSE))</f>
        <v>225</v>
      </c>
      <c r="Z429" t="str">
        <f>IF(VLOOKUP($B429,'Height and Leaf Dimensions'!$A:$O,MATCH(Z$1,'Height and Leaf Dimensions'!$A$1:$O$1,0),FALSE)="","",VLOOKUP($B429,'Height and Leaf Dimensions'!$A:$O,MATCH(Z$1,'Height and Leaf Dimensions'!$A$1:$O$1,0),FALSE))</f>
        <v>AI/ND/CH</v>
      </c>
      <c r="AA429" s="26">
        <f>IF(VLOOKUP($B429,'Height and Leaf Dimensions'!$A:$O,MATCH(AA$1,'Height and Leaf Dimensions'!$A$1:$O$1,0),FALSE)="","",VLOOKUP($B429,'Height and Leaf Dimensions'!$A:$O,MATCH(AA$1,'Height and Leaf Dimensions'!$A$1:$O$1,0),FALSE))</f>
        <v>44776</v>
      </c>
      <c r="AB429" s="20">
        <f>VLOOKUP($B429,'Combine Yield'!$A:$J,MATCH(AB$1,'Combine Yield'!$A$1:$J$1,0),FALSE)</f>
        <v>44844.497384259259</v>
      </c>
      <c r="AC429">
        <f>VLOOKUP($B429,'Combine Yield'!$A:$J,MATCH(AC$1,'Combine Yield'!$A$1:$J$1,0),FALSE)</f>
        <v>6.55</v>
      </c>
      <c r="AD429">
        <f>VLOOKUP($B429,'Combine Yield'!$A:$J,MATCH(AD$1,'Combine Yield'!$A$1:$J$1,0),FALSE)</f>
        <v>12.5</v>
      </c>
      <c r="AE429">
        <f>VLOOKUP($B429,'Combine Yield'!$A:$J,MATCH(AE$1,'Combine Yield'!$A$1:$J$1,0),FALSE)</f>
        <v>62.6</v>
      </c>
      <c r="AF429">
        <f>VLOOKUP($B429,'Combine Yield'!$A:$J,MATCH(AF$1,'Combine Yield'!$A$1:$J$1,0),FALSE)</f>
        <v>277</v>
      </c>
    </row>
    <row r="430" spans="1:32" x14ac:dyDescent="0.3">
      <c r="A430" t="s">
        <v>650</v>
      </c>
      <c r="B430">
        <v>6209</v>
      </c>
      <c r="C430" t="s">
        <v>220</v>
      </c>
      <c r="D430" t="s">
        <v>221</v>
      </c>
      <c r="E430" t="s">
        <v>205</v>
      </c>
      <c r="F430" t="s">
        <v>222</v>
      </c>
      <c r="G430">
        <v>2</v>
      </c>
      <c r="H430">
        <v>29</v>
      </c>
      <c r="I430">
        <v>10</v>
      </c>
      <c r="J430" t="s">
        <v>189</v>
      </c>
      <c r="K430" s="26">
        <f>IF(VLOOKUP($B430,'Flowering Time'!$A:$H,MATCH(K$1,'Flowering Time'!$A$1:$H$1,0),FALSE)="","",VLOOKUP($B430,'Flowering Time'!$A:$H,MATCH(K$1,'Flowering Time'!$A$1:$H$1,0),FALSE))</f>
        <v>44763</v>
      </c>
      <c r="L430" t="str">
        <f>IF(VLOOKUP($B430,'Flowering Time'!$A:$H,MATCH(L$1,'Flowering Time'!$A$1:$H$1,0),FALSE)="","",VLOOKUP($B430,'Flowering Time'!$A:$H,MATCH(L$1,'Flowering Time'!$A$1:$H$1,0),FALSE))</f>
        <v>Kyle</v>
      </c>
      <c r="M430" s="26">
        <f>IF(VLOOKUP($B430,'Flowering Time'!$A:$H,MATCH(M$1,'Flowering Time'!$A$1:$H$1,0),FALSE)="","",VLOOKUP($B430,'Flowering Time'!$A:$H,MATCH(M$1,'Flowering Time'!$A$1:$H$1,0),FALSE))</f>
        <v>44768</v>
      </c>
      <c r="N430" t="str">
        <f>IF(VLOOKUP($B430,'Flowering Time'!$A:$H,MATCH(N$1,'Flowering Time'!$A$1:$H$1,0),FALSE)="","",VLOOKUP($B430,'Flowering Time'!$A:$H,MATCH(N$1,'Flowering Time'!$A$1:$H$1,0),FALSE))</f>
        <v>Vla</v>
      </c>
      <c r="O430" t="str">
        <f>IF(VLOOKUP($B430,'Flowering Time'!$A:$H,MATCH(O$1,'Flowering Time'!$A$1:$H$1,0),FALSE)="","",VLOOKUP($B430,'Flowering Time'!$A:$H,MATCH(O$1,'Flowering Time'!$A$1:$H$1,0),FALSE))</f>
        <v/>
      </c>
      <c r="P430">
        <f>IF(VLOOKUP($B430,'Height and Leaf Dimensions'!$A:$O,MATCH(P$1,'Height and Leaf Dimensions'!$A$1:$O$1,0),FALSE)="","",VLOOKUP($B430,'Height and Leaf Dimensions'!$A:$O,MATCH(P$1,'Height and Leaf Dimensions'!$A$1:$O$1,0),FALSE))</f>
        <v>76.099999999999994</v>
      </c>
      <c r="Q430">
        <f>IF(VLOOKUP($B430,'Height and Leaf Dimensions'!$A:$O,MATCH(Q$1,'Height and Leaf Dimensions'!$A$1:$O$1,0),FALSE)="","",VLOOKUP($B430,'Height and Leaf Dimensions'!$A:$O,MATCH(Q$1,'Height and Leaf Dimensions'!$A$1:$O$1,0),FALSE))</f>
        <v>8.6999999999999993</v>
      </c>
      <c r="R430">
        <f>IF(VLOOKUP($B430,'Height and Leaf Dimensions'!$A:$O,MATCH(R$1,'Height and Leaf Dimensions'!$A$1:$O$1,0),FALSE)="","",VLOOKUP($B430,'Height and Leaf Dimensions'!$A:$O,MATCH(R$1,'Height and Leaf Dimensions'!$A$1:$O$1,0),FALSE))</f>
        <v>77.400000000000006</v>
      </c>
      <c r="S430">
        <f>IF(VLOOKUP($B430,'Height and Leaf Dimensions'!$A:$O,MATCH(S$1,'Height and Leaf Dimensions'!$A$1:$O$1,0),FALSE)="","",VLOOKUP($B430,'Height and Leaf Dimensions'!$A:$O,MATCH(S$1,'Height and Leaf Dimensions'!$A$1:$O$1,0),FALSE))</f>
        <v>8.6999999999999993</v>
      </c>
      <c r="T430">
        <f>IF(VLOOKUP($B430,'Height and Leaf Dimensions'!$A:$O,MATCH(T$1,'Height and Leaf Dimensions'!$A$1:$O$1,0),FALSE)="","",VLOOKUP($B430,'Height and Leaf Dimensions'!$A:$O,MATCH(T$1,'Height and Leaf Dimensions'!$A$1:$O$1,0),FALSE))</f>
        <v>65</v>
      </c>
      <c r="U430">
        <f>IF(VLOOKUP($B430,'Height and Leaf Dimensions'!$A:$O,MATCH(U$1,'Height and Leaf Dimensions'!$A$1:$O$1,0),FALSE)="","",VLOOKUP($B430,'Height and Leaf Dimensions'!$A:$O,MATCH(U$1,'Height and Leaf Dimensions'!$A$1:$O$1,0),FALSE))</f>
        <v>155</v>
      </c>
      <c r="V430">
        <f>IF(VLOOKUP($B430,'Height and Leaf Dimensions'!$A:$O,MATCH(V$1,'Height and Leaf Dimensions'!$A$1:$O$1,0),FALSE)="","",VLOOKUP($B430,'Height and Leaf Dimensions'!$A:$O,MATCH(V$1,'Height and Leaf Dimensions'!$A$1:$O$1,0),FALSE))</f>
        <v>200</v>
      </c>
      <c r="W430">
        <f>IF(VLOOKUP($B430,'Height and Leaf Dimensions'!$A:$O,MATCH(W$1,'Height and Leaf Dimensions'!$A$1:$O$1,0),FALSE)="","",VLOOKUP($B430,'Height and Leaf Dimensions'!$A:$O,MATCH(W$1,'Height and Leaf Dimensions'!$A$1:$O$1,0),FALSE))</f>
        <v>64</v>
      </c>
      <c r="X430">
        <f>IF(VLOOKUP($B430,'Height and Leaf Dimensions'!$A:$O,MATCH(X$1,'Height and Leaf Dimensions'!$A$1:$O$1,0),FALSE)="","",VLOOKUP($B430,'Height and Leaf Dimensions'!$A:$O,MATCH(X$1,'Height and Leaf Dimensions'!$A$1:$O$1,0),FALSE))</f>
        <v>170</v>
      </c>
      <c r="Y430">
        <f>IF(VLOOKUP($B430,'Height and Leaf Dimensions'!$A:$O,MATCH(Y$1,'Height and Leaf Dimensions'!$A$1:$O$1,0),FALSE)="","",VLOOKUP($B430,'Height and Leaf Dimensions'!$A:$O,MATCH(Y$1,'Height and Leaf Dimensions'!$A$1:$O$1,0),FALSE))</f>
        <v>219</v>
      </c>
      <c r="Z430" t="str">
        <f>IF(VLOOKUP($B430,'Height and Leaf Dimensions'!$A:$O,MATCH(Z$1,'Height and Leaf Dimensions'!$A$1:$O$1,0),FALSE)="","",VLOOKUP($B430,'Height and Leaf Dimensions'!$A:$O,MATCH(Z$1,'Height and Leaf Dimensions'!$A$1:$O$1,0),FALSE))</f>
        <v>AI/ND/CH</v>
      </c>
      <c r="AA430" s="26">
        <f>IF(VLOOKUP($B430,'Height and Leaf Dimensions'!$A:$O,MATCH(AA$1,'Height and Leaf Dimensions'!$A$1:$O$1,0),FALSE)="","",VLOOKUP($B430,'Height and Leaf Dimensions'!$A:$O,MATCH(AA$1,'Height and Leaf Dimensions'!$A$1:$O$1,0),FALSE))</f>
        <v>44776</v>
      </c>
      <c r="AB430" s="20">
        <f>VLOOKUP($B430,'Combine Yield'!$A:$J,MATCH(AB$1,'Combine Yield'!$A$1:$J$1,0),FALSE)</f>
        <v>44844.511932870373</v>
      </c>
      <c r="AC430">
        <f>VLOOKUP($B430,'Combine Yield'!$A:$J,MATCH(AC$1,'Combine Yield'!$A$1:$J$1,0),FALSE)</f>
        <v>3.4</v>
      </c>
      <c r="AD430">
        <f>VLOOKUP($B430,'Combine Yield'!$A:$J,MATCH(AD$1,'Combine Yield'!$A$1:$J$1,0),FALSE)</f>
        <v>13.1</v>
      </c>
      <c r="AE430">
        <f>VLOOKUP($B430,'Combine Yield'!$A:$J,MATCH(AE$1,'Combine Yield'!$A$1:$J$1,0),FALSE)</f>
        <v>61.7</v>
      </c>
      <c r="AF430">
        <f>VLOOKUP($B430,'Combine Yield'!$A:$J,MATCH(AF$1,'Combine Yield'!$A$1:$J$1,0),FALSE)</f>
        <v>332</v>
      </c>
    </row>
    <row r="431" spans="1:32" x14ac:dyDescent="0.3">
      <c r="A431" t="s">
        <v>651</v>
      </c>
      <c r="B431">
        <v>6210</v>
      </c>
      <c r="C431" t="s">
        <v>220</v>
      </c>
      <c r="D431" t="s">
        <v>221</v>
      </c>
      <c r="E431" t="s">
        <v>205</v>
      </c>
      <c r="F431" t="s">
        <v>222</v>
      </c>
      <c r="G431">
        <v>2</v>
      </c>
      <c r="H431">
        <v>29</v>
      </c>
      <c r="I431">
        <v>11</v>
      </c>
      <c r="J431" t="s">
        <v>138</v>
      </c>
      <c r="K431" s="26">
        <f>IF(VLOOKUP($B431,'Flowering Time'!$A:$H,MATCH(K$1,'Flowering Time'!$A$1:$H$1,0),FALSE)="","",VLOOKUP($B431,'Flowering Time'!$A:$H,MATCH(K$1,'Flowering Time'!$A$1:$H$1,0),FALSE))</f>
        <v>44760</v>
      </c>
      <c r="L431" t="str">
        <f>IF(VLOOKUP($B431,'Flowering Time'!$A:$H,MATCH(L$1,'Flowering Time'!$A$1:$H$1,0),FALSE)="","",VLOOKUP($B431,'Flowering Time'!$A:$H,MATCH(L$1,'Flowering Time'!$A$1:$H$1,0),FALSE))</f>
        <v>Kyle</v>
      </c>
      <c r="M431" s="26">
        <f>IF(VLOOKUP($B431,'Flowering Time'!$A:$H,MATCH(M$1,'Flowering Time'!$A$1:$H$1,0),FALSE)="","",VLOOKUP($B431,'Flowering Time'!$A:$H,MATCH(M$1,'Flowering Time'!$A$1:$H$1,0),FALSE))</f>
        <v>44763</v>
      </c>
      <c r="N431" t="str">
        <f>IF(VLOOKUP($B431,'Flowering Time'!$A:$H,MATCH(N$1,'Flowering Time'!$A$1:$H$1,0),FALSE)="","",VLOOKUP($B431,'Flowering Time'!$A:$H,MATCH(N$1,'Flowering Time'!$A$1:$H$1,0),FALSE))</f>
        <v>Kyle</v>
      </c>
      <c r="O431" t="str">
        <f>IF(VLOOKUP($B431,'Flowering Time'!$A:$H,MATCH(O$1,'Flowering Time'!$A$1:$H$1,0),FALSE)="","",VLOOKUP($B431,'Flowering Time'!$A:$H,MATCH(O$1,'Flowering Time'!$A$1:$H$1,0),FALSE))</f>
        <v/>
      </c>
      <c r="P431">
        <f>IF(VLOOKUP($B431,'Height and Leaf Dimensions'!$A:$O,MATCH(P$1,'Height and Leaf Dimensions'!$A$1:$O$1,0),FALSE)="","",VLOOKUP($B431,'Height and Leaf Dimensions'!$A:$O,MATCH(P$1,'Height and Leaf Dimensions'!$A$1:$O$1,0),FALSE))</f>
        <v>78.900000000000006</v>
      </c>
      <c r="Q431">
        <f>IF(VLOOKUP($B431,'Height and Leaf Dimensions'!$A:$O,MATCH(Q$1,'Height and Leaf Dimensions'!$A$1:$O$1,0),FALSE)="","",VLOOKUP($B431,'Height and Leaf Dimensions'!$A:$O,MATCH(Q$1,'Height and Leaf Dimensions'!$A$1:$O$1,0),FALSE))</f>
        <v>7.4</v>
      </c>
      <c r="R431">
        <f>IF(VLOOKUP($B431,'Height and Leaf Dimensions'!$A:$O,MATCH(R$1,'Height and Leaf Dimensions'!$A$1:$O$1,0),FALSE)="","",VLOOKUP($B431,'Height and Leaf Dimensions'!$A:$O,MATCH(R$1,'Height and Leaf Dimensions'!$A$1:$O$1,0),FALSE))</f>
        <v>78.400000000000006</v>
      </c>
      <c r="S431">
        <f>IF(VLOOKUP($B431,'Height and Leaf Dimensions'!$A:$O,MATCH(S$1,'Height and Leaf Dimensions'!$A$1:$O$1,0),FALSE)="","",VLOOKUP($B431,'Height and Leaf Dimensions'!$A:$O,MATCH(S$1,'Height and Leaf Dimensions'!$A$1:$O$1,0),FALSE))</f>
        <v>9.3000000000000007</v>
      </c>
      <c r="T431">
        <f>IF(VLOOKUP($B431,'Height and Leaf Dimensions'!$A:$O,MATCH(T$1,'Height and Leaf Dimensions'!$A$1:$O$1,0),FALSE)="","",VLOOKUP($B431,'Height and Leaf Dimensions'!$A:$O,MATCH(T$1,'Height and Leaf Dimensions'!$A$1:$O$1,0),FALSE))</f>
        <v>80</v>
      </c>
      <c r="U431">
        <f>IF(VLOOKUP($B431,'Height and Leaf Dimensions'!$A:$O,MATCH(U$1,'Height and Leaf Dimensions'!$A$1:$O$1,0),FALSE)="","",VLOOKUP($B431,'Height and Leaf Dimensions'!$A:$O,MATCH(U$1,'Height and Leaf Dimensions'!$A$1:$O$1,0),FALSE))</f>
        <v>154</v>
      </c>
      <c r="V431">
        <f>IF(VLOOKUP($B431,'Height and Leaf Dimensions'!$A:$O,MATCH(V$1,'Height and Leaf Dimensions'!$A$1:$O$1,0),FALSE)="","",VLOOKUP($B431,'Height and Leaf Dimensions'!$A:$O,MATCH(V$1,'Height and Leaf Dimensions'!$A$1:$O$1,0),FALSE))</f>
        <v>191</v>
      </c>
      <c r="W431">
        <f>IF(VLOOKUP($B431,'Height and Leaf Dimensions'!$A:$O,MATCH(W$1,'Height and Leaf Dimensions'!$A$1:$O$1,0),FALSE)="","",VLOOKUP($B431,'Height and Leaf Dimensions'!$A:$O,MATCH(W$1,'Height and Leaf Dimensions'!$A$1:$O$1,0),FALSE))</f>
        <v>81</v>
      </c>
      <c r="X431">
        <f>IF(VLOOKUP($B431,'Height and Leaf Dimensions'!$A:$O,MATCH(X$1,'Height and Leaf Dimensions'!$A$1:$O$1,0),FALSE)="","",VLOOKUP($B431,'Height and Leaf Dimensions'!$A:$O,MATCH(X$1,'Height and Leaf Dimensions'!$A$1:$O$1,0),FALSE))</f>
        <v>170</v>
      </c>
      <c r="Y431">
        <f>IF(VLOOKUP($B431,'Height and Leaf Dimensions'!$A:$O,MATCH(Y$1,'Height and Leaf Dimensions'!$A$1:$O$1,0),FALSE)="","",VLOOKUP($B431,'Height and Leaf Dimensions'!$A:$O,MATCH(Y$1,'Height and Leaf Dimensions'!$A$1:$O$1,0),FALSE))</f>
        <v>210</v>
      </c>
      <c r="Z431" t="str">
        <f>IF(VLOOKUP($B431,'Height and Leaf Dimensions'!$A:$O,MATCH(Z$1,'Height and Leaf Dimensions'!$A$1:$O$1,0),FALSE)="","",VLOOKUP($B431,'Height and Leaf Dimensions'!$A:$O,MATCH(Z$1,'Height and Leaf Dimensions'!$A$1:$O$1,0),FALSE))</f>
        <v>AI/ND/CH</v>
      </c>
      <c r="AA431" s="26">
        <f>IF(VLOOKUP($B431,'Height and Leaf Dimensions'!$A:$O,MATCH(AA$1,'Height and Leaf Dimensions'!$A$1:$O$1,0),FALSE)="","",VLOOKUP($B431,'Height and Leaf Dimensions'!$A:$O,MATCH(AA$1,'Height and Leaf Dimensions'!$A$1:$O$1,0),FALSE))</f>
        <v>44776</v>
      </c>
      <c r="AB431" s="20">
        <f>VLOOKUP($B431,'Combine Yield'!$A:$J,MATCH(AB$1,'Combine Yield'!$A$1:$J$1,0),FALSE)</f>
        <v>44844.549039351848</v>
      </c>
      <c r="AC431">
        <f>VLOOKUP($B431,'Combine Yield'!$A:$J,MATCH(AC$1,'Combine Yield'!$A$1:$J$1,0),FALSE)</f>
        <v>4.01</v>
      </c>
      <c r="AD431">
        <f>VLOOKUP($B431,'Combine Yield'!$A:$J,MATCH(AD$1,'Combine Yield'!$A$1:$J$1,0),FALSE)</f>
        <v>12.8</v>
      </c>
      <c r="AE431">
        <f>VLOOKUP($B431,'Combine Yield'!$A:$J,MATCH(AE$1,'Combine Yield'!$A$1:$J$1,0),FALSE)</f>
        <v>62.3</v>
      </c>
      <c r="AF431">
        <f>VLOOKUP($B431,'Combine Yield'!$A:$J,MATCH(AF$1,'Combine Yield'!$A$1:$J$1,0),FALSE)</f>
        <v>353</v>
      </c>
    </row>
    <row r="432" spans="1:32" x14ac:dyDescent="0.3">
      <c r="A432" t="s">
        <v>652</v>
      </c>
      <c r="B432">
        <v>6211</v>
      </c>
      <c r="C432" t="s">
        <v>220</v>
      </c>
      <c r="D432" t="s">
        <v>221</v>
      </c>
      <c r="E432" t="s">
        <v>205</v>
      </c>
      <c r="F432" t="s">
        <v>222</v>
      </c>
      <c r="G432">
        <v>2</v>
      </c>
      <c r="H432">
        <v>29</v>
      </c>
      <c r="I432">
        <v>12</v>
      </c>
      <c r="J432" t="s">
        <v>177</v>
      </c>
      <c r="K432" s="26">
        <f>IF(VLOOKUP($B432,'Flowering Time'!$A:$H,MATCH(K$1,'Flowering Time'!$A$1:$H$1,0),FALSE)="","",VLOOKUP($B432,'Flowering Time'!$A:$H,MATCH(K$1,'Flowering Time'!$A$1:$H$1,0),FALSE))</f>
        <v>44761</v>
      </c>
      <c r="L432" t="str">
        <f>IF(VLOOKUP($B432,'Flowering Time'!$A:$H,MATCH(L$1,'Flowering Time'!$A$1:$H$1,0),FALSE)="","",VLOOKUP($B432,'Flowering Time'!$A:$H,MATCH(L$1,'Flowering Time'!$A$1:$H$1,0),FALSE))</f>
        <v>?</v>
      </c>
      <c r="M432" s="26">
        <f>IF(VLOOKUP($B432,'Flowering Time'!$A:$H,MATCH(M$1,'Flowering Time'!$A$1:$H$1,0),FALSE)="","",VLOOKUP($B432,'Flowering Time'!$A:$H,MATCH(M$1,'Flowering Time'!$A$1:$H$1,0),FALSE))</f>
        <v>44761</v>
      </c>
      <c r="N432" t="str">
        <f>IF(VLOOKUP($B432,'Flowering Time'!$A:$H,MATCH(N$1,'Flowering Time'!$A$1:$H$1,0),FALSE)="","",VLOOKUP($B432,'Flowering Time'!$A:$H,MATCH(N$1,'Flowering Time'!$A$1:$H$1,0),FALSE))</f>
        <v>Vla</v>
      </c>
      <c r="O432" t="str">
        <f>IF(VLOOKUP($B432,'Flowering Time'!$A:$H,MATCH(O$1,'Flowering Time'!$A$1:$H$1,0),FALSE)="","",VLOOKUP($B432,'Flowering Time'!$A:$H,MATCH(O$1,'Flowering Time'!$A$1:$H$1,0),FALSE))</f>
        <v/>
      </c>
      <c r="P432">
        <f>IF(VLOOKUP($B432,'Height and Leaf Dimensions'!$A:$O,MATCH(P$1,'Height and Leaf Dimensions'!$A$1:$O$1,0),FALSE)="","",VLOOKUP($B432,'Height and Leaf Dimensions'!$A:$O,MATCH(P$1,'Height and Leaf Dimensions'!$A$1:$O$1,0),FALSE))</f>
        <v>80.5</v>
      </c>
      <c r="Q432">
        <f>IF(VLOOKUP($B432,'Height and Leaf Dimensions'!$A:$O,MATCH(Q$1,'Height and Leaf Dimensions'!$A$1:$O$1,0),FALSE)="","",VLOOKUP($B432,'Height and Leaf Dimensions'!$A:$O,MATCH(Q$1,'Height and Leaf Dimensions'!$A$1:$O$1,0),FALSE))</f>
        <v>8.3000000000000007</v>
      </c>
      <c r="R432">
        <f>IF(VLOOKUP($B432,'Height and Leaf Dimensions'!$A:$O,MATCH(R$1,'Height and Leaf Dimensions'!$A$1:$O$1,0),FALSE)="","",VLOOKUP($B432,'Height and Leaf Dimensions'!$A:$O,MATCH(R$1,'Height and Leaf Dimensions'!$A$1:$O$1,0),FALSE))</f>
        <v>77.900000000000006</v>
      </c>
      <c r="S432">
        <f>IF(VLOOKUP($B432,'Height and Leaf Dimensions'!$A:$O,MATCH(S$1,'Height and Leaf Dimensions'!$A$1:$O$1,0),FALSE)="","",VLOOKUP($B432,'Height and Leaf Dimensions'!$A:$O,MATCH(S$1,'Height and Leaf Dimensions'!$A$1:$O$1,0),FALSE))</f>
        <v>8.3000000000000007</v>
      </c>
      <c r="T432">
        <f>IF(VLOOKUP($B432,'Height and Leaf Dimensions'!$A:$O,MATCH(T$1,'Height and Leaf Dimensions'!$A$1:$O$1,0),FALSE)="","",VLOOKUP($B432,'Height and Leaf Dimensions'!$A:$O,MATCH(T$1,'Height and Leaf Dimensions'!$A$1:$O$1,0),FALSE))</f>
        <v>79</v>
      </c>
      <c r="U432">
        <f>IF(VLOOKUP($B432,'Height and Leaf Dimensions'!$A:$O,MATCH(U$1,'Height and Leaf Dimensions'!$A$1:$O$1,0),FALSE)="","",VLOOKUP($B432,'Height and Leaf Dimensions'!$A:$O,MATCH(U$1,'Height and Leaf Dimensions'!$A$1:$O$1,0),FALSE))</f>
        <v>170</v>
      </c>
      <c r="V432">
        <f>IF(VLOOKUP($B432,'Height and Leaf Dimensions'!$A:$O,MATCH(V$1,'Height and Leaf Dimensions'!$A$1:$O$1,0),FALSE)="","",VLOOKUP($B432,'Height and Leaf Dimensions'!$A:$O,MATCH(V$1,'Height and Leaf Dimensions'!$A$1:$O$1,0),FALSE))</f>
        <v>209</v>
      </c>
      <c r="W432">
        <f>IF(VLOOKUP($B432,'Height and Leaf Dimensions'!$A:$O,MATCH(W$1,'Height and Leaf Dimensions'!$A$1:$O$1,0),FALSE)="","",VLOOKUP($B432,'Height and Leaf Dimensions'!$A:$O,MATCH(W$1,'Height and Leaf Dimensions'!$A$1:$O$1,0),FALSE))</f>
        <v>75</v>
      </c>
      <c r="X432">
        <f>IF(VLOOKUP($B432,'Height and Leaf Dimensions'!$A:$O,MATCH(X$1,'Height and Leaf Dimensions'!$A$1:$O$1,0),FALSE)="","",VLOOKUP($B432,'Height and Leaf Dimensions'!$A:$O,MATCH(X$1,'Height and Leaf Dimensions'!$A$1:$O$1,0),FALSE))</f>
        <v>163</v>
      </c>
      <c r="Y432">
        <f>IF(VLOOKUP($B432,'Height and Leaf Dimensions'!$A:$O,MATCH(Y$1,'Height and Leaf Dimensions'!$A$1:$O$1,0),FALSE)="","",VLOOKUP($B432,'Height and Leaf Dimensions'!$A:$O,MATCH(Y$1,'Height and Leaf Dimensions'!$A$1:$O$1,0),FALSE))</f>
        <v>201</v>
      </c>
      <c r="Z432" t="str">
        <f>IF(VLOOKUP($B432,'Height and Leaf Dimensions'!$A:$O,MATCH(Z$1,'Height and Leaf Dimensions'!$A$1:$O$1,0),FALSE)="","",VLOOKUP($B432,'Height and Leaf Dimensions'!$A:$O,MATCH(Z$1,'Height and Leaf Dimensions'!$A$1:$O$1,0),FALSE))</f>
        <v>AI/ND/CH</v>
      </c>
      <c r="AA432" s="26">
        <f>IF(VLOOKUP($B432,'Height and Leaf Dimensions'!$A:$O,MATCH(AA$1,'Height and Leaf Dimensions'!$A$1:$O$1,0),FALSE)="","",VLOOKUP($B432,'Height and Leaf Dimensions'!$A:$O,MATCH(AA$1,'Height and Leaf Dimensions'!$A$1:$O$1,0),FALSE))</f>
        <v>44776</v>
      </c>
      <c r="AB432" s="20">
        <f>VLOOKUP($B432,'Combine Yield'!$A:$J,MATCH(AB$1,'Combine Yield'!$A$1:$J$1,0),FALSE)</f>
        <v>44844.561828703707</v>
      </c>
      <c r="AC432">
        <f>VLOOKUP($B432,'Combine Yield'!$A:$J,MATCH(AC$1,'Combine Yield'!$A$1:$J$1,0),FALSE)</f>
        <v>4.7699999999999996</v>
      </c>
      <c r="AD432">
        <f>VLOOKUP($B432,'Combine Yield'!$A:$J,MATCH(AD$1,'Combine Yield'!$A$1:$J$1,0),FALSE)</f>
        <v>12.1</v>
      </c>
      <c r="AE432">
        <f>VLOOKUP($B432,'Combine Yield'!$A:$J,MATCH(AE$1,'Combine Yield'!$A$1:$J$1,0),FALSE)</f>
        <v>62.4</v>
      </c>
      <c r="AF432">
        <f>VLOOKUP($B432,'Combine Yield'!$A:$J,MATCH(AF$1,'Combine Yield'!$A$1:$J$1,0),FALSE)</f>
        <v>408</v>
      </c>
    </row>
    <row r="433" spans="1:32" x14ac:dyDescent="0.3">
      <c r="A433" t="s">
        <v>653</v>
      </c>
      <c r="B433">
        <v>6212</v>
      </c>
      <c r="C433" t="s">
        <v>220</v>
      </c>
      <c r="D433" t="s">
        <v>221</v>
      </c>
      <c r="E433" t="s">
        <v>205</v>
      </c>
      <c r="F433" t="s">
        <v>222</v>
      </c>
      <c r="G433">
        <v>2</v>
      </c>
      <c r="H433">
        <v>29</v>
      </c>
      <c r="I433">
        <v>13</v>
      </c>
      <c r="J433" t="s">
        <v>140</v>
      </c>
      <c r="K433" s="26">
        <f>IF(VLOOKUP($B433,'Flowering Time'!$A:$H,MATCH(K$1,'Flowering Time'!$A$1:$H$1,0),FALSE)="","",VLOOKUP($B433,'Flowering Time'!$A:$H,MATCH(K$1,'Flowering Time'!$A$1:$H$1,0),FALSE))</f>
        <v>44761</v>
      </c>
      <c r="L433" t="str">
        <f>IF(VLOOKUP($B433,'Flowering Time'!$A:$H,MATCH(L$1,'Flowering Time'!$A$1:$H$1,0),FALSE)="","",VLOOKUP($B433,'Flowering Time'!$A:$H,MATCH(L$1,'Flowering Time'!$A$1:$H$1,0),FALSE))</f>
        <v>Kyle</v>
      </c>
      <c r="M433" s="26">
        <f>IF(VLOOKUP($B433,'Flowering Time'!$A:$H,MATCH(M$1,'Flowering Time'!$A$1:$H$1,0),FALSE)="","",VLOOKUP($B433,'Flowering Time'!$A:$H,MATCH(M$1,'Flowering Time'!$A$1:$H$1,0),FALSE))</f>
        <v>44759</v>
      </c>
      <c r="N433" t="str">
        <f>IF(VLOOKUP($B433,'Flowering Time'!$A:$H,MATCH(N$1,'Flowering Time'!$A$1:$H$1,0),FALSE)="","",VLOOKUP($B433,'Flowering Time'!$A:$H,MATCH(N$1,'Flowering Time'!$A$1:$H$1,0),FALSE))</f>
        <v>Kyle</v>
      </c>
      <c r="O433" t="str">
        <f>IF(VLOOKUP($B433,'Flowering Time'!$A:$H,MATCH(O$1,'Flowering Time'!$A$1:$H$1,0),FALSE)="","",VLOOKUP($B433,'Flowering Time'!$A:$H,MATCH(O$1,'Flowering Time'!$A$1:$H$1,0),FALSE))</f>
        <v/>
      </c>
      <c r="P433">
        <f>IF(VLOOKUP($B433,'Height and Leaf Dimensions'!$A:$O,MATCH(P$1,'Height and Leaf Dimensions'!$A$1:$O$1,0),FALSE)="","",VLOOKUP($B433,'Height and Leaf Dimensions'!$A:$O,MATCH(P$1,'Height and Leaf Dimensions'!$A$1:$O$1,0),FALSE))</f>
        <v>78.900000000000006</v>
      </c>
      <c r="Q433">
        <f>IF(VLOOKUP($B433,'Height and Leaf Dimensions'!$A:$O,MATCH(Q$1,'Height and Leaf Dimensions'!$A$1:$O$1,0),FALSE)="","",VLOOKUP($B433,'Height and Leaf Dimensions'!$A:$O,MATCH(Q$1,'Height and Leaf Dimensions'!$A$1:$O$1,0),FALSE))</f>
        <v>9.1</v>
      </c>
      <c r="R433">
        <f>IF(VLOOKUP($B433,'Height and Leaf Dimensions'!$A:$O,MATCH(R$1,'Height and Leaf Dimensions'!$A$1:$O$1,0),FALSE)="","",VLOOKUP($B433,'Height and Leaf Dimensions'!$A:$O,MATCH(R$1,'Height and Leaf Dimensions'!$A$1:$O$1,0),FALSE))</f>
        <v>76.599999999999994</v>
      </c>
      <c r="S433">
        <f>IF(VLOOKUP($B433,'Height and Leaf Dimensions'!$A:$O,MATCH(S$1,'Height and Leaf Dimensions'!$A$1:$O$1,0),FALSE)="","",VLOOKUP($B433,'Height and Leaf Dimensions'!$A:$O,MATCH(S$1,'Height and Leaf Dimensions'!$A$1:$O$1,0),FALSE))</f>
        <v>7.9</v>
      </c>
      <c r="T433">
        <f>IF(VLOOKUP($B433,'Height and Leaf Dimensions'!$A:$O,MATCH(T$1,'Height and Leaf Dimensions'!$A$1:$O$1,0),FALSE)="","",VLOOKUP($B433,'Height and Leaf Dimensions'!$A:$O,MATCH(T$1,'Height and Leaf Dimensions'!$A$1:$O$1,0),FALSE))</f>
        <v>65</v>
      </c>
      <c r="U433">
        <f>IF(VLOOKUP($B433,'Height and Leaf Dimensions'!$A:$O,MATCH(U$1,'Height and Leaf Dimensions'!$A$1:$O$1,0),FALSE)="","",VLOOKUP($B433,'Height and Leaf Dimensions'!$A:$O,MATCH(U$1,'Height and Leaf Dimensions'!$A$1:$O$1,0),FALSE))</f>
        <v>175</v>
      </c>
      <c r="V433">
        <f>IF(VLOOKUP($B433,'Height and Leaf Dimensions'!$A:$O,MATCH(V$1,'Height and Leaf Dimensions'!$A$1:$O$1,0),FALSE)="","",VLOOKUP($B433,'Height and Leaf Dimensions'!$A:$O,MATCH(V$1,'Height and Leaf Dimensions'!$A$1:$O$1,0),FALSE))</f>
        <v>230</v>
      </c>
      <c r="W433">
        <f>IF(VLOOKUP($B433,'Height and Leaf Dimensions'!$A:$O,MATCH(W$1,'Height and Leaf Dimensions'!$A$1:$O$1,0),FALSE)="","",VLOOKUP($B433,'Height and Leaf Dimensions'!$A:$O,MATCH(W$1,'Height and Leaf Dimensions'!$A$1:$O$1,0),FALSE))</f>
        <v>75</v>
      </c>
      <c r="X433">
        <f>IF(VLOOKUP($B433,'Height and Leaf Dimensions'!$A:$O,MATCH(X$1,'Height and Leaf Dimensions'!$A$1:$O$1,0),FALSE)="","",VLOOKUP($B433,'Height and Leaf Dimensions'!$A:$O,MATCH(X$1,'Height and Leaf Dimensions'!$A$1:$O$1,0),FALSE))</f>
        <v>170</v>
      </c>
      <c r="Y433">
        <f>IF(VLOOKUP($B433,'Height and Leaf Dimensions'!$A:$O,MATCH(Y$1,'Height and Leaf Dimensions'!$A$1:$O$1,0),FALSE)="","",VLOOKUP($B433,'Height and Leaf Dimensions'!$A:$O,MATCH(Y$1,'Height and Leaf Dimensions'!$A$1:$O$1,0),FALSE))</f>
        <v>209</v>
      </c>
      <c r="Z433" t="str">
        <f>IF(VLOOKUP($B433,'Height and Leaf Dimensions'!$A:$O,MATCH(Z$1,'Height and Leaf Dimensions'!$A$1:$O$1,0),FALSE)="","",VLOOKUP($B433,'Height and Leaf Dimensions'!$A:$O,MATCH(Z$1,'Height and Leaf Dimensions'!$A$1:$O$1,0),FALSE))</f>
        <v>AI/ND/CH</v>
      </c>
      <c r="AA433" s="26">
        <f>IF(VLOOKUP($B433,'Height and Leaf Dimensions'!$A:$O,MATCH(AA$1,'Height and Leaf Dimensions'!$A$1:$O$1,0),FALSE)="","",VLOOKUP($B433,'Height and Leaf Dimensions'!$A:$O,MATCH(AA$1,'Height and Leaf Dimensions'!$A$1:$O$1,0),FALSE))</f>
        <v>44776</v>
      </c>
      <c r="AB433" s="20">
        <f>VLOOKUP($B433,'Combine Yield'!$A:$J,MATCH(AB$1,'Combine Yield'!$A$1:$J$1,0),FALSE)</f>
        <v>44844.566296296296</v>
      </c>
      <c r="AC433">
        <f>VLOOKUP($B433,'Combine Yield'!$A:$J,MATCH(AC$1,'Combine Yield'!$A$1:$J$1,0),FALSE)</f>
        <v>8.82</v>
      </c>
      <c r="AD433">
        <f>VLOOKUP($B433,'Combine Yield'!$A:$J,MATCH(AD$1,'Combine Yield'!$A$1:$J$1,0),FALSE)</f>
        <v>12.1</v>
      </c>
      <c r="AE433">
        <f>VLOOKUP($B433,'Combine Yield'!$A:$J,MATCH(AE$1,'Combine Yield'!$A$1:$J$1,0),FALSE)</f>
        <v>62.4</v>
      </c>
      <c r="AF433">
        <f>VLOOKUP($B433,'Combine Yield'!$A:$J,MATCH(AF$1,'Combine Yield'!$A$1:$J$1,0),FALSE)</f>
        <v>429</v>
      </c>
    </row>
    <row r="434" spans="1:32" x14ac:dyDescent="0.3">
      <c r="A434" t="s">
        <v>654</v>
      </c>
      <c r="B434">
        <v>6213</v>
      </c>
      <c r="C434" t="s">
        <v>220</v>
      </c>
      <c r="D434" t="s">
        <v>221</v>
      </c>
      <c r="E434" t="s">
        <v>205</v>
      </c>
      <c r="F434" t="s">
        <v>222</v>
      </c>
      <c r="G434">
        <v>2</v>
      </c>
      <c r="H434">
        <v>29</v>
      </c>
      <c r="I434">
        <v>14</v>
      </c>
      <c r="J434" t="s">
        <v>125</v>
      </c>
      <c r="K434" s="26">
        <f>IF(VLOOKUP($B434,'Flowering Time'!$A:$H,MATCH(K$1,'Flowering Time'!$A$1:$H$1,0),FALSE)="","",VLOOKUP($B434,'Flowering Time'!$A:$H,MATCH(K$1,'Flowering Time'!$A$1:$H$1,0),FALSE))</f>
        <v>44760</v>
      </c>
      <c r="L434" t="str">
        <f>IF(VLOOKUP($B434,'Flowering Time'!$A:$H,MATCH(L$1,'Flowering Time'!$A$1:$H$1,0),FALSE)="","",VLOOKUP($B434,'Flowering Time'!$A:$H,MATCH(L$1,'Flowering Time'!$A$1:$H$1,0),FALSE))</f>
        <v>Kyle</v>
      </c>
      <c r="M434" s="26">
        <f>IF(VLOOKUP($B434,'Flowering Time'!$A:$H,MATCH(M$1,'Flowering Time'!$A$1:$H$1,0),FALSE)="","",VLOOKUP($B434,'Flowering Time'!$A:$H,MATCH(M$1,'Flowering Time'!$A$1:$H$1,0),FALSE))</f>
        <v>44761</v>
      </c>
      <c r="N434" t="str">
        <f>IF(VLOOKUP($B434,'Flowering Time'!$A:$H,MATCH(N$1,'Flowering Time'!$A$1:$H$1,0),FALSE)="","",VLOOKUP($B434,'Flowering Time'!$A:$H,MATCH(N$1,'Flowering Time'!$A$1:$H$1,0),FALSE))</f>
        <v>Vla</v>
      </c>
      <c r="O434" t="str">
        <f>IF(VLOOKUP($B434,'Flowering Time'!$A:$H,MATCH(O$1,'Flowering Time'!$A$1:$H$1,0),FALSE)="","",VLOOKUP($B434,'Flowering Time'!$A:$H,MATCH(O$1,'Flowering Time'!$A$1:$H$1,0),FALSE))</f>
        <v/>
      </c>
      <c r="P434">
        <f>IF(VLOOKUP($B434,'Height and Leaf Dimensions'!$A:$O,MATCH(P$1,'Height and Leaf Dimensions'!$A$1:$O$1,0),FALSE)="","",VLOOKUP($B434,'Height and Leaf Dimensions'!$A:$O,MATCH(P$1,'Height and Leaf Dimensions'!$A$1:$O$1,0),FALSE))</f>
        <v>79.099999999999994</v>
      </c>
      <c r="Q434">
        <f>IF(VLOOKUP($B434,'Height and Leaf Dimensions'!$A:$O,MATCH(Q$1,'Height and Leaf Dimensions'!$A$1:$O$1,0),FALSE)="","",VLOOKUP($B434,'Height and Leaf Dimensions'!$A:$O,MATCH(Q$1,'Height and Leaf Dimensions'!$A$1:$O$1,0),FALSE))</f>
        <v>7.6</v>
      </c>
      <c r="R434">
        <f>IF(VLOOKUP($B434,'Height and Leaf Dimensions'!$A:$O,MATCH(R$1,'Height and Leaf Dimensions'!$A$1:$O$1,0),FALSE)="","",VLOOKUP($B434,'Height and Leaf Dimensions'!$A:$O,MATCH(R$1,'Height and Leaf Dimensions'!$A$1:$O$1,0),FALSE))</f>
        <v>70.2</v>
      </c>
      <c r="S434">
        <f>IF(VLOOKUP($B434,'Height and Leaf Dimensions'!$A:$O,MATCH(S$1,'Height and Leaf Dimensions'!$A$1:$O$1,0),FALSE)="","",VLOOKUP($B434,'Height and Leaf Dimensions'!$A:$O,MATCH(S$1,'Height and Leaf Dimensions'!$A$1:$O$1,0),FALSE))</f>
        <v>8.6</v>
      </c>
      <c r="T434">
        <f>IF(VLOOKUP($B434,'Height and Leaf Dimensions'!$A:$O,MATCH(T$1,'Height and Leaf Dimensions'!$A$1:$O$1,0),FALSE)="","",VLOOKUP($B434,'Height and Leaf Dimensions'!$A:$O,MATCH(T$1,'Height and Leaf Dimensions'!$A$1:$O$1,0),FALSE))</f>
        <v>70</v>
      </c>
      <c r="U434">
        <f>IF(VLOOKUP($B434,'Height and Leaf Dimensions'!$A:$O,MATCH(U$1,'Height and Leaf Dimensions'!$A$1:$O$1,0),FALSE)="","",VLOOKUP($B434,'Height and Leaf Dimensions'!$A:$O,MATCH(U$1,'Height and Leaf Dimensions'!$A$1:$O$1,0),FALSE))</f>
        <v>178</v>
      </c>
      <c r="V434">
        <f>IF(VLOOKUP($B434,'Height and Leaf Dimensions'!$A:$O,MATCH(V$1,'Height and Leaf Dimensions'!$A$1:$O$1,0),FALSE)="","",VLOOKUP($B434,'Height and Leaf Dimensions'!$A:$O,MATCH(V$1,'Height and Leaf Dimensions'!$A$1:$O$1,0),FALSE))</f>
        <v>215</v>
      </c>
      <c r="W434">
        <f>IF(VLOOKUP($B434,'Height and Leaf Dimensions'!$A:$O,MATCH(W$1,'Height and Leaf Dimensions'!$A$1:$O$1,0),FALSE)="","",VLOOKUP($B434,'Height and Leaf Dimensions'!$A:$O,MATCH(W$1,'Height and Leaf Dimensions'!$A$1:$O$1,0),FALSE))</f>
        <v>79</v>
      </c>
      <c r="X434">
        <f>IF(VLOOKUP($B434,'Height and Leaf Dimensions'!$A:$O,MATCH(X$1,'Height and Leaf Dimensions'!$A$1:$O$1,0),FALSE)="","",VLOOKUP($B434,'Height and Leaf Dimensions'!$A:$O,MATCH(X$1,'Height and Leaf Dimensions'!$A$1:$O$1,0),FALSE))</f>
        <v>165</v>
      </c>
      <c r="Y434">
        <f>IF(VLOOKUP($B434,'Height and Leaf Dimensions'!$A:$O,MATCH(Y$1,'Height and Leaf Dimensions'!$A$1:$O$1,0),FALSE)="","",VLOOKUP($B434,'Height and Leaf Dimensions'!$A:$O,MATCH(Y$1,'Height and Leaf Dimensions'!$A$1:$O$1,0),FALSE))</f>
        <v>208</v>
      </c>
      <c r="Z434" t="str">
        <f>IF(VLOOKUP($B434,'Height and Leaf Dimensions'!$A:$O,MATCH(Z$1,'Height and Leaf Dimensions'!$A$1:$O$1,0),FALSE)="","",VLOOKUP($B434,'Height and Leaf Dimensions'!$A:$O,MATCH(Z$1,'Height and Leaf Dimensions'!$A$1:$O$1,0),FALSE))</f>
        <v>AI/ND/CH</v>
      </c>
      <c r="AA434" s="26">
        <f>IF(VLOOKUP($B434,'Height and Leaf Dimensions'!$A:$O,MATCH(AA$1,'Height and Leaf Dimensions'!$A$1:$O$1,0),FALSE)="","",VLOOKUP($B434,'Height and Leaf Dimensions'!$A:$O,MATCH(AA$1,'Height and Leaf Dimensions'!$A$1:$O$1,0),FALSE))</f>
        <v>44776</v>
      </c>
      <c r="AB434" s="20">
        <f>VLOOKUP($B434,'Combine Yield'!$A:$J,MATCH(AB$1,'Combine Yield'!$A$1:$J$1,0),FALSE)</f>
        <v>44844.578148148146</v>
      </c>
      <c r="AC434">
        <f>VLOOKUP($B434,'Combine Yield'!$A:$J,MATCH(AC$1,'Combine Yield'!$A$1:$J$1,0),FALSE)</f>
        <v>5.31</v>
      </c>
      <c r="AD434">
        <f>VLOOKUP($B434,'Combine Yield'!$A:$J,MATCH(AD$1,'Combine Yield'!$A$1:$J$1,0),FALSE)</f>
        <v>11.9</v>
      </c>
      <c r="AE434">
        <f>VLOOKUP($B434,'Combine Yield'!$A:$J,MATCH(AE$1,'Combine Yield'!$A$1:$J$1,0),FALSE)</f>
        <v>62.6</v>
      </c>
      <c r="AF434">
        <f>VLOOKUP($B434,'Combine Yield'!$A:$J,MATCH(AF$1,'Combine Yield'!$A$1:$J$1,0),FALSE)</f>
        <v>484</v>
      </c>
    </row>
    <row r="435" spans="1:32" x14ac:dyDescent="0.3">
      <c r="A435" t="s">
        <v>655</v>
      </c>
      <c r="B435">
        <v>6214</v>
      </c>
      <c r="C435" t="s">
        <v>220</v>
      </c>
      <c r="D435" t="s">
        <v>221</v>
      </c>
      <c r="E435" t="s">
        <v>205</v>
      </c>
      <c r="F435" t="s">
        <v>222</v>
      </c>
      <c r="G435">
        <v>2</v>
      </c>
      <c r="H435">
        <v>29</v>
      </c>
      <c r="I435">
        <v>15</v>
      </c>
      <c r="J435" t="s">
        <v>131</v>
      </c>
      <c r="K435" s="26">
        <f>IF(VLOOKUP($B435,'Flowering Time'!$A:$H,MATCH(K$1,'Flowering Time'!$A$1:$H$1,0),FALSE)="","",VLOOKUP($B435,'Flowering Time'!$A:$H,MATCH(K$1,'Flowering Time'!$A$1:$H$1,0),FALSE))</f>
        <v>44761</v>
      </c>
      <c r="L435" t="str">
        <f>IF(VLOOKUP($B435,'Flowering Time'!$A:$H,MATCH(L$1,'Flowering Time'!$A$1:$H$1,0),FALSE)="","",VLOOKUP($B435,'Flowering Time'!$A:$H,MATCH(L$1,'Flowering Time'!$A$1:$H$1,0),FALSE))</f>
        <v>Kyle</v>
      </c>
      <c r="M435" s="26">
        <f>IF(VLOOKUP($B435,'Flowering Time'!$A:$H,MATCH(M$1,'Flowering Time'!$A$1:$H$1,0),FALSE)="","",VLOOKUP($B435,'Flowering Time'!$A:$H,MATCH(M$1,'Flowering Time'!$A$1:$H$1,0),FALSE))</f>
        <v>44763</v>
      </c>
      <c r="N435" t="str">
        <f>IF(VLOOKUP($B435,'Flowering Time'!$A:$H,MATCH(N$1,'Flowering Time'!$A$1:$H$1,0),FALSE)="","",VLOOKUP($B435,'Flowering Time'!$A:$H,MATCH(N$1,'Flowering Time'!$A$1:$H$1,0),FALSE))</f>
        <v>Vla</v>
      </c>
      <c r="O435" t="str">
        <f>IF(VLOOKUP($B435,'Flowering Time'!$A:$H,MATCH(O$1,'Flowering Time'!$A$1:$H$1,0),FALSE)="","",VLOOKUP($B435,'Flowering Time'!$A:$H,MATCH(O$1,'Flowering Time'!$A$1:$H$1,0),FALSE))</f>
        <v/>
      </c>
      <c r="P435">
        <f>IF(VLOOKUP($B435,'Height and Leaf Dimensions'!$A:$O,MATCH(P$1,'Height and Leaf Dimensions'!$A$1:$O$1,0),FALSE)="","",VLOOKUP($B435,'Height and Leaf Dimensions'!$A:$O,MATCH(P$1,'Height and Leaf Dimensions'!$A$1:$O$1,0),FALSE))</f>
        <v>72.3</v>
      </c>
      <c r="Q435">
        <f>IF(VLOOKUP($B435,'Height and Leaf Dimensions'!$A:$O,MATCH(Q$1,'Height and Leaf Dimensions'!$A$1:$O$1,0),FALSE)="","",VLOOKUP($B435,'Height and Leaf Dimensions'!$A:$O,MATCH(Q$1,'Height and Leaf Dimensions'!$A$1:$O$1,0),FALSE))</f>
        <v>9.1999999999999993</v>
      </c>
      <c r="R435">
        <f>IF(VLOOKUP($B435,'Height and Leaf Dimensions'!$A:$O,MATCH(R$1,'Height and Leaf Dimensions'!$A$1:$O$1,0),FALSE)="","",VLOOKUP($B435,'Height and Leaf Dimensions'!$A:$O,MATCH(R$1,'Height and Leaf Dimensions'!$A$1:$O$1,0),FALSE))</f>
        <v>70.400000000000006</v>
      </c>
      <c r="S435">
        <f>IF(VLOOKUP($B435,'Height and Leaf Dimensions'!$A:$O,MATCH(S$1,'Height and Leaf Dimensions'!$A$1:$O$1,0),FALSE)="","",VLOOKUP($B435,'Height and Leaf Dimensions'!$A:$O,MATCH(S$1,'Height and Leaf Dimensions'!$A$1:$O$1,0),FALSE))</f>
        <v>8.8000000000000007</v>
      </c>
      <c r="T435">
        <f>IF(VLOOKUP($B435,'Height and Leaf Dimensions'!$A:$O,MATCH(T$1,'Height and Leaf Dimensions'!$A$1:$O$1,0),FALSE)="","",VLOOKUP($B435,'Height and Leaf Dimensions'!$A:$O,MATCH(T$1,'Height and Leaf Dimensions'!$A$1:$O$1,0),FALSE))</f>
        <v>90</v>
      </c>
      <c r="U435">
        <f>IF(VLOOKUP($B435,'Height and Leaf Dimensions'!$A:$O,MATCH(U$1,'Height and Leaf Dimensions'!$A$1:$O$1,0),FALSE)="","",VLOOKUP($B435,'Height and Leaf Dimensions'!$A:$O,MATCH(U$1,'Height and Leaf Dimensions'!$A$1:$O$1,0),FALSE))</f>
        <v>169</v>
      </c>
      <c r="V435">
        <f>IF(VLOOKUP($B435,'Height and Leaf Dimensions'!$A:$O,MATCH(V$1,'Height and Leaf Dimensions'!$A$1:$O$1,0),FALSE)="","",VLOOKUP($B435,'Height and Leaf Dimensions'!$A:$O,MATCH(V$1,'Height and Leaf Dimensions'!$A$1:$O$1,0),FALSE))</f>
        <v>221</v>
      </c>
      <c r="W435">
        <f>IF(VLOOKUP($B435,'Height and Leaf Dimensions'!$A:$O,MATCH(W$1,'Height and Leaf Dimensions'!$A$1:$O$1,0),FALSE)="","",VLOOKUP($B435,'Height and Leaf Dimensions'!$A:$O,MATCH(W$1,'Height and Leaf Dimensions'!$A$1:$O$1,0),FALSE))</f>
        <v>79</v>
      </c>
      <c r="X435">
        <f>IF(VLOOKUP($B435,'Height and Leaf Dimensions'!$A:$O,MATCH(X$1,'Height and Leaf Dimensions'!$A$1:$O$1,0),FALSE)="","",VLOOKUP($B435,'Height and Leaf Dimensions'!$A:$O,MATCH(X$1,'Height and Leaf Dimensions'!$A$1:$O$1,0),FALSE))</f>
        <v>170</v>
      </c>
      <c r="Y435">
        <f>IF(VLOOKUP($B435,'Height and Leaf Dimensions'!$A:$O,MATCH(Y$1,'Height and Leaf Dimensions'!$A$1:$O$1,0),FALSE)="","",VLOOKUP($B435,'Height and Leaf Dimensions'!$A:$O,MATCH(Y$1,'Height and Leaf Dimensions'!$A$1:$O$1,0),FALSE))</f>
        <v>210</v>
      </c>
      <c r="Z435" t="str">
        <f>IF(VLOOKUP($B435,'Height and Leaf Dimensions'!$A:$O,MATCH(Z$1,'Height and Leaf Dimensions'!$A$1:$O$1,0),FALSE)="","",VLOOKUP($B435,'Height and Leaf Dimensions'!$A:$O,MATCH(Z$1,'Height and Leaf Dimensions'!$A$1:$O$1,0),FALSE))</f>
        <v>AI/ND/CH</v>
      </c>
      <c r="AA435" s="26">
        <f>IF(VLOOKUP($B435,'Height and Leaf Dimensions'!$A:$O,MATCH(AA$1,'Height and Leaf Dimensions'!$A$1:$O$1,0),FALSE)="","",VLOOKUP($B435,'Height and Leaf Dimensions'!$A:$O,MATCH(AA$1,'Height and Leaf Dimensions'!$A$1:$O$1,0),FALSE))</f>
        <v>44776</v>
      </c>
      <c r="AB435" s="20">
        <f>VLOOKUP($B435,'Combine Yield'!$A:$J,MATCH(AB$1,'Combine Yield'!$A$1:$J$1,0),FALSE)</f>
        <v>44844.582418981481</v>
      </c>
      <c r="AC435">
        <f>VLOOKUP($B435,'Combine Yield'!$A:$J,MATCH(AC$1,'Combine Yield'!$A$1:$J$1,0),FALSE)</f>
        <v>5.47</v>
      </c>
      <c r="AD435">
        <f>VLOOKUP($B435,'Combine Yield'!$A:$J,MATCH(AD$1,'Combine Yield'!$A$1:$J$1,0),FALSE)</f>
        <v>12</v>
      </c>
      <c r="AE435">
        <f>VLOOKUP($B435,'Combine Yield'!$A:$J,MATCH(AE$1,'Combine Yield'!$A$1:$J$1,0),FALSE)</f>
        <v>62.4</v>
      </c>
      <c r="AF435">
        <f>VLOOKUP($B435,'Combine Yield'!$A:$J,MATCH(AF$1,'Combine Yield'!$A$1:$J$1,0),FALSE)</f>
        <v>505</v>
      </c>
    </row>
    <row r="436" spans="1:32" x14ac:dyDescent="0.3">
      <c r="A436" t="s">
        <v>656</v>
      </c>
      <c r="B436">
        <v>6215</v>
      </c>
      <c r="C436" t="s">
        <v>220</v>
      </c>
      <c r="D436" t="s">
        <v>221</v>
      </c>
      <c r="E436" t="s">
        <v>205</v>
      </c>
      <c r="F436" t="s">
        <v>222</v>
      </c>
      <c r="G436">
        <v>2</v>
      </c>
      <c r="H436">
        <v>30</v>
      </c>
      <c r="I436">
        <v>9</v>
      </c>
      <c r="J436" t="s">
        <v>149</v>
      </c>
      <c r="K436" s="26">
        <f>IF(VLOOKUP($B436,'Flowering Time'!$A:$H,MATCH(K$1,'Flowering Time'!$A$1:$H$1,0),FALSE)="","",VLOOKUP($B436,'Flowering Time'!$A:$H,MATCH(K$1,'Flowering Time'!$A$1:$H$1,0),FALSE))</f>
        <v>44761</v>
      </c>
      <c r="L436" t="str">
        <f>IF(VLOOKUP($B436,'Flowering Time'!$A:$H,MATCH(L$1,'Flowering Time'!$A$1:$H$1,0),FALSE)="","",VLOOKUP($B436,'Flowering Time'!$A:$H,MATCH(L$1,'Flowering Time'!$A$1:$H$1,0),FALSE))</f>
        <v>Kyle</v>
      </c>
      <c r="M436" s="26">
        <f>IF(VLOOKUP($B436,'Flowering Time'!$A:$H,MATCH(M$1,'Flowering Time'!$A$1:$H$1,0),FALSE)="","",VLOOKUP($B436,'Flowering Time'!$A:$H,MATCH(M$1,'Flowering Time'!$A$1:$H$1,0),FALSE))</f>
        <v>44762</v>
      </c>
      <c r="N436" t="str">
        <f>IF(VLOOKUP($B436,'Flowering Time'!$A:$H,MATCH(N$1,'Flowering Time'!$A$1:$H$1,0),FALSE)="","",VLOOKUP($B436,'Flowering Time'!$A:$H,MATCH(N$1,'Flowering Time'!$A$1:$H$1,0),FALSE))</f>
        <v>Vla</v>
      </c>
      <c r="O436" t="str">
        <f>IF(VLOOKUP($B436,'Flowering Time'!$A:$H,MATCH(O$1,'Flowering Time'!$A$1:$H$1,0),FALSE)="","",VLOOKUP($B436,'Flowering Time'!$A:$H,MATCH(O$1,'Flowering Time'!$A$1:$H$1,0),FALSE))</f>
        <v/>
      </c>
      <c r="P436">
        <f>IF(VLOOKUP($B436,'Height and Leaf Dimensions'!$A:$O,MATCH(P$1,'Height and Leaf Dimensions'!$A$1:$O$1,0),FALSE)="","",VLOOKUP($B436,'Height and Leaf Dimensions'!$A:$O,MATCH(P$1,'Height and Leaf Dimensions'!$A$1:$O$1,0),FALSE))</f>
        <v>77.8</v>
      </c>
      <c r="Q436">
        <f>IF(VLOOKUP($B436,'Height and Leaf Dimensions'!$A:$O,MATCH(Q$1,'Height and Leaf Dimensions'!$A$1:$O$1,0),FALSE)="","",VLOOKUP($B436,'Height and Leaf Dimensions'!$A:$O,MATCH(Q$1,'Height and Leaf Dimensions'!$A$1:$O$1,0),FALSE))</f>
        <v>8.3000000000000007</v>
      </c>
      <c r="R436">
        <f>IF(VLOOKUP($B436,'Height and Leaf Dimensions'!$A:$O,MATCH(R$1,'Height and Leaf Dimensions'!$A$1:$O$1,0),FALSE)="","",VLOOKUP($B436,'Height and Leaf Dimensions'!$A:$O,MATCH(R$1,'Height and Leaf Dimensions'!$A$1:$O$1,0),FALSE))</f>
        <v>71.099999999999994</v>
      </c>
      <c r="S436">
        <f>IF(VLOOKUP($B436,'Height and Leaf Dimensions'!$A:$O,MATCH(S$1,'Height and Leaf Dimensions'!$A$1:$O$1,0),FALSE)="","",VLOOKUP($B436,'Height and Leaf Dimensions'!$A:$O,MATCH(S$1,'Height and Leaf Dimensions'!$A$1:$O$1,0),FALSE))</f>
        <v>9.1</v>
      </c>
      <c r="T436">
        <f>IF(VLOOKUP($B436,'Height and Leaf Dimensions'!$A:$O,MATCH(T$1,'Height and Leaf Dimensions'!$A$1:$O$1,0),FALSE)="","",VLOOKUP($B436,'Height and Leaf Dimensions'!$A:$O,MATCH(T$1,'Height and Leaf Dimensions'!$A$1:$O$1,0),FALSE))</f>
        <v>74</v>
      </c>
      <c r="U436">
        <f>IF(VLOOKUP($B436,'Height and Leaf Dimensions'!$A:$O,MATCH(U$1,'Height and Leaf Dimensions'!$A$1:$O$1,0),FALSE)="","",VLOOKUP($B436,'Height and Leaf Dimensions'!$A:$O,MATCH(U$1,'Height and Leaf Dimensions'!$A$1:$O$1,0),FALSE))</f>
        <v>148</v>
      </c>
      <c r="V436">
        <f>IF(VLOOKUP($B436,'Height and Leaf Dimensions'!$A:$O,MATCH(V$1,'Height and Leaf Dimensions'!$A$1:$O$1,0),FALSE)="","",VLOOKUP($B436,'Height and Leaf Dimensions'!$A:$O,MATCH(V$1,'Height and Leaf Dimensions'!$A$1:$O$1,0),FALSE))</f>
        <v>193</v>
      </c>
      <c r="W436">
        <f>IF(VLOOKUP($B436,'Height and Leaf Dimensions'!$A:$O,MATCH(W$1,'Height and Leaf Dimensions'!$A$1:$O$1,0),FALSE)="","",VLOOKUP($B436,'Height and Leaf Dimensions'!$A:$O,MATCH(W$1,'Height and Leaf Dimensions'!$A$1:$O$1,0),FALSE))</f>
        <v>70</v>
      </c>
      <c r="X436">
        <f>IF(VLOOKUP($B436,'Height and Leaf Dimensions'!$A:$O,MATCH(X$1,'Height and Leaf Dimensions'!$A$1:$O$1,0),FALSE)="","",VLOOKUP($B436,'Height and Leaf Dimensions'!$A:$O,MATCH(X$1,'Height and Leaf Dimensions'!$A$1:$O$1,0),FALSE))</f>
        <v>148</v>
      </c>
      <c r="Y436">
        <f>IF(VLOOKUP($B436,'Height and Leaf Dimensions'!$A:$O,MATCH(Y$1,'Height and Leaf Dimensions'!$A$1:$O$1,0),FALSE)="","",VLOOKUP($B436,'Height and Leaf Dimensions'!$A:$O,MATCH(Y$1,'Height and Leaf Dimensions'!$A$1:$O$1,0),FALSE))</f>
        <v>185</v>
      </c>
      <c r="Z436" t="str">
        <f>IF(VLOOKUP($B436,'Height and Leaf Dimensions'!$A:$O,MATCH(Z$1,'Height and Leaf Dimensions'!$A$1:$O$1,0),FALSE)="","",VLOOKUP($B436,'Height and Leaf Dimensions'!$A:$O,MATCH(Z$1,'Height and Leaf Dimensions'!$A$1:$O$1,0),FALSE))</f>
        <v>AI/ND/CH</v>
      </c>
      <c r="AA436" s="26">
        <f>IF(VLOOKUP($B436,'Height and Leaf Dimensions'!$A:$O,MATCH(AA$1,'Height and Leaf Dimensions'!$A$1:$O$1,0),FALSE)="","",VLOOKUP($B436,'Height and Leaf Dimensions'!$A:$O,MATCH(AA$1,'Height and Leaf Dimensions'!$A$1:$O$1,0),FALSE))</f>
        <v>44776</v>
      </c>
      <c r="AB436" s="20">
        <f>VLOOKUP($B436,'Combine Yield'!$A:$J,MATCH(AB$1,'Combine Yield'!$A$1:$J$1,0),FALSE)</f>
        <v>44844.497106481482</v>
      </c>
      <c r="AC436">
        <f>VLOOKUP($B436,'Combine Yield'!$A:$J,MATCH(AC$1,'Combine Yield'!$A$1:$J$1,0),FALSE)</f>
        <v>6.94</v>
      </c>
      <c r="AD436">
        <f>VLOOKUP($B436,'Combine Yield'!$A:$J,MATCH(AD$1,'Combine Yield'!$A$1:$J$1,0),FALSE)</f>
        <v>12.7</v>
      </c>
      <c r="AE436">
        <f>VLOOKUP($B436,'Combine Yield'!$A:$J,MATCH(AE$1,'Combine Yield'!$A$1:$J$1,0),FALSE)</f>
        <v>62.7</v>
      </c>
      <c r="AF436">
        <f>VLOOKUP($B436,'Combine Yield'!$A:$J,MATCH(AF$1,'Combine Yield'!$A$1:$J$1,0),FALSE)</f>
        <v>276</v>
      </c>
    </row>
    <row r="437" spans="1:32" x14ac:dyDescent="0.3">
      <c r="A437" t="s">
        <v>657</v>
      </c>
      <c r="B437">
        <v>6216</v>
      </c>
      <c r="C437" t="s">
        <v>220</v>
      </c>
      <c r="D437" t="s">
        <v>221</v>
      </c>
      <c r="E437" t="s">
        <v>205</v>
      </c>
      <c r="F437" t="s">
        <v>222</v>
      </c>
      <c r="G437">
        <v>2</v>
      </c>
      <c r="H437">
        <v>30</v>
      </c>
      <c r="I437">
        <v>10</v>
      </c>
      <c r="J437" t="s">
        <v>171</v>
      </c>
      <c r="K437" s="26">
        <f>IF(VLOOKUP($B437,'Flowering Time'!$A:$H,MATCH(K$1,'Flowering Time'!$A$1:$H$1,0),FALSE)="","",VLOOKUP($B437,'Flowering Time'!$A:$H,MATCH(K$1,'Flowering Time'!$A$1:$H$1,0),FALSE))</f>
        <v>44761</v>
      </c>
      <c r="L437" t="str">
        <f>IF(VLOOKUP($B437,'Flowering Time'!$A:$H,MATCH(L$1,'Flowering Time'!$A$1:$H$1,0),FALSE)="","",VLOOKUP($B437,'Flowering Time'!$A:$H,MATCH(L$1,'Flowering Time'!$A$1:$H$1,0),FALSE))</f>
        <v>Kyle</v>
      </c>
      <c r="M437" s="26">
        <f>IF(VLOOKUP($B437,'Flowering Time'!$A:$H,MATCH(M$1,'Flowering Time'!$A$1:$H$1,0),FALSE)="","",VLOOKUP($B437,'Flowering Time'!$A:$H,MATCH(M$1,'Flowering Time'!$A$1:$H$1,0),FALSE))</f>
        <v>44763</v>
      </c>
      <c r="N437" t="str">
        <f>IF(VLOOKUP($B437,'Flowering Time'!$A:$H,MATCH(N$1,'Flowering Time'!$A$1:$H$1,0),FALSE)="","",VLOOKUP($B437,'Flowering Time'!$A:$H,MATCH(N$1,'Flowering Time'!$A$1:$H$1,0),FALSE))</f>
        <v>Vla</v>
      </c>
      <c r="O437" t="str">
        <f>IF(VLOOKUP($B437,'Flowering Time'!$A:$H,MATCH(O$1,'Flowering Time'!$A$1:$H$1,0),FALSE)="","",VLOOKUP($B437,'Flowering Time'!$A:$H,MATCH(O$1,'Flowering Time'!$A$1:$H$1,0),FALSE))</f>
        <v/>
      </c>
      <c r="P437">
        <f>IF(VLOOKUP($B437,'Height and Leaf Dimensions'!$A:$O,MATCH(P$1,'Height and Leaf Dimensions'!$A$1:$O$1,0),FALSE)="","",VLOOKUP($B437,'Height and Leaf Dimensions'!$A:$O,MATCH(P$1,'Height and Leaf Dimensions'!$A$1:$O$1,0),FALSE))</f>
        <v>77.400000000000006</v>
      </c>
      <c r="Q437">
        <f>IF(VLOOKUP($B437,'Height and Leaf Dimensions'!$A:$O,MATCH(Q$1,'Height and Leaf Dimensions'!$A$1:$O$1,0),FALSE)="","",VLOOKUP($B437,'Height and Leaf Dimensions'!$A:$O,MATCH(Q$1,'Height and Leaf Dimensions'!$A$1:$O$1,0),FALSE))</f>
        <v>10.199999999999999</v>
      </c>
      <c r="R437">
        <f>IF(VLOOKUP($B437,'Height and Leaf Dimensions'!$A:$O,MATCH(R$1,'Height and Leaf Dimensions'!$A$1:$O$1,0),FALSE)="","",VLOOKUP($B437,'Height and Leaf Dimensions'!$A:$O,MATCH(R$1,'Height and Leaf Dimensions'!$A$1:$O$1,0),FALSE))</f>
        <v>71.400000000000006</v>
      </c>
      <c r="S437">
        <f>IF(VLOOKUP($B437,'Height and Leaf Dimensions'!$A:$O,MATCH(S$1,'Height and Leaf Dimensions'!$A$1:$O$1,0),FALSE)="","",VLOOKUP($B437,'Height and Leaf Dimensions'!$A:$O,MATCH(S$1,'Height and Leaf Dimensions'!$A$1:$O$1,0),FALSE))</f>
        <v>9.8000000000000007</v>
      </c>
      <c r="T437">
        <f>IF(VLOOKUP($B437,'Height and Leaf Dimensions'!$A:$O,MATCH(T$1,'Height and Leaf Dimensions'!$A$1:$O$1,0),FALSE)="","",VLOOKUP($B437,'Height and Leaf Dimensions'!$A:$O,MATCH(T$1,'Height and Leaf Dimensions'!$A$1:$O$1,0),FALSE))</f>
        <v>65</v>
      </c>
      <c r="U437">
        <f>IF(VLOOKUP($B437,'Height and Leaf Dimensions'!$A:$O,MATCH(U$1,'Height and Leaf Dimensions'!$A$1:$O$1,0),FALSE)="","",VLOOKUP($B437,'Height and Leaf Dimensions'!$A:$O,MATCH(U$1,'Height and Leaf Dimensions'!$A$1:$O$1,0),FALSE))</f>
        <v>155</v>
      </c>
      <c r="V437">
        <f>IF(VLOOKUP($B437,'Height and Leaf Dimensions'!$A:$O,MATCH(V$1,'Height and Leaf Dimensions'!$A$1:$O$1,0),FALSE)="","",VLOOKUP($B437,'Height and Leaf Dimensions'!$A:$O,MATCH(V$1,'Height and Leaf Dimensions'!$A$1:$O$1,0),FALSE))</f>
        <v>194</v>
      </c>
      <c r="W437">
        <f>IF(VLOOKUP($B437,'Height and Leaf Dimensions'!$A:$O,MATCH(W$1,'Height and Leaf Dimensions'!$A$1:$O$1,0),FALSE)="","",VLOOKUP($B437,'Height and Leaf Dimensions'!$A:$O,MATCH(W$1,'Height and Leaf Dimensions'!$A$1:$O$1,0),FALSE))</f>
        <v>75</v>
      </c>
      <c r="X437">
        <f>IF(VLOOKUP($B437,'Height and Leaf Dimensions'!$A:$O,MATCH(X$1,'Height and Leaf Dimensions'!$A$1:$O$1,0),FALSE)="","",VLOOKUP($B437,'Height and Leaf Dimensions'!$A:$O,MATCH(X$1,'Height and Leaf Dimensions'!$A$1:$O$1,0),FALSE))</f>
        <v>150</v>
      </c>
      <c r="Y437">
        <f>IF(VLOOKUP($B437,'Height and Leaf Dimensions'!$A:$O,MATCH(Y$1,'Height and Leaf Dimensions'!$A$1:$O$1,0),FALSE)="","",VLOOKUP($B437,'Height and Leaf Dimensions'!$A:$O,MATCH(Y$1,'Height and Leaf Dimensions'!$A$1:$O$1,0),FALSE))</f>
        <v>189</v>
      </c>
      <c r="Z437" t="str">
        <f>IF(VLOOKUP($B437,'Height and Leaf Dimensions'!$A:$O,MATCH(Z$1,'Height and Leaf Dimensions'!$A$1:$O$1,0),FALSE)="","",VLOOKUP($B437,'Height and Leaf Dimensions'!$A:$O,MATCH(Z$1,'Height and Leaf Dimensions'!$A$1:$O$1,0),FALSE))</f>
        <v>AI/ND/CH</v>
      </c>
      <c r="AA437" s="26">
        <f>IF(VLOOKUP($B437,'Height and Leaf Dimensions'!$A:$O,MATCH(AA$1,'Height and Leaf Dimensions'!$A$1:$O$1,0),FALSE)="","",VLOOKUP($B437,'Height and Leaf Dimensions'!$A:$O,MATCH(AA$1,'Height and Leaf Dimensions'!$A$1:$O$1,0),FALSE))</f>
        <v>44776</v>
      </c>
      <c r="AB437" s="20">
        <f>VLOOKUP($B437,'Combine Yield'!$A:$J,MATCH(AB$1,'Combine Yield'!$A$1:$J$1,0),FALSE)</f>
        <v>44844.512187499997</v>
      </c>
      <c r="AC437">
        <f>VLOOKUP($B437,'Combine Yield'!$A:$J,MATCH(AC$1,'Combine Yield'!$A$1:$J$1,0),FALSE)</f>
        <v>5.5</v>
      </c>
      <c r="AD437">
        <f>VLOOKUP($B437,'Combine Yield'!$A:$J,MATCH(AD$1,'Combine Yield'!$A$1:$J$1,0),FALSE)</f>
        <v>12.3</v>
      </c>
      <c r="AE437">
        <f>VLOOKUP($B437,'Combine Yield'!$A:$J,MATCH(AE$1,'Combine Yield'!$A$1:$J$1,0),FALSE)</f>
        <v>62.3</v>
      </c>
      <c r="AF437">
        <f>VLOOKUP($B437,'Combine Yield'!$A:$J,MATCH(AF$1,'Combine Yield'!$A$1:$J$1,0),FALSE)</f>
        <v>333</v>
      </c>
    </row>
    <row r="438" spans="1:32" x14ac:dyDescent="0.3">
      <c r="A438" t="s">
        <v>658</v>
      </c>
      <c r="B438">
        <v>6217</v>
      </c>
      <c r="C438" t="s">
        <v>220</v>
      </c>
      <c r="D438" t="s">
        <v>221</v>
      </c>
      <c r="E438" t="s">
        <v>205</v>
      </c>
      <c r="F438" t="s">
        <v>222</v>
      </c>
      <c r="G438">
        <v>2</v>
      </c>
      <c r="H438">
        <v>30</v>
      </c>
      <c r="I438">
        <v>11</v>
      </c>
      <c r="J438" t="s">
        <v>176</v>
      </c>
      <c r="K438" s="26">
        <f>IF(VLOOKUP($B438,'Flowering Time'!$A:$H,MATCH(K$1,'Flowering Time'!$A$1:$H$1,0),FALSE)="","",VLOOKUP($B438,'Flowering Time'!$A:$H,MATCH(K$1,'Flowering Time'!$A$1:$H$1,0),FALSE))</f>
        <v>44761</v>
      </c>
      <c r="L438" t="str">
        <f>IF(VLOOKUP($B438,'Flowering Time'!$A:$H,MATCH(L$1,'Flowering Time'!$A$1:$H$1,0),FALSE)="","",VLOOKUP($B438,'Flowering Time'!$A:$H,MATCH(L$1,'Flowering Time'!$A$1:$H$1,0),FALSE))</f>
        <v>Kyle</v>
      </c>
      <c r="M438" s="26">
        <f>IF(VLOOKUP($B438,'Flowering Time'!$A:$H,MATCH(M$1,'Flowering Time'!$A$1:$H$1,0),FALSE)="","",VLOOKUP($B438,'Flowering Time'!$A:$H,MATCH(M$1,'Flowering Time'!$A$1:$H$1,0),FALSE))</f>
        <v>44762</v>
      </c>
      <c r="N438" t="str">
        <f>IF(VLOOKUP($B438,'Flowering Time'!$A:$H,MATCH(N$1,'Flowering Time'!$A$1:$H$1,0),FALSE)="","",VLOOKUP($B438,'Flowering Time'!$A:$H,MATCH(N$1,'Flowering Time'!$A$1:$H$1,0),FALSE))</f>
        <v>Vla</v>
      </c>
      <c r="O438" t="str">
        <f>IF(VLOOKUP($B438,'Flowering Time'!$A:$H,MATCH(O$1,'Flowering Time'!$A$1:$H$1,0),FALSE)="","",VLOOKUP($B438,'Flowering Time'!$A:$H,MATCH(O$1,'Flowering Time'!$A$1:$H$1,0),FALSE))</f>
        <v/>
      </c>
      <c r="P438">
        <f>IF(VLOOKUP($B438,'Height and Leaf Dimensions'!$A:$O,MATCH(P$1,'Height and Leaf Dimensions'!$A$1:$O$1,0),FALSE)="","",VLOOKUP($B438,'Height and Leaf Dimensions'!$A:$O,MATCH(P$1,'Height and Leaf Dimensions'!$A$1:$O$1,0),FALSE))</f>
        <v>87.1</v>
      </c>
      <c r="Q438">
        <f>IF(VLOOKUP($B438,'Height and Leaf Dimensions'!$A:$O,MATCH(Q$1,'Height and Leaf Dimensions'!$A$1:$O$1,0),FALSE)="","",VLOOKUP($B438,'Height and Leaf Dimensions'!$A:$O,MATCH(Q$1,'Height and Leaf Dimensions'!$A$1:$O$1,0),FALSE))</f>
        <v>6.8</v>
      </c>
      <c r="R438">
        <f>IF(VLOOKUP($B438,'Height and Leaf Dimensions'!$A:$O,MATCH(R$1,'Height and Leaf Dimensions'!$A$1:$O$1,0),FALSE)="","",VLOOKUP($B438,'Height and Leaf Dimensions'!$A:$O,MATCH(R$1,'Height and Leaf Dimensions'!$A$1:$O$1,0),FALSE))</f>
        <v>86.9</v>
      </c>
      <c r="S438">
        <f>IF(VLOOKUP($B438,'Height and Leaf Dimensions'!$A:$O,MATCH(S$1,'Height and Leaf Dimensions'!$A$1:$O$1,0),FALSE)="","",VLOOKUP($B438,'Height and Leaf Dimensions'!$A:$O,MATCH(S$1,'Height and Leaf Dimensions'!$A$1:$O$1,0),FALSE))</f>
        <v>8.1</v>
      </c>
      <c r="T438">
        <f>IF(VLOOKUP($B438,'Height and Leaf Dimensions'!$A:$O,MATCH(T$1,'Height and Leaf Dimensions'!$A$1:$O$1,0),FALSE)="","",VLOOKUP($B438,'Height and Leaf Dimensions'!$A:$O,MATCH(T$1,'Height and Leaf Dimensions'!$A$1:$O$1,0),FALSE))</f>
        <v>90</v>
      </c>
      <c r="U438">
        <f>IF(VLOOKUP($B438,'Height and Leaf Dimensions'!$A:$O,MATCH(U$1,'Height and Leaf Dimensions'!$A$1:$O$1,0),FALSE)="","",VLOOKUP($B438,'Height and Leaf Dimensions'!$A:$O,MATCH(U$1,'Height and Leaf Dimensions'!$A$1:$O$1,0),FALSE))</f>
        <v>170</v>
      </c>
      <c r="V438">
        <f>IF(VLOOKUP($B438,'Height and Leaf Dimensions'!$A:$O,MATCH(V$1,'Height and Leaf Dimensions'!$A$1:$O$1,0),FALSE)="","",VLOOKUP($B438,'Height and Leaf Dimensions'!$A:$O,MATCH(V$1,'Height and Leaf Dimensions'!$A$1:$O$1,0),FALSE))</f>
        <v>210</v>
      </c>
      <c r="W438">
        <f>IF(VLOOKUP($B438,'Height and Leaf Dimensions'!$A:$O,MATCH(W$1,'Height and Leaf Dimensions'!$A$1:$O$1,0),FALSE)="","",VLOOKUP($B438,'Height and Leaf Dimensions'!$A:$O,MATCH(W$1,'Height and Leaf Dimensions'!$A$1:$O$1,0),FALSE))</f>
        <v>80</v>
      </c>
      <c r="X438">
        <f>IF(VLOOKUP($B438,'Height and Leaf Dimensions'!$A:$O,MATCH(X$1,'Height and Leaf Dimensions'!$A$1:$O$1,0),FALSE)="","",VLOOKUP($B438,'Height and Leaf Dimensions'!$A:$O,MATCH(X$1,'Height and Leaf Dimensions'!$A$1:$O$1,0),FALSE))</f>
        <v>168</v>
      </c>
      <c r="Y438">
        <f>IF(VLOOKUP($B438,'Height and Leaf Dimensions'!$A:$O,MATCH(Y$1,'Height and Leaf Dimensions'!$A$1:$O$1,0),FALSE)="","",VLOOKUP($B438,'Height and Leaf Dimensions'!$A:$O,MATCH(Y$1,'Height and Leaf Dimensions'!$A$1:$O$1,0),FALSE))</f>
        <v>211</v>
      </c>
      <c r="Z438" t="str">
        <f>IF(VLOOKUP($B438,'Height and Leaf Dimensions'!$A:$O,MATCH(Z$1,'Height and Leaf Dimensions'!$A$1:$O$1,0),FALSE)="","",VLOOKUP($B438,'Height and Leaf Dimensions'!$A:$O,MATCH(Z$1,'Height and Leaf Dimensions'!$A$1:$O$1,0),FALSE))</f>
        <v>AI/ND/CH</v>
      </c>
      <c r="AA438" s="26">
        <f>IF(VLOOKUP($B438,'Height and Leaf Dimensions'!$A:$O,MATCH(AA$1,'Height and Leaf Dimensions'!$A$1:$O$1,0),FALSE)="","",VLOOKUP($B438,'Height and Leaf Dimensions'!$A:$O,MATCH(AA$1,'Height and Leaf Dimensions'!$A$1:$O$1,0),FALSE))</f>
        <v>44776</v>
      </c>
      <c r="AB438" s="20">
        <f>VLOOKUP($B438,'Combine Yield'!$A:$J,MATCH(AB$1,'Combine Yield'!$A$1:$J$1,0),FALSE)</f>
        <v>44844.548831018517</v>
      </c>
      <c r="AC438">
        <f>VLOOKUP($B438,'Combine Yield'!$A:$J,MATCH(AC$1,'Combine Yield'!$A$1:$J$1,0),FALSE)</f>
        <v>3.42</v>
      </c>
      <c r="AD438">
        <f>VLOOKUP($B438,'Combine Yield'!$A:$J,MATCH(AD$1,'Combine Yield'!$A$1:$J$1,0),FALSE)</f>
        <v>12.5</v>
      </c>
      <c r="AE438">
        <f>VLOOKUP($B438,'Combine Yield'!$A:$J,MATCH(AE$1,'Combine Yield'!$A$1:$J$1,0),FALSE)</f>
        <v>62.4</v>
      </c>
      <c r="AF438">
        <f>VLOOKUP($B438,'Combine Yield'!$A:$J,MATCH(AF$1,'Combine Yield'!$A$1:$J$1,0),FALSE)</f>
        <v>352</v>
      </c>
    </row>
    <row r="439" spans="1:32" x14ac:dyDescent="0.3">
      <c r="A439" t="s">
        <v>659</v>
      </c>
      <c r="B439">
        <v>6218</v>
      </c>
      <c r="C439" t="s">
        <v>220</v>
      </c>
      <c r="D439" t="s">
        <v>221</v>
      </c>
      <c r="E439" t="s">
        <v>205</v>
      </c>
      <c r="F439" t="s">
        <v>222</v>
      </c>
      <c r="G439">
        <v>2</v>
      </c>
      <c r="H439">
        <v>30</v>
      </c>
      <c r="I439">
        <v>12</v>
      </c>
      <c r="J439" t="s">
        <v>195</v>
      </c>
      <c r="K439" s="26">
        <f>IF(VLOOKUP($B439,'Flowering Time'!$A:$H,MATCH(K$1,'Flowering Time'!$A$1:$H$1,0),FALSE)="","",VLOOKUP($B439,'Flowering Time'!$A:$H,MATCH(K$1,'Flowering Time'!$A$1:$H$1,0),FALSE))</f>
        <v>44761</v>
      </c>
      <c r="L439" t="str">
        <f>IF(VLOOKUP($B439,'Flowering Time'!$A:$H,MATCH(L$1,'Flowering Time'!$A$1:$H$1,0),FALSE)="","",VLOOKUP($B439,'Flowering Time'!$A:$H,MATCH(L$1,'Flowering Time'!$A$1:$H$1,0),FALSE))</f>
        <v>Kyle</v>
      </c>
      <c r="M439" s="26">
        <f>IF(VLOOKUP($B439,'Flowering Time'!$A:$H,MATCH(M$1,'Flowering Time'!$A$1:$H$1,0),FALSE)="","",VLOOKUP($B439,'Flowering Time'!$A:$H,MATCH(M$1,'Flowering Time'!$A$1:$H$1,0),FALSE))</f>
        <v>44762</v>
      </c>
      <c r="N439" t="str">
        <f>IF(VLOOKUP($B439,'Flowering Time'!$A:$H,MATCH(N$1,'Flowering Time'!$A$1:$H$1,0),FALSE)="","",VLOOKUP($B439,'Flowering Time'!$A:$H,MATCH(N$1,'Flowering Time'!$A$1:$H$1,0),FALSE))</f>
        <v>Vla</v>
      </c>
      <c r="O439" t="str">
        <f>IF(VLOOKUP($B439,'Flowering Time'!$A:$H,MATCH(O$1,'Flowering Time'!$A$1:$H$1,0),FALSE)="","",VLOOKUP($B439,'Flowering Time'!$A:$H,MATCH(O$1,'Flowering Time'!$A$1:$H$1,0),FALSE))</f>
        <v/>
      </c>
      <c r="P439">
        <f>IF(VLOOKUP($B439,'Height and Leaf Dimensions'!$A:$O,MATCH(P$1,'Height and Leaf Dimensions'!$A$1:$O$1,0),FALSE)="","",VLOOKUP($B439,'Height and Leaf Dimensions'!$A:$O,MATCH(P$1,'Height and Leaf Dimensions'!$A$1:$O$1,0),FALSE))</f>
        <v>82.3</v>
      </c>
      <c r="Q439">
        <f>IF(VLOOKUP($B439,'Height and Leaf Dimensions'!$A:$O,MATCH(Q$1,'Height and Leaf Dimensions'!$A$1:$O$1,0),FALSE)="","",VLOOKUP($B439,'Height and Leaf Dimensions'!$A:$O,MATCH(Q$1,'Height and Leaf Dimensions'!$A$1:$O$1,0),FALSE))</f>
        <v>9.6999999999999993</v>
      </c>
      <c r="R439">
        <f>IF(VLOOKUP($B439,'Height and Leaf Dimensions'!$A:$O,MATCH(R$1,'Height and Leaf Dimensions'!$A$1:$O$1,0),FALSE)="","",VLOOKUP($B439,'Height and Leaf Dimensions'!$A:$O,MATCH(R$1,'Height and Leaf Dimensions'!$A$1:$O$1,0),FALSE))</f>
        <v>80.2</v>
      </c>
      <c r="S439">
        <f>IF(VLOOKUP($B439,'Height and Leaf Dimensions'!$A:$O,MATCH(S$1,'Height and Leaf Dimensions'!$A$1:$O$1,0),FALSE)="","",VLOOKUP($B439,'Height and Leaf Dimensions'!$A:$O,MATCH(S$1,'Height and Leaf Dimensions'!$A$1:$O$1,0),FALSE))</f>
        <v>8.5</v>
      </c>
      <c r="T439">
        <f>IF(VLOOKUP($B439,'Height and Leaf Dimensions'!$A:$O,MATCH(T$1,'Height and Leaf Dimensions'!$A$1:$O$1,0),FALSE)="","",VLOOKUP($B439,'Height and Leaf Dimensions'!$A:$O,MATCH(T$1,'Height and Leaf Dimensions'!$A$1:$O$1,0),FALSE))</f>
        <v>80</v>
      </c>
      <c r="U439">
        <f>IF(VLOOKUP($B439,'Height and Leaf Dimensions'!$A:$O,MATCH(U$1,'Height and Leaf Dimensions'!$A$1:$O$1,0),FALSE)="","",VLOOKUP($B439,'Height and Leaf Dimensions'!$A:$O,MATCH(U$1,'Height and Leaf Dimensions'!$A$1:$O$1,0),FALSE))</f>
        <v>165</v>
      </c>
      <c r="V439">
        <f>IF(VLOOKUP($B439,'Height and Leaf Dimensions'!$A:$O,MATCH(V$1,'Height and Leaf Dimensions'!$A$1:$O$1,0),FALSE)="","",VLOOKUP($B439,'Height and Leaf Dimensions'!$A:$O,MATCH(V$1,'Height and Leaf Dimensions'!$A$1:$O$1,0),FALSE))</f>
        <v>215</v>
      </c>
      <c r="W439">
        <f>IF(VLOOKUP($B439,'Height and Leaf Dimensions'!$A:$O,MATCH(W$1,'Height and Leaf Dimensions'!$A$1:$O$1,0),FALSE)="","",VLOOKUP($B439,'Height and Leaf Dimensions'!$A:$O,MATCH(W$1,'Height and Leaf Dimensions'!$A$1:$O$1,0),FALSE))</f>
        <v>75</v>
      </c>
      <c r="X439">
        <f>IF(VLOOKUP($B439,'Height and Leaf Dimensions'!$A:$O,MATCH(X$1,'Height and Leaf Dimensions'!$A$1:$O$1,0),FALSE)="","",VLOOKUP($B439,'Height and Leaf Dimensions'!$A:$O,MATCH(X$1,'Height and Leaf Dimensions'!$A$1:$O$1,0),FALSE))</f>
        <v>159</v>
      </c>
      <c r="Y439">
        <f>IF(VLOOKUP($B439,'Height and Leaf Dimensions'!$A:$O,MATCH(Y$1,'Height and Leaf Dimensions'!$A$1:$O$1,0),FALSE)="","",VLOOKUP($B439,'Height and Leaf Dimensions'!$A:$O,MATCH(Y$1,'Height and Leaf Dimensions'!$A$1:$O$1,0),FALSE))</f>
        <v>200</v>
      </c>
      <c r="Z439" t="str">
        <f>IF(VLOOKUP($B439,'Height and Leaf Dimensions'!$A:$O,MATCH(Z$1,'Height and Leaf Dimensions'!$A$1:$O$1,0),FALSE)="","",VLOOKUP($B439,'Height and Leaf Dimensions'!$A:$O,MATCH(Z$1,'Height and Leaf Dimensions'!$A$1:$O$1,0),FALSE))</f>
        <v>AI/ND/CH</v>
      </c>
      <c r="AA439" s="26">
        <f>IF(VLOOKUP($B439,'Height and Leaf Dimensions'!$A:$O,MATCH(AA$1,'Height and Leaf Dimensions'!$A$1:$O$1,0),FALSE)="","",VLOOKUP($B439,'Height and Leaf Dimensions'!$A:$O,MATCH(AA$1,'Height and Leaf Dimensions'!$A$1:$O$1,0),FALSE))</f>
        <v>44776</v>
      </c>
      <c r="AB439" s="20">
        <f>VLOOKUP($B439,'Combine Yield'!$A:$J,MATCH(AB$1,'Combine Yield'!$A$1:$J$1,0),FALSE)</f>
        <v>44844.562025462961</v>
      </c>
      <c r="AC439">
        <f>VLOOKUP($B439,'Combine Yield'!$A:$J,MATCH(AC$1,'Combine Yield'!$A$1:$J$1,0),FALSE)</f>
        <v>2.65</v>
      </c>
      <c r="AD439">
        <f>VLOOKUP($B439,'Combine Yield'!$A:$J,MATCH(AD$1,'Combine Yield'!$A$1:$J$1,0),FALSE)</f>
        <v>12</v>
      </c>
      <c r="AE439">
        <f>VLOOKUP($B439,'Combine Yield'!$A:$J,MATCH(AE$1,'Combine Yield'!$A$1:$J$1,0),FALSE)</f>
        <v>62.5</v>
      </c>
      <c r="AF439">
        <f>VLOOKUP($B439,'Combine Yield'!$A:$J,MATCH(AF$1,'Combine Yield'!$A$1:$J$1,0),FALSE)</f>
        <v>409</v>
      </c>
    </row>
    <row r="440" spans="1:32" x14ac:dyDescent="0.3">
      <c r="A440" t="s">
        <v>660</v>
      </c>
      <c r="B440">
        <v>6219</v>
      </c>
      <c r="C440" t="s">
        <v>220</v>
      </c>
      <c r="D440" t="s">
        <v>221</v>
      </c>
      <c r="E440" t="s">
        <v>205</v>
      </c>
      <c r="F440" t="s">
        <v>222</v>
      </c>
      <c r="G440">
        <v>2</v>
      </c>
      <c r="H440">
        <v>30</v>
      </c>
      <c r="I440">
        <v>13</v>
      </c>
      <c r="J440" t="s">
        <v>152</v>
      </c>
      <c r="K440" s="26">
        <f>IF(VLOOKUP($B440,'Flowering Time'!$A:$H,MATCH(K$1,'Flowering Time'!$A$1:$H$1,0),FALSE)="","",VLOOKUP($B440,'Flowering Time'!$A:$H,MATCH(K$1,'Flowering Time'!$A$1:$H$1,0),FALSE))</f>
        <v>44761</v>
      </c>
      <c r="L440" t="str">
        <f>IF(VLOOKUP($B440,'Flowering Time'!$A:$H,MATCH(L$1,'Flowering Time'!$A$1:$H$1,0),FALSE)="","",VLOOKUP($B440,'Flowering Time'!$A:$H,MATCH(L$1,'Flowering Time'!$A$1:$H$1,0),FALSE))</f>
        <v>Kyle</v>
      </c>
      <c r="M440" s="26">
        <f>IF(VLOOKUP($B440,'Flowering Time'!$A:$H,MATCH(M$1,'Flowering Time'!$A$1:$H$1,0),FALSE)="","",VLOOKUP($B440,'Flowering Time'!$A:$H,MATCH(M$1,'Flowering Time'!$A$1:$H$1,0),FALSE))</f>
        <v>44761</v>
      </c>
      <c r="N440" t="str">
        <f>IF(VLOOKUP($B440,'Flowering Time'!$A:$H,MATCH(N$1,'Flowering Time'!$A$1:$H$1,0),FALSE)="","",VLOOKUP($B440,'Flowering Time'!$A:$H,MATCH(N$1,'Flowering Time'!$A$1:$H$1,0),FALSE))</f>
        <v>Vla</v>
      </c>
      <c r="O440" t="str">
        <f>IF(VLOOKUP($B440,'Flowering Time'!$A:$H,MATCH(O$1,'Flowering Time'!$A$1:$H$1,0),FALSE)="","",VLOOKUP($B440,'Flowering Time'!$A:$H,MATCH(O$1,'Flowering Time'!$A$1:$H$1,0),FALSE))</f>
        <v/>
      </c>
      <c r="P440">
        <f>IF(VLOOKUP($B440,'Height and Leaf Dimensions'!$A:$O,MATCH(P$1,'Height and Leaf Dimensions'!$A$1:$O$1,0),FALSE)="","",VLOOKUP($B440,'Height and Leaf Dimensions'!$A:$O,MATCH(P$1,'Height and Leaf Dimensions'!$A$1:$O$1,0),FALSE))</f>
        <v>78.8</v>
      </c>
      <c r="Q440">
        <f>IF(VLOOKUP($B440,'Height and Leaf Dimensions'!$A:$O,MATCH(Q$1,'Height and Leaf Dimensions'!$A$1:$O$1,0),FALSE)="","",VLOOKUP($B440,'Height and Leaf Dimensions'!$A:$O,MATCH(Q$1,'Height and Leaf Dimensions'!$A$1:$O$1,0),FALSE))</f>
        <v>9.1999999999999993</v>
      </c>
      <c r="R440">
        <f>IF(VLOOKUP($B440,'Height and Leaf Dimensions'!$A:$O,MATCH(R$1,'Height and Leaf Dimensions'!$A$1:$O$1,0),FALSE)="","",VLOOKUP($B440,'Height and Leaf Dimensions'!$A:$O,MATCH(R$1,'Height and Leaf Dimensions'!$A$1:$O$1,0),FALSE))</f>
        <v>74.099999999999994</v>
      </c>
      <c r="S440">
        <f>IF(VLOOKUP($B440,'Height and Leaf Dimensions'!$A:$O,MATCH(S$1,'Height and Leaf Dimensions'!$A$1:$O$1,0),FALSE)="","",VLOOKUP($B440,'Height and Leaf Dimensions'!$A:$O,MATCH(S$1,'Height and Leaf Dimensions'!$A$1:$O$1,0),FALSE))</f>
        <v>7.9</v>
      </c>
      <c r="T440">
        <f>IF(VLOOKUP($B440,'Height and Leaf Dimensions'!$A:$O,MATCH(T$1,'Height and Leaf Dimensions'!$A$1:$O$1,0),FALSE)="","",VLOOKUP($B440,'Height and Leaf Dimensions'!$A:$O,MATCH(T$1,'Height and Leaf Dimensions'!$A$1:$O$1,0),FALSE))</f>
        <v>80</v>
      </c>
      <c r="U440">
        <f>IF(VLOOKUP($B440,'Height and Leaf Dimensions'!$A:$O,MATCH(U$1,'Height and Leaf Dimensions'!$A$1:$O$1,0),FALSE)="","",VLOOKUP($B440,'Height and Leaf Dimensions'!$A:$O,MATCH(U$1,'Height and Leaf Dimensions'!$A$1:$O$1,0),FALSE))</f>
        <v>150</v>
      </c>
      <c r="V440">
        <f>IF(VLOOKUP($B440,'Height and Leaf Dimensions'!$A:$O,MATCH(V$1,'Height and Leaf Dimensions'!$A$1:$O$1,0),FALSE)="","",VLOOKUP($B440,'Height and Leaf Dimensions'!$A:$O,MATCH(V$1,'Height and Leaf Dimensions'!$A$1:$O$1,0),FALSE))</f>
        <v>199</v>
      </c>
      <c r="W440">
        <f>IF(VLOOKUP($B440,'Height and Leaf Dimensions'!$A:$O,MATCH(W$1,'Height and Leaf Dimensions'!$A$1:$O$1,0),FALSE)="","",VLOOKUP($B440,'Height and Leaf Dimensions'!$A:$O,MATCH(W$1,'Height and Leaf Dimensions'!$A$1:$O$1,0),FALSE))</f>
        <v>70</v>
      </c>
      <c r="X440">
        <f>IF(VLOOKUP($B440,'Height and Leaf Dimensions'!$A:$O,MATCH(X$1,'Height and Leaf Dimensions'!$A$1:$O$1,0),FALSE)="","",VLOOKUP($B440,'Height and Leaf Dimensions'!$A:$O,MATCH(X$1,'Height and Leaf Dimensions'!$A$1:$O$1,0),FALSE))</f>
        <v>159</v>
      </c>
      <c r="Y440">
        <f>IF(VLOOKUP($B440,'Height and Leaf Dimensions'!$A:$O,MATCH(Y$1,'Height and Leaf Dimensions'!$A$1:$O$1,0),FALSE)="","",VLOOKUP($B440,'Height and Leaf Dimensions'!$A:$O,MATCH(Y$1,'Height and Leaf Dimensions'!$A$1:$O$1,0),FALSE))</f>
        <v>201</v>
      </c>
      <c r="Z440" t="str">
        <f>IF(VLOOKUP($B440,'Height and Leaf Dimensions'!$A:$O,MATCH(Z$1,'Height and Leaf Dimensions'!$A$1:$O$1,0),FALSE)="","",VLOOKUP($B440,'Height and Leaf Dimensions'!$A:$O,MATCH(Z$1,'Height and Leaf Dimensions'!$A$1:$O$1,0),FALSE))</f>
        <v>AI/ND/CH</v>
      </c>
      <c r="AA440" s="26">
        <f>IF(VLOOKUP($B440,'Height and Leaf Dimensions'!$A:$O,MATCH(AA$1,'Height and Leaf Dimensions'!$A$1:$O$1,0),FALSE)="","",VLOOKUP($B440,'Height and Leaf Dimensions'!$A:$O,MATCH(AA$1,'Height and Leaf Dimensions'!$A$1:$O$1,0),FALSE))</f>
        <v>44776</v>
      </c>
      <c r="AB440" s="20">
        <f>VLOOKUP($B440,'Combine Yield'!$A:$J,MATCH(AB$1,'Combine Yield'!$A$1:$J$1,0),FALSE)</f>
        <v>44844.566064814811</v>
      </c>
      <c r="AC440">
        <f>VLOOKUP($B440,'Combine Yield'!$A:$J,MATCH(AC$1,'Combine Yield'!$A$1:$J$1,0),FALSE)</f>
        <v>1.34</v>
      </c>
      <c r="AD440">
        <f>VLOOKUP($B440,'Combine Yield'!$A:$J,MATCH(AD$1,'Combine Yield'!$A$1:$J$1,0),FALSE)</f>
        <v>10.199999999999999</v>
      </c>
      <c r="AE440">
        <f>VLOOKUP($B440,'Combine Yield'!$A:$J,MATCH(AE$1,'Combine Yield'!$A$1:$J$1,0),FALSE)</f>
        <v>63.5</v>
      </c>
      <c r="AF440">
        <f>VLOOKUP($B440,'Combine Yield'!$A:$J,MATCH(AF$1,'Combine Yield'!$A$1:$J$1,0),FALSE)</f>
        <v>428</v>
      </c>
    </row>
    <row r="441" spans="1:32" x14ac:dyDescent="0.3">
      <c r="A441" t="s">
        <v>661</v>
      </c>
      <c r="B441">
        <v>6220</v>
      </c>
      <c r="C441" t="s">
        <v>220</v>
      </c>
      <c r="D441" t="s">
        <v>221</v>
      </c>
      <c r="E441" t="s">
        <v>205</v>
      </c>
      <c r="F441" t="s">
        <v>222</v>
      </c>
      <c r="G441">
        <v>2</v>
      </c>
      <c r="H441">
        <v>30</v>
      </c>
      <c r="I441">
        <v>14</v>
      </c>
      <c r="J441" t="s">
        <v>157</v>
      </c>
      <c r="K441" s="26">
        <f>IF(VLOOKUP($B441,'Flowering Time'!$A:$H,MATCH(K$1,'Flowering Time'!$A$1:$H$1,0),FALSE)="","",VLOOKUP($B441,'Flowering Time'!$A:$H,MATCH(K$1,'Flowering Time'!$A$1:$H$1,0),FALSE))</f>
        <v>44760</v>
      </c>
      <c r="L441" t="str">
        <f>IF(VLOOKUP($B441,'Flowering Time'!$A:$H,MATCH(L$1,'Flowering Time'!$A$1:$H$1,0),FALSE)="","",VLOOKUP($B441,'Flowering Time'!$A:$H,MATCH(L$1,'Flowering Time'!$A$1:$H$1,0),FALSE))</f>
        <v>Kyle</v>
      </c>
      <c r="M441" s="26">
        <f>IF(VLOOKUP($B441,'Flowering Time'!$A:$H,MATCH(M$1,'Flowering Time'!$A$1:$H$1,0),FALSE)="","",VLOOKUP($B441,'Flowering Time'!$A:$H,MATCH(M$1,'Flowering Time'!$A$1:$H$1,0),FALSE))</f>
        <v>44762</v>
      </c>
      <c r="N441" t="str">
        <f>IF(VLOOKUP($B441,'Flowering Time'!$A:$H,MATCH(N$1,'Flowering Time'!$A$1:$H$1,0),FALSE)="","",VLOOKUP($B441,'Flowering Time'!$A:$H,MATCH(N$1,'Flowering Time'!$A$1:$H$1,0),FALSE))</f>
        <v>Vla</v>
      </c>
      <c r="O441" t="str">
        <f>IF(VLOOKUP($B441,'Flowering Time'!$A:$H,MATCH(O$1,'Flowering Time'!$A$1:$H$1,0),FALSE)="","",VLOOKUP($B441,'Flowering Time'!$A:$H,MATCH(O$1,'Flowering Time'!$A$1:$H$1,0),FALSE))</f>
        <v/>
      </c>
      <c r="P441">
        <f>IF(VLOOKUP($B441,'Height and Leaf Dimensions'!$A:$O,MATCH(P$1,'Height and Leaf Dimensions'!$A$1:$O$1,0),FALSE)="","",VLOOKUP($B441,'Height and Leaf Dimensions'!$A:$O,MATCH(P$1,'Height and Leaf Dimensions'!$A$1:$O$1,0),FALSE))</f>
        <v>76.8</v>
      </c>
      <c r="Q441">
        <f>IF(VLOOKUP($B441,'Height and Leaf Dimensions'!$A:$O,MATCH(Q$1,'Height and Leaf Dimensions'!$A$1:$O$1,0),FALSE)="","",VLOOKUP($B441,'Height and Leaf Dimensions'!$A:$O,MATCH(Q$1,'Height and Leaf Dimensions'!$A$1:$O$1,0),FALSE))</f>
        <v>9.3000000000000007</v>
      </c>
      <c r="R441">
        <f>IF(VLOOKUP($B441,'Height and Leaf Dimensions'!$A:$O,MATCH(R$1,'Height and Leaf Dimensions'!$A$1:$O$1,0),FALSE)="","",VLOOKUP($B441,'Height and Leaf Dimensions'!$A:$O,MATCH(R$1,'Height and Leaf Dimensions'!$A$1:$O$1,0),FALSE))</f>
        <v>76.7</v>
      </c>
      <c r="S441">
        <f>IF(VLOOKUP($B441,'Height and Leaf Dimensions'!$A:$O,MATCH(S$1,'Height and Leaf Dimensions'!$A$1:$O$1,0),FALSE)="","",VLOOKUP($B441,'Height and Leaf Dimensions'!$A:$O,MATCH(S$1,'Height and Leaf Dimensions'!$A$1:$O$1,0),FALSE))</f>
        <v>9.5</v>
      </c>
      <c r="T441">
        <f>IF(VLOOKUP($B441,'Height and Leaf Dimensions'!$A:$O,MATCH(T$1,'Height and Leaf Dimensions'!$A$1:$O$1,0),FALSE)="","",VLOOKUP($B441,'Height and Leaf Dimensions'!$A:$O,MATCH(T$1,'Height and Leaf Dimensions'!$A$1:$O$1,0),FALSE))</f>
        <v>64</v>
      </c>
      <c r="U441">
        <f>IF(VLOOKUP($B441,'Height and Leaf Dimensions'!$A:$O,MATCH(U$1,'Height and Leaf Dimensions'!$A$1:$O$1,0),FALSE)="","",VLOOKUP($B441,'Height and Leaf Dimensions'!$A:$O,MATCH(U$1,'Height and Leaf Dimensions'!$A$1:$O$1,0),FALSE))</f>
        <v>140</v>
      </c>
      <c r="V441">
        <f>IF(VLOOKUP($B441,'Height and Leaf Dimensions'!$A:$O,MATCH(V$1,'Height and Leaf Dimensions'!$A$1:$O$1,0),FALSE)="","",VLOOKUP($B441,'Height and Leaf Dimensions'!$A:$O,MATCH(V$1,'Height and Leaf Dimensions'!$A$1:$O$1,0),FALSE))</f>
        <v>180</v>
      </c>
      <c r="W441">
        <f>IF(VLOOKUP($B441,'Height and Leaf Dimensions'!$A:$O,MATCH(W$1,'Height and Leaf Dimensions'!$A$1:$O$1,0),FALSE)="","",VLOOKUP($B441,'Height and Leaf Dimensions'!$A:$O,MATCH(W$1,'Height and Leaf Dimensions'!$A$1:$O$1,0),FALSE))</f>
        <v>65</v>
      </c>
      <c r="X441">
        <f>IF(VLOOKUP($B441,'Height and Leaf Dimensions'!$A:$O,MATCH(X$1,'Height and Leaf Dimensions'!$A$1:$O$1,0),FALSE)="","",VLOOKUP($B441,'Height and Leaf Dimensions'!$A:$O,MATCH(X$1,'Height and Leaf Dimensions'!$A$1:$O$1,0),FALSE))</f>
        <v>146</v>
      </c>
      <c r="Y441">
        <f>IF(VLOOKUP($B441,'Height and Leaf Dimensions'!$A:$O,MATCH(Y$1,'Height and Leaf Dimensions'!$A$1:$O$1,0),FALSE)="","",VLOOKUP($B441,'Height and Leaf Dimensions'!$A:$O,MATCH(Y$1,'Height and Leaf Dimensions'!$A$1:$O$1,0),FALSE))</f>
        <v>182</v>
      </c>
      <c r="Z441" t="str">
        <f>IF(VLOOKUP($B441,'Height and Leaf Dimensions'!$A:$O,MATCH(Z$1,'Height and Leaf Dimensions'!$A$1:$O$1,0),FALSE)="","",VLOOKUP($B441,'Height and Leaf Dimensions'!$A:$O,MATCH(Z$1,'Height and Leaf Dimensions'!$A$1:$O$1,0),FALSE))</f>
        <v>AI/ND/CH</v>
      </c>
      <c r="AA441" s="26">
        <f>IF(VLOOKUP($B441,'Height and Leaf Dimensions'!$A:$O,MATCH(AA$1,'Height and Leaf Dimensions'!$A$1:$O$1,0),FALSE)="","",VLOOKUP($B441,'Height and Leaf Dimensions'!$A:$O,MATCH(AA$1,'Height and Leaf Dimensions'!$A$1:$O$1,0),FALSE))</f>
        <v>44776</v>
      </c>
      <c r="AB441" s="20">
        <f>VLOOKUP($B441,'Combine Yield'!$A:$J,MATCH(AB$1,'Combine Yield'!$A$1:$J$1,0),FALSE)</f>
        <v>44844.578310185185</v>
      </c>
      <c r="AC441">
        <f>VLOOKUP($B441,'Combine Yield'!$A:$J,MATCH(AC$1,'Combine Yield'!$A$1:$J$1,0),FALSE)</f>
        <v>3.86</v>
      </c>
      <c r="AD441">
        <f>VLOOKUP($B441,'Combine Yield'!$A:$J,MATCH(AD$1,'Combine Yield'!$A$1:$J$1,0),FALSE)</f>
        <v>11.6</v>
      </c>
      <c r="AE441">
        <f>VLOOKUP($B441,'Combine Yield'!$A:$J,MATCH(AE$1,'Combine Yield'!$A$1:$J$1,0),FALSE)</f>
        <v>62.7</v>
      </c>
      <c r="AF441">
        <f>VLOOKUP($B441,'Combine Yield'!$A:$J,MATCH(AF$1,'Combine Yield'!$A$1:$J$1,0),FALSE)</f>
        <v>485</v>
      </c>
    </row>
    <row r="442" spans="1:32" x14ac:dyDescent="0.3">
      <c r="A442" t="s">
        <v>662</v>
      </c>
      <c r="B442">
        <v>6221</v>
      </c>
      <c r="C442" t="s">
        <v>220</v>
      </c>
      <c r="D442" t="s">
        <v>221</v>
      </c>
      <c r="E442" t="s">
        <v>205</v>
      </c>
      <c r="F442" t="s">
        <v>222</v>
      </c>
      <c r="G442">
        <v>2</v>
      </c>
      <c r="H442">
        <v>30</v>
      </c>
      <c r="I442">
        <v>15</v>
      </c>
      <c r="J442" t="s">
        <v>187</v>
      </c>
      <c r="K442" s="26">
        <f>IF(VLOOKUP($B442,'Flowering Time'!$A:$H,MATCH(K$1,'Flowering Time'!$A$1:$H$1,0),FALSE)="","",VLOOKUP($B442,'Flowering Time'!$A:$H,MATCH(K$1,'Flowering Time'!$A$1:$H$1,0),FALSE))</f>
        <v>44758</v>
      </c>
      <c r="L442" t="str">
        <f>IF(VLOOKUP($B442,'Flowering Time'!$A:$H,MATCH(L$1,'Flowering Time'!$A$1:$H$1,0),FALSE)="","",VLOOKUP($B442,'Flowering Time'!$A:$H,MATCH(L$1,'Flowering Time'!$A$1:$H$1,0),FALSE))</f>
        <v>JCS</v>
      </c>
      <c r="M442" s="26">
        <f>IF(VLOOKUP($B442,'Flowering Time'!$A:$H,MATCH(M$1,'Flowering Time'!$A$1:$H$1,0),FALSE)="","",VLOOKUP($B442,'Flowering Time'!$A:$H,MATCH(M$1,'Flowering Time'!$A$1:$H$1,0),FALSE))</f>
        <v>44761</v>
      </c>
      <c r="N442" t="str">
        <f>IF(VLOOKUP($B442,'Flowering Time'!$A:$H,MATCH(N$1,'Flowering Time'!$A$1:$H$1,0),FALSE)="","",VLOOKUP($B442,'Flowering Time'!$A:$H,MATCH(N$1,'Flowering Time'!$A$1:$H$1,0),FALSE))</f>
        <v>Vla</v>
      </c>
      <c r="O442" t="str">
        <f>IF(VLOOKUP($B442,'Flowering Time'!$A:$H,MATCH(O$1,'Flowering Time'!$A$1:$H$1,0),FALSE)="","",VLOOKUP($B442,'Flowering Time'!$A:$H,MATCH(O$1,'Flowering Time'!$A$1:$H$1,0),FALSE))</f>
        <v/>
      </c>
      <c r="P442">
        <f>IF(VLOOKUP($B442,'Height and Leaf Dimensions'!$A:$O,MATCH(P$1,'Height and Leaf Dimensions'!$A$1:$O$1,0),FALSE)="","",VLOOKUP($B442,'Height and Leaf Dimensions'!$A:$O,MATCH(P$1,'Height and Leaf Dimensions'!$A$1:$O$1,0),FALSE))</f>
        <v>83.7</v>
      </c>
      <c r="Q442">
        <f>IF(VLOOKUP($B442,'Height and Leaf Dimensions'!$A:$O,MATCH(Q$1,'Height and Leaf Dimensions'!$A$1:$O$1,0),FALSE)="","",VLOOKUP($B442,'Height and Leaf Dimensions'!$A:$O,MATCH(Q$1,'Height and Leaf Dimensions'!$A$1:$O$1,0),FALSE))</f>
        <v>9.1</v>
      </c>
      <c r="R442">
        <f>IF(VLOOKUP($B442,'Height and Leaf Dimensions'!$A:$O,MATCH(R$1,'Height and Leaf Dimensions'!$A$1:$O$1,0),FALSE)="","",VLOOKUP($B442,'Height and Leaf Dimensions'!$A:$O,MATCH(R$1,'Height and Leaf Dimensions'!$A$1:$O$1,0),FALSE))</f>
        <v>81.900000000000006</v>
      </c>
      <c r="S442">
        <f>IF(VLOOKUP($B442,'Height and Leaf Dimensions'!$A:$O,MATCH(S$1,'Height and Leaf Dimensions'!$A$1:$O$1,0),FALSE)="","",VLOOKUP($B442,'Height and Leaf Dimensions'!$A:$O,MATCH(S$1,'Height and Leaf Dimensions'!$A$1:$O$1,0),FALSE))</f>
        <v>9.9</v>
      </c>
      <c r="T442">
        <f>IF(VLOOKUP($B442,'Height and Leaf Dimensions'!$A:$O,MATCH(T$1,'Height and Leaf Dimensions'!$A$1:$O$1,0),FALSE)="","",VLOOKUP($B442,'Height and Leaf Dimensions'!$A:$O,MATCH(T$1,'Height and Leaf Dimensions'!$A$1:$O$1,0),FALSE))</f>
        <v>65</v>
      </c>
      <c r="U442">
        <f>IF(VLOOKUP($B442,'Height and Leaf Dimensions'!$A:$O,MATCH(U$1,'Height and Leaf Dimensions'!$A$1:$O$1,0),FALSE)="","",VLOOKUP($B442,'Height and Leaf Dimensions'!$A:$O,MATCH(U$1,'Height and Leaf Dimensions'!$A$1:$O$1,0),FALSE))</f>
        <v>170</v>
      </c>
      <c r="V442">
        <f>IF(VLOOKUP($B442,'Height and Leaf Dimensions'!$A:$O,MATCH(V$1,'Height and Leaf Dimensions'!$A$1:$O$1,0),FALSE)="","",VLOOKUP($B442,'Height and Leaf Dimensions'!$A:$O,MATCH(V$1,'Height and Leaf Dimensions'!$A$1:$O$1,0),FALSE))</f>
        <v>218</v>
      </c>
      <c r="W442">
        <f>IF(VLOOKUP($B442,'Height and Leaf Dimensions'!$A:$O,MATCH(W$1,'Height and Leaf Dimensions'!$A$1:$O$1,0),FALSE)="","",VLOOKUP($B442,'Height and Leaf Dimensions'!$A:$O,MATCH(W$1,'Height and Leaf Dimensions'!$A$1:$O$1,0),FALSE))</f>
        <v>75</v>
      </c>
      <c r="X442">
        <f>IF(VLOOKUP($B442,'Height and Leaf Dimensions'!$A:$O,MATCH(X$1,'Height and Leaf Dimensions'!$A$1:$O$1,0),FALSE)="","",VLOOKUP($B442,'Height and Leaf Dimensions'!$A:$O,MATCH(X$1,'Height and Leaf Dimensions'!$A$1:$O$1,0),FALSE))</f>
        <v>160</v>
      </c>
      <c r="Y442">
        <f>IF(VLOOKUP($B442,'Height and Leaf Dimensions'!$A:$O,MATCH(Y$1,'Height and Leaf Dimensions'!$A$1:$O$1,0),FALSE)="","",VLOOKUP($B442,'Height and Leaf Dimensions'!$A:$O,MATCH(Y$1,'Height and Leaf Dimensions'!$A$1:$O$1,0),FALSE))</f>
        <v>202</v>
      </c>
      <c r="Z442" t="str">
        <f>IF(VLOOKUP($B442,'Height and Leaf Dimensions'!$A:$O,MATCH(Z$1,'Height and Leaf Dimensions'!$A$1:$O$1,0),FALSE)="","",VLOOKUP($B442,'Height and Leaf Dimensions'!$A:$O,MATCH(Z$1,'Height and Leaf Dimensions'!$A$1:$O$1,0),FALSE))</f>
        <v>AI/ND/CH</v>
      </c>
      <c r="AA442" s="26">
        <f>IF(VLOOKUP($B442,'Height and Leaf Dimensions'!$A:$O,MATCH(AA$1,'Height and Leaf Dimensions'!$A$1:$O$1,0),FALSE)="","",VLOOKUP($B442,'Height and Leaf Dimensions'!$A:$O,MATCH(AA$1,'Height and Leaf Dimensions'!$A$1:$O$1,0),FALSE))</f>
        <v>44776</v>
      </c>
      <c r="AB442" s="20">
        <f>VLOOKUP($B442,'Combine Yield'!$A:$J,MATCH(AB$1,'Combine Yield'!$A$1:$J$1,0),FALSE)</f>
        <v>44844.582256944443</v>
      </c>
      <c r="AC442">
        <f>VLOOKUP($B442,'Combine Yield'!$A:$J,MATCH(AC$1,'Combine Yield'!$A$1:$J$1,0),FALSE)</f>
        <v>4.78</v>
      </c>
      <c r="AD442">
        <f>VLOOKUP($B442,'Combine Yield'!$A:$J,MATCH(AD$1,'Combine Yield'!$A$1:$J$1,0),FALSE)</f>
        <v>12</v>
      </c>
      <c r="AE442">
        <f>VLOOKUP($B442,'Combine Yield'!$A:$J,MATCH(AE$1,'Combine Yield'!$A$1:$J$1,0),FALSE)</f>
        <v>62.5</v>
      </c>
      <c r="AF442">
        <f>VLOOKUP($B442,'Combine Yield'!$A:$J,MATCH(AF$1,'Combine Yield'!$A$1:$J$1,0),FALSE)</f>
        <v>504</v>
      </c>
    </row>
    <row r="443" spans="1:32" x14ac:dyDescent="0.3">
      <c r="A443" t="s">
        <v>663</v>
      </c>
      <c r="B443">
        <v>6222</v>
      </c>
      <c r="C443" t="s">
        <v>220</v>
      </c>
      <c r="D443" t="s">
        <v>221</v>
      </c>
      <c r="E443" t="s">
        <v>205</v>
      </c>
      <c r="F443" t="s">
        <v>222</v>
      </c>
      <c r="G443">
        <v>2</v>
      </c>
      <c r="H443">
        <v>31</v>
      </c>
      <c r="I443">
        <v>9</v>
      </c>
      <c r="J443" t="s">
        <v>191</v>
      </c>
      <c r="K443" s="26">
        <f>IF(VLOOKUP($B443,'Flowering Time'!$A:$H,MATCH(K$1,'Flowering Time'!$A$1:$H$1,0),FALSE)="","",VLOOKUP($B443,'Flowering Time'!$A:$H,MATCH(K$1,'Flowering Time'!$A$1:$H$1,0),FALSE))</f>
        <v>44766</v>
      </c>
      <c r="L443" t="str">
        <f>IF(VLOOKUP($B443,'Flowering Time'!$A:$H,MATCH(L$1,'Flowering Time'!$A$1:$H$1,0),FALSE)="","",VLOOKUP($B443,'Flowering Time'!$A:$H,MATCH(L$1,'Flowering Time'!$A$1:$H$1,0),FALSE))</f>
        <v>Vla</v>
      </c>
      <c r="M443" s="26">
        <f>IF(VLOOKUP($B443,'Flowering Time'!$A:$H,MATCH(M$1,'Flowering Time'!$A$1:$H$1,0),FALSE)="","",VLOOKUP($B443,'Flowering Time'!$A:$H,MATCH(M$1,'Flowering Time'!$A$1:$H$1,0),FALSE))</f>
        <v>44767</v>
      </c>
      <c r="N443" t="str">
        <f>IF(VLOOKUP($B443,'Flowering Time'!$A:$H,MATCH(N$1,'Flowering Time'!$A$1:$H$1,0),FALSE)="","",VLOOKUP($B443,'Flowering Time'!$A:$H,MATCH(N$1,'Flowering Time'!$A$1:$H$1,0),FALSE))</f>
        <v>Vla</v>
      </c>
      <c r="O443" t="str">
        <f>IF(VLOOKUP($B443,'Flowering Time'!$A:$H,MATCH(O$1,'Flowering Time'!$A$1:$H$1,0),FALSE)="","",VLOOKUP($B443,'Flowering Time'!$A:$H,MATCH(O$1,'Flowering Time'!$A$1:$H$1,0),FALSE))</f>
        <v>Uneven</v>
      </c>
      <c r="P443">
        <f>IF(VLOOKUP($B443,'Height and Leaf Dimensions'!$A:$O,MATCH(P$1,'Height and Leaf Dimensions'!$A$1:$O$1,0),FALSE)="","",VLOOKUP($B443,'Height and Leaf Dimensions'!$A:$O,MATCH(P$1,'Height and Leaf Dimensions'!$A$1:$O$1,0),FALSE))</f>
        <v>79.599999999999994</v>
      </c>
      <c r="Q443">
        <f>IF(VLOOKUP($B443,'Height and Leaf Dimensions'!$A:$O,MATCH(Q$1,'Height and Leaf Dimensions'!$A$1:$O$1,0),FALSE)="","",VLOOKUP($B443,'Height and Leaf Dimensions'!$A:$O,MATCH(Q$1,'Height and Leaf Dimensions'!$A$1:$O$1,0),FALSE))</f>
        <v>8.6</v>
      </c>
      <c r="R443">
        <f>IF(VLOOKUP($B443,'Height and Leaf Dimensions'!$A:$O,MATCH(R$1,'Height and Leaf Dimensions'!$A$1:$O$1,0),FALSE)="","",VLOOKUP($B443,'Height and Leaf Dimensions'!$A:$O,MATCH(R$1,'Height and Leaf Dimensions'!$A$1:$O$1,0),FALSE))</f>
        <v>82.7</v>
      </c>
      <c r="S443">
        <f>IF(VLOOKUP($B443,'Height and Leaf Dimensions'!$A:$O,MATCH(S$1,'Height and Leaf Dimensions'!$A$1:$O$1,0),FALSE)="","",VLOOKUP($B443,'Height and Leaf Dimensions'!$A:$O,MATCH(S$1,'Height and Leaf Dimensions'!$A$1:$O$1,0),FALSE))</f>
        <v>8.1999999999999993</v>
      </c>
      <c r="T443">
        <f>IF(VLOOKUP($B443,'Height and Leaf Dimensions'!$A:$O,MATCH(T$1,'Height and Leaf Dimensions'!$A$1:$O$1,0),FALSE)="","",VLOOKUP($B443,'Height and Leaf Dimensions'!$A:$O,MATCH(T$1,'Height and Leaf Dimensions'!$A$1:$O$1,0),FALSE))</f>
        <v>89</v>
      </c>
      <c r="U443">
        <f>IF(VLOOKUP($B443,'Height and Leaf Dimensions'!$A:$O,MATCH(U$1,'Height and Leaf Dimensions'!$A$1:$O$1,0),FALSE)="","",VLOOKUP($B443,'Height and Leaf Dimensions'!$A:$O,MATCH(U$1,'Height and Leaf Dimensions'!$A$1:$O$1,0),FALSE))</f>
        <v>195</v>
      </c>
      <c r="V443">
        <f>IF(VLOOKUP($B443,'Height and Leaf Dimensions'!$A:$O,MATCH(V$1,'Height and Leaf Dimensions'!$A$1:$O$1,0),FALSE)="","",VLOOKUP($B443,'Height and Leaf Dimensions'!$A:$O,MATCH(V$1,'Height and Leaf Dimensions'!$A$1:$O$1,0),FALSE))</f>
        <v>238</v>
      </c>
      <c r="W443">
        <f>IF(VLOOKUP($B443,'Height and Leaf Dimensions'!$A:$O,MATCH(W$1,'Height and Leaf Dimensions'!$A$1:$O$1,0),FALSE)="","",VLOOKUP($B443,'Height and Leaf Dimensions'!$A:$O,MATCH(W$1,'Height and Leaf Dimensions'!$A$1:$O$1,0),FALSE))</f>
        <v>110</v>
      </c>
      <c r="X443">
        <f>IF(VLOOKUP($B443,'Height and Leaf Dimensions'!$A:$O,MATCH(X$1,'Height and Leaf Dimensions'!$A$1:$O$1,0),FALSE)="","",VLOOKUP($B443,'Height and Leaf Dimensions'!$A:$O,MATCH(X$1,'Height and Leaf Dimensions'!$A$1:$O$1,0),FALSE))</f>
        <v>190</v>
      </c>
      <c r="Y443">
        <f>IF(VLOOKUP($B443,'Height and Leaf Dimensions'!$A:$O,MATCH(Y$1,'Height and Leaf Dimensions'!$A$1:$O$1,0),FALSE)="","",VLOOKUP($B443,'Height and Leaf Dimensions'!$A:$O,MATCH(Y$1,'Height and Leaf Dimensions'!$A$1:$O$1,0),FALSE))</f>
        <v>231</v>
      </c>
      <c r="Z443" t="str">
        <f>IF(VLOOKUP($B443,'Height and Leaf Dimensions'!$A:$O,MATCH(Z$1,'Height and Leaf Dimensions'!$A$1:$O$1,0),FALSE)="","",VLOOKUP($B443,'Height and Leaf Dimensions'!$A:$O,MATCH(Z$1,'Height and Leaf Dimensions'!$A$1:$O$1,0),FALSE))</f>
        <v>AI/ND/CH</v>
      </c>
      <c r="AA443" s="26">
        <f>IF(VLOOKUP($B443,'Height and Leaf Dimensions'!$A:$O,MATCH(AA$1,'Height and Leaf Dimensions'!$A$1:$O$1,0),FALSE)="","",VLOOKUP($B443,'Height and Leaf Dimensions'!$A:$O,MATCH(AA$1,'Height and Leaf Dimensions'!$A$1:$O$1,0),FALSE))</f>
        <v>44776</v>
      </c>
      <c r="AB443" s="20">
        <f>VLOOKUP($B443,'Combine Yield'!$A:$J,MATCH(AB$1,'Combine Yield'!$A$1:$J$1,0),FALSE)</f>
        <v>44844.496828703705</v>
      </c>
      <c r="AC443">
        <f>VLOOKUP($B443,'Combine Yield'!$A:$J,MATCH(AC$1,'Combine Yield'!$A$1:$J$1,0),FALSE)</f>
        <v>0.39</v>
      </c>
      <c r="AD443">
        <f>VLOOKUP($B443,'Combine Yield'!$A:$J,MATCH(AD$1,'Combine Yield'!$A$1:$J$1,0),FALSE)</f>
        <v>1.95</v>
      </c>
      <c r="AE443">
        <f>VLOOKUP($B443,'Combine Yield'!$A:$J,MATCH(AE$1,'Combine Yield'!$A$1:$J$1,0),FALSE)</f>
        <v>0</v>
      </c>
      <c r="AF443">
        <f>VLOOKUP($B443,'Combine Yield'!$A:$J,MATCH(AF$1,'Combine Yield'!$A$1:$J$1,0),FALSE)</f>
        <v>275</v>
      </c>
    </row>
    <row r="444" spans="1:32" x14ac:dyDescent="0.3">
      <c r="A444" t="s">
        <v>664</v>
      </c>
      <c r="B444">
        <v>6223</v>
      </c>
      <c r="C444" t="s">
        <v>220</v>
      </c>
      <c r="D444" t="s">
        <v>221</v>
      </c>
      <c r="E444" t="s">
        <v>205</v>
      </c>
      <c r="F444" t="s">
        <v>222</v>
      </c>
      <c r="G444">
        <v>2</v>
      </c>
      <c r="H444">
        <v>31</v>
      </c>
      <c r="I444">
        <v>10</v>
      </c>
      <c r="J444" t="s">
        <v>164</v>
      </c>
      <c r="K444" s="26">
        <f>IF(VLOOKUP($B444,'Flowering Time'!$A:$H,MATCH(K$1,'Flowering Time'!$A$1:$H$1,0),FALSE)="","",VLOOKUP($B444,'Flowering Time'!$A:$H,MATCH(K$1,'Flowering Time'!$A$1:$H$1,0),FALSE))</f>
        <v>44762</v>
      </c>
      <c r="L444" t="str">
        <f>IF(VLOOKUP($B444,'Flowering Time'!$A:$H,MATCH(L$1,'Flowering Time'!$A$1:$H$1,0),FALSE)="","",VLOOKUP($B444,'Flowering Time'!$A:$H,MATCH(L$1,'Flowering Time'!$A$1:$H$1,0),FALSE))</f>
        <v>Vla</v>
      </c>
      <c r="M444" s="26">
        <f>IF(VLOOKUP($B444,'Flowering Time'!$A:$H,MATCH(M$1,'Flowering Time'!$A$1:$H$1,0),FALSE)="","",VLOOKUP($B444,'Flowering Time'!$A:$H,MATCH(M$1,'Flowering Time'!$A$1:$H$1,0),FALSE))</f>
        <v>44770</v>
      </c>
      <c r="N444" t="str">
        <f>IF(VLOOKUP($B444,'Flowering Time'!$A:$H,MATCH(N$1,'Flowering Time'!$A$1:$H$1,0),FALSE)="","",VLOOKUP($B444,'Flowering Time'!$A:$H,MATCH(N$1,'Flowering Time'!$A$1:$H$1,0),FALSE))</f>
        <v>Vla</v>
      </c>
      <c r="O444" t="str">
        <f>IF(VLOOKUP($B444,'Flowering Time'!$A:$H,MATCH(O$1,'Flowering Time'!$A$1:$H$1,0),FALSE)="","",VLOOKUP($B444,'Flowering Time'!$A:$H,MATCH(O$1,'Flowering Time'!$A$1:$H$1,0),FALSE))</f>
        <v/>
      </c>
      <c r="P444">
        <f>IF(VLOOKUP($B444,'Height and Leaf Dimensions'!$A:$O,MATCH(P$1,'Height and Leaf Dimensions'!$A$1:$O$1,0),FALSE)="","",VLOOKUP($B444,'Height and Leaf Dimensions'!$A:$O,MATCH(P$1,'Height and Leaf Dimensions'!$A$1:$O$1,0),FALSE))</f>
        <v>78.7</v>
      </c>
      <c r="Q444">
        <f>IF(VLOOKUP($B444,'Height and Leaf Dimensions'!$A:$O,MATCH(Q$1,'Height and Leaf Dimensions'!$A$1:$O$1,0),FALSE)="","",VLOOKUP($B444,'Height and Leaf Dimensions'!$A:$O,MATCH(Q$1,'Height and Leaf Dimensions'!$A$1:$O$1,0),FALSE))</f>
        <v>8.6999999999999993</v>
      </c>
      <c r="R444">
        <f>IF(VLOOKUP($B444,'Height and Leaf Dimensions'!$A:$O,MATCH(R$1,'Height and Leaf Dimensions'!$A$1:$O$1,0),FALSE)="","",VLOOKUP($B444,'Height and Leaf Dimensions'!$A:$O,MATCH(R$1,'Height and Leaf Dimensions'!$A$1:$O$1,0),FALSE))</f>
        <v>77.8</v>
      </c>
      <c r="S444">
        <f>IF(VLOOKUP($B444,'Height and Leaf Dimensions'!$A:$O,MATCH(S$1,'Height and Leaf Dimensions'!$A$1:$O$1,0),FALSE)="","",VLOOKUP($B444,'Height and Leaf Dimensions'!$A:$O,MATCH(S$1,'Height and Leaf Dimensions'!$A$1:$O$1,0),FALSE))</f>
        <v>9.1</v>
      </c>
      <c r="T444">
        <f>IF(VLOOKUP($B444,'Height and Leaf Dimensions'!$A:$O,MATCH(T$1,'Height and Leaf Dimensions'!$A$1:$O$1,0),FALSE)="","",VLOOKUP($B444,'Height and Leaf Dimensions'!$A:$O,MATCH(T$1,'Height and Leaf Dimensions'!$A$1:$O$1,0),FALSE))</f>
        <v>101</v>
      </c>
      <c r="U444">
        <f>IF(VLOOKUP($B444,'Height and Leaf Dimensions'!$A:$O,MATCH(U$1,'Height and Leaf Dimensions'!$A$1:$O$1,0),FALSE)="","",VLOOKUP($B444,'Height and Leaf Dimensions'!$A:$O,MATCH(U$1,'Height and Leaf Dimensions'!$A$1:$O$1,0),FALSE))</f>
        <v>175</v>
      </c>
      <c r="V444">
        <f>IF(VLOOKUP($B444,'Height and Leaf Dimensions'!$A:$O,MATCH(V$1,'Height and Leaf Dimensions'!$A$1:$O$1,0),FALSE)="","",VLOOKUP($B444,'Height and Leaf Dimensions'!$A:$O,MATCH(V$1,'Height and Leaf Dimensions'!$A$1:$O$1,0),FALSE))</f>
        <v>221</v>
      </c>
      <c r="W444">
        <f>IF(VLOOKUP($B444,'Height and Leaf Dimensions'!$A:$O,MATCH(W$1,'Height and Leaf Dimensions'!$A$1:$O$1,0),FALSE)="","",VLOOKUP($B444,'Height and Leaf Dimensions'!$A:$O,MATCH(W$1,'Height and Leaf Dimensions'!$A$1:$O$1,0),FALSE))</f>
        <v>89</v>
      </c>
      <c r="X444">
        <f>IF(VLOOKUP($B444,'Height and Leaf Dimensions'!$A:$O,MATCH(X$1,'Height and Leaf Dimensions'!$A$1:$O$1,0),FALSE)="","",VLOOKUP($B444,'Height and Leaf Dimensions'!$A:$O,MATCH(X$1,'Height and Leaf Dimensions'!$A$1:$O$1,0),FALSE))</f>
        <v>190</v>
      </c>
      <c r="Y444">
        <f>IF(VLOOKUP($B444,'Height and Leaf Dimensions'!$A:$O,MATCH(Y$1,'Height and Leaf Dimensions'!$A$1:$O$1,0),FALSE)="","",VLOOKUP($B444,'Height and Leaf Dimensions'!$A:$O,MATCH(Y$1,'Height and Leaf Dimensions'!$A$1:$O$1,0),FALSE))</f>
        <v>240</v>
      </c>
      <c r="Z444" t="str">
        <f>IF(VLOOKUP($B444,'Height and Leaf Dimensions'!$A:$O,MATCH(Z$1,'Height and Leaf Dimensions'!$A$1:$O$1,0),FALSE)="","",VLOOKUP($B444,'Height and Leaf Dimensions'!$A:$O,MATCH(Z$1,'Height and Leaf Dimensions'!$A$1:$O$1,0),FALSE))</f>
        <v>AI/ND/CH</v>
      </c>
      <c r="AA444" s="26">
        <f>IF(VLOOKUP($B444,'Height and Leaf Dimensions'!$A:$O,MATCH(AA$1,'Height and Leaf Dimensions'!$A$1:$O$1,0),FALSE)="","",VLOOKUP($B444,'Height and Leaf Dimensions'!$A:$O,MATCH(AA$1,'Height and Leaf Dimensions'!$A$1:$O$1,0),FALSE))</f>
        <v>44776</v>
      </c>
      <c r="AB444" s="20">
        <f>VLOOKUP($B444,'Combine Yield'!$A:$J,MATCH(AB$1,'Combine Yield'!$A$1:$J$1,0),FALSE)</f>
        <v>44844.512418981481</v>
      </c>
      <c r="AC444">
        <f>VLOOKUP($B444,'Combine Yield'!$A:$J,MATCH(AC$1,'Combine Yield'!$A$1:$J$1,0),FALSE)</f>
        <v>2.16</v>
      </c>
      <c r="AD444">
        <f>VLOOKUP($B444,'Combine Yield'!$A:$J,MATCH(AD$1,'Combine Yield'!$A$1:$J$1,0),FALSE)</f>
        <v>12.7</v>
      </c>
      <c r="AE444">
        <f>VLOOKUP($B444,'Combine Yield'!$A:$J,MATCH(AE$1,'Combine Yield'!$A$1:$J$1,0),FALSE)</f>
        <v>61.7</v>
      </c>
      <c r="AF444">
        <f>VLOOKUP($B444,'Combine Yield'!$A:$J,MATCH(AF$1,'Combine Yield'!$A$1:$J$1,0),FALSE)</f>
        <v>334</v>
      </c>
    </row>
    <row r="445" spans="1:32" x14ac:dyDescent="0.3">
      <c r="A445" t="s">
        <v>665</v>
      </c>
      <c r="B445">
        <v>6224</v>
      </c>
      <c r="C445" t="s">
        <v>220</v>
      </c>
      <c r="D445" t="s">
        <v>221</v>
      </c>
      <c r="E445" t="s">
        <v>205</v>
      </c>
      <c r="F445" t="s">
        <v>222</v>
      </c>
      <c r="G445">
        <v>2</v>
      </c>
      <c r="H445">
        <v>31</v>
      </c>
      <c r="I445">
        <v>11</v>
      </c>
      <c r="J445" t="s">
        <v>150</v>
      </c>
      <c r="K445" s="26">
        <f>IF(VLOOKUP($B445,'Flowering Time'!$A:$H,MATCH(K$1,'Flowering Time'!$A$1:$H$1,0),FALSE)="","",VLOOKUP($B445,'Flowering Time'!$A:$H,MATCH(K$1,'Flowering Time'!$A$1:$H$1,0),FALSE))</f>
        <v>44763</v>
      </c>
      <c r="L445" t="str">
        <f>IF(VLOOKUP($B445,'Flowering Time'!$A:$H,MATCH(L$1,'Flowering Time'!$A$1:$H$1,0),FALSE)="","",VLOOKUP($B445,'Flowering Time'!$A:$H,MATCH(L$1,'Flowering Time'!$A$1:$H$1,0),FALSE))</f>
        <v>Vla</v>
      </c>
      <c r="M445" s="26">
        <f>IF(VLOOKUP($B445,'Flowering Time'!$A:$H,MATCH(M$1,'Flowering Time'!$A$1:$H$1,0),FALSE)="","",VLOOKUP($B445,'Flowering Time'!$A:$H,MATCH(M$1,'Flowering Time'!$A$1:$H$1,0),FALSE))</f>
        <v>44765</v>
      </c>
      <c r="N445" t="str">
        <f>IF(VLOOKUP($B445,'Flowering Time'!$A:$H,MATCH(N$1,'Flowering Time'!$A$1:$H$1,0),FALSE)="","",VLOOKUP($B445,'Flowering Time'!$A:$H,MATCH(N$1,'Flowering Time'!$A$1:$H$1,0),FALSE))</f>
        <v>Vla</v>
      </c>
      <c r="O445" t="str">
        <f>IF(VLOOKUP($B445,'Flowering Time'!$A:$H,MATCH(O$1,'Flowering Time'!$A$1:$H$1,0),FALSE)="","",VLOOKUP($B445,'Flowering Time'!$A:$H,MATCH(O$1,'Flowering Time'!$A$1:$H$1,0),FALSE))</f>
        <v/>
      </c>
      <c r="P445">
        <f>IF(VLOOKUP($B445,'Height and Leaf Dimensions'!$A:$O,MATCH(P$1,'Height and Leaf Dimensions'!$A$1:$O$1,0),FALSE)="","",VLOOKUP($B445,'Height and Leaf Dimensions'!$A:$O,MATCH(P$1,'Height and Leaf Dimensions'!$A$1:$O$1,0),FALSE))</f>
        <v>75.3</v>
      </c>
      <c r="Q445">
        <f>IF(VLOOKUP($B445,'Height and Leaf Dimensions'!$A:$O,MATCH(Q$1,'Height and Leaf Dimensions'!$A$1:$O$1,0),FALSE)="","",VLOOKUP($B445,'Height and Leaf Dimensions'!$A:$O,MATCH(Q$1,'Height and Leaf Dimensions'!$A$1:$O$1,0),FALSE))</f>
        <v>8.3000000000000007</v>
      </c>
      <c r="R445">
        <f>IF(VLOOKUP($B445,'Height and Leaf Dimensions'!$A:$O,MATCH(R$1,'Height and Leaf Dimensions'!$A$1:$O$1,0),FALSE)="","",VLOOKUP($B445,'Height and Leaf Dimensions'!$A:$O,MATCH(R$1,'Height and Leaf Dimensions'!$A$1:$O$1,0),FALSE))</f>
        <v>73.400000000000006</v>
      </c>
      <c r="S445">
        <f>IF(VLOOKUP($B445,'Height and Leaf Dimensions'!$A:$O,MATCH(S$1,'Height and Leaf Dimensions'!$A$1:$O$1,0),FALSE)="","",VLOOKUP($B445,'Height and Leaf Dimensions'!$A:$O,MATCH(S$1,'Height and Leaf Dimensions'!$A$1:$O$1,0),FALSE))</f>
        <v>8.3000000000000007</v>
      </c>
      <c r="T445">
        <f>IF(VLOOKUP($B445,'Height and Leaf Dimensions'!$A:$O,MATCH(T$1,'Height and Leaf Dimensions'!$A$1:$O$1,0),FALSE)="","",VLOOKUP($B445,'Height and Leaf Dimensions'!$A:$O,MATCH(T$1,'Height and Leaf Dimensions'!$A$1:$O$1,0),FALSE))</f>
        <v>90</v>
      </c>
      <c r="U445">
        <f>IF(VLOOKUP($B445,'Height and Leaf Dimensions'!$A:$O,MATCH(U$1,'Height and Leaf Dimensions'!$A$1:$O$1,0),FALSE)="","",VLOOKUP($B445,'Height and Leaf Dimensions'!$A:$O,MATCH(U$1,'Height and Leaf Dimensions'!$A$1:$O$1,0),FALSE))</f>
        <v>181</v>
      </c>
      <c r="V445">
        <f>IF(VLOOKUP($B445,'Height and Leaf Dimensions'!$A:$O,MATCH(V$1,'Height and Leaf Dimensions'!$A$1:$O$1,0),FALSE)="","",VLOOKUP($B445,'Height and Leaf Dimensions'!$A:$O,MATCH(V$1,'Height and Leaf Dimensions'!$A$1:$O$1,0),FALSE))</f>
        <v>228</v>
      </c>
      <c r="W445">
        <f>IF(VLOOKUP($B445,'Height and Leaf Dimensions'!$A:$O,MATCH(W$1,'Height and Leaf Dimensions'!$A$1:$O$1,0),FALSE)="","",VLOOKUP($B445,'Height and Leaf Dimensions'!$A:$O,MATCH(W$1,'Height and Leaf Dimensions'!$A$1:$O$1,0),FALSE))</f>
        <v>100</v>
      </c>
      <c r="X445">
        <f>IF(VLOOKUP($B445,'Height and Leaf Dimensions'!$A:$O,MATCH(X$1,'Height and Leaf Dimensions'!$A$1:$O$1,0),FALSE)="","",VLOOKUP($B445,'Height and Leaf Dimensions'!$A:$O,MATCH(X$1,'Height and Leaf Dimensions'!$A$1:$O$1,0),FALSE))</f>
        <v>188</v>
      </c>
      <c r="Y445">
        <f>IF(VLOOKUP($B445,'Height and Leaf Dimensions'!$A:$O,MATCH(Y$1,'Height and Leaf Dimensions'!$A$1:$O$1,0),FALSE)="","",VLOOKUP($B445,'Height and Leaf Dimensions'!$A:$O,MATCH(Y$1,'Height and Leaf Dimensions'!$A$1:$O$1,0),FALSE))</f>
        <v>230</v>
      </c>
      <c r="Z445" t="str">
        <f>IF(VLOOKUP($B445,'Height and Leaf Dimensions'!$A:$O,MATCH(Z$1,'Height and Leaf Dimensions'!$A$1:$O$1,0),FALSE)="","",VLOOKUP($B445,'Height and Leaf Dimensions'!$A:$O,MATCH(Z$1,'Height and Leaf Dimensions'!$A$1:$O$1,0),FALSE))</f>
        <v>AI/ND/CH</v>
      </c>
      <c r="AA445" s="26">
        <f>IF(VLOOKUP($B445,'Height and Leaf Dimensions'!$A:$O,MATCH(AA$1,'Height and Leaf Dimensions'!$A$1:$O$1,0),FALSE)="","",VLOOKUP($B445,'Height and Leaf Dimensions'!$A:$O,MATCH(AA$1,'Height and Leaf Dimensions'!$A$1:$O$1,0),FALSE))</f>
        <v>44776</v>
      </c>
      <c r="AB445" s="20">
        <f>VLOOKUP($B445,'Combine Yield'!$A:$J,MATCH(AB$1,'Combine Yield'!$A$1:$J$1,0),FALSE)</f>
        <v>44844.548611111109</v>
      </c>
      <c r="AC445">
        <f>VLOOKUP($B445,'Combine Yield'!$A:$J,MATCH(AC$1,'Combine Yield'!$A$1:$J$1,0),FALSE)</f>
        <v>2.48</v>
      </c>
      <c r="AD445">
        <f>VLOOKUP($B445,'Combine Yield'!$A:$J,MATCH(AD$1,'Combine Yield'!$A$1:$J$1,0),FALSE)</f>
        <v>12.7</v>
      </c>
      <c r="AE445">
        <f>VLOOKUP($B445,'Combine Yield'!$A:$J,MATCH(AE$1,'Combine Yield'!$A$1:$J$1,0),FALSE)</f>
        <v>62.1</v>
      </c>
      <c r="AF445">
        <f>VLOOKUP($B445,'Combine Yield'!$A:$J,MATCH(AF$1,'Combine Yield'!$A$1:$J$1,0),FALSE)</f>
        <v>351</v>
      </c>
    </row>
    <row r="446" spans="1:32" x14ac:dyDescent="0.3">
      <c r="A446" t="s">
        <v>666</v>
      </c>
      <c r="B446">
        <v>6225</v>
      </c>
      <c r="C446" t="s">
        <v>220</v>
      </c>
      <c r="D446" t="s">
        <v>221</v>
      </c>
      <c r="E446" t="s">
        <v>205</v>
      </c>
      <c r="F446" t="s">
        <v>222</v>
      </c>
      <c r="G446">
        <v>2</v>
      </c>
      <c r="H446">
        <v>31</v>
      </c>
      <c r="I446">
        <v>12</v>
      </c>
      <c r="J446" t="s">
        <v>180</v>
      </c>
      <c r="K446" s="26">
        <f>IF(VLOOKUP($B446,'Flowering Time'!$A:$H,MATCH(K$1,'Flowering Time'!$A$1:$H$1,0),FALSE)="","",VLOOKUP($B446,'Flowering Time'!$A:$H,MATCH(K$1,'Flowering Time'!$A$1:$H$1,0),FALSE))</f>
        <v>44765</v>
      </c>
      <c r="L446" t="str">
        <f>IF(VLOOKUP($B446,'Flowering Time'!$A:$H,MATCH(L$1,'Flowering Time'!$A$1:$H$1,0),FALSE)="","",VLOOKUP($B446,'Flowering Time'!$A:$H,MATCH(L$1,'Flowering Time'!$A$1:$H$1,0),FALSE))</f>
        <v>Vla</v>
      </c>
      <c r="M446" s="26">
        <f>IF(VLOOKUP($B446,'Flowering Time'!$A:$H,MATCH(M$1,'Flowering Time'!$A$1:$H$1,0),FALSE)="","",VLOOKUP($B446,'Flowering Time'!$A:$H,MATCH(M$1,'Flowering Time'!$A$1:$H$1,0),FALSE))</f>
        <v>44764</v>
      </c>
      <c r="N446" t="str">
        <f>IF(VLOOKUP($B446,'Flowering Time'!$A:$H,MATCH(N$1,'Flowering Time'!$A$1:$H$1,0),FALSE)="","",VLOOKUP($B446,'Flowering Time'!$A:$H,MATCH(N$1,'Flowering Time'!$A$1:$H$1,0),FALSE))</f>
        <v>Vla</v>
      </c>
      <c r="O446" t="str">
        <f>IF(VLOOKUP($B446,'Flowering Time'!$A:$H,MATCH(O$1,'Flowering Time'!$A$1:$H$1,0),FALSE)="","",VLOOKUP($B446,'Flowering Time'!$A:$H,MATCH(O$1,'Flowering Time'!$A$1:$H$1,0),FALSE))</f>
        <v>Solar panel in plot</v>
      </c>
      <c r="P446">
        <f>IF(VLOOKUP($B446,'Height and Leaf Dimensions'!$A:$O,MATCH(P$1,'Height and Leaf Dimensions'!$A$1:$O$1,0),FALSE)="","",VLOOKUP($B446,'Height and Leaf Dimensions'!$A:$O,MATCH(P$1,'Height and Leaf Dimensions'!$A$1:$O$1,0),FALSE))</f>
        <v>81.3</v>
      </c>
      <c r="Q446">
        <f>IF(VLOOKUP($B446,'Height and Leaf Dimensions'!$A:$O,MATCH(Q$1,'Height and Leaf Dimensions'!$A$1:$O$1,0),FALSE)="","",VLOOKUP($B446,'Height and Leaf Dimensions'!$A:$O,MATCH(Q$1,'Height and Leaf Dimensions'!$A$1:$O$1,0),FALSE))</f>
        <v>9.1</v>
      </c>
      <c r="R446">
        <f>IF(VLOOKUP($B446,'Height and Leaf Dimensions'!$A:$O,MATCH(R$1,'Height and Leaf Dimensions'!$A$1:$O$1,0),FALSE)="","",VLOOKUP($B446,'Height and Leaf Dimensions'!$A:$O,MATCH(R$1,'Height and Leaf Dimensions'!$A$1:$O$1,0),FALSE))</f>
        <v>75.400000000000006</v>
      </c>
      <c r="S446">
        <f>IF(VLOOKUP($B446,'Height and Leaf Dimensions'!$A:$O,MATCH(S$1,'Height and Leaf Dimensions'!$A$1:$O$1,0),FALSE)="","",VLOOKUP($B446,'Height and Leaf Dimensions'!$A:$O,MATCH(S$1,'Height and Leaf Dimensions'!$A$1:$O$1,0),FALSE))</f>
        <v>9.1999999999999993</v>
      </c>
      <c r="T446">
        <f>IF(VLOOKUP($B446,'Height and Leaf Dimensions'!$A:$O,MATCH(T$1,'Height and Leaf Dimensions'!$A$1:$O$1,0),FALSE)="","",VLOOKUP($B446,'Height and Leaf Dimensions'!$A:$O,MATCH(T$1,'Height and Leaf Dimensions'!$A$1:$O$1,0),FALSE))</f>
        <v>84</v>
      </c>
      <c r="U446">
        <f>IF(VLOOKUP($B446,'Height and Leaf Dimensions'!$A:$O,MATCH(U$1,'Height and Leaf Dimensions'!$A$1:$O$1,0),FALSE)="","",VLOOKUP($B446,'Height and Leaf Dimensions'!$A:$O,MATCH(U$1,'Height and Leaf Dimensions'!$A$1:$O$1,0),FALSE))</f>
        <v>167</v>
      </c>
      <c r="V446">
        <f>IF(VLOOKUP($B446,'Height and Leaf Dimensions'!$A:$O,MATCH(V$1,'Height and Leaf Dimensions'!$A$1:$O$1,0),FALSE)="","",VLOOKUP($B446,'Height and Leaf Dimensions'!$A:$O,MATCH(V$1,'Height and Leaf Dimensions'!$A$1:$O$1,0),FALSE))</f>
        <v>210</v>
      </c>
      <c r="W446">
        <f>IF(VLOOKUP($B446,'Height and Leaf Dimensions'!$A:$O,MATCH(W$1,'Height and Leaf Dimensions'!$A$1:$O$1,0),FALSE)="","",VLOOKUP($B446,'Height and Leaf Dimensions'!$A:$O,MATCH(W$1,'Height and Leaf Dimensions'!$A$1:$O$1,0),FALSE))</f>
        <v>94</v>
      </c>
      <c r="X446">
        <f>IF(VLOOKUP($B446,'Height and Leaf Dimensions'!$A:$O,MATCH(X$1,'Height and Leaf Dimensions'!$A$1:$O$1,0),FALSE)="","",VLOOKUP($B446,'Height and Leaf Dimensions'!$A:$O,MATCH(X$1,'Height and Leaf Dimensions'!$A$1:$O$1,0),FALSE))</f>
        <v>169</v>
      </c>
      <c r="Y446">
        <f>IF(VLOOKUP($B446,'Height and Leaf Dimensions'!$A:$O,MATCH(Y$1,'Height and Leaf Dimensions'!$A$1:$O$1,0),FALSE)="","",VLOOKUP($B446,'Height and Leaf Dimensions'!$A:$O,MATCH(Y$1,'Height and Leaf Dimensions'!$A$1:$O$1,0),FALSE))</f>
        <v>221</v>
      </c>
      <c r="Z446" t="str">
        <f>IF(VLOOKUP($B446,'Height and Leaf Dimensions'!$A:$O,MATCH(Z$1,'Height and Leaf Dimensions'!$A$1:$O$1,0),FALSE)="","",VLOOKUP($B446,'Height and Leaf Dimensions'!$A:$O,MATCH(Z$1,'Height and Leaf Dimensions'!$A$1:$O$1,0),FALSE))</f>
        <v>AI/ND/CH</v>
      </c>
      <c r="AA446" s="26">
        <f>IF(VLOOKUP($B446,'Height and Leaf Dimensions'!$A:$O,MATCH(AA$1,'Height and Leaf Dimensions'!$A$1:$O$1,0),FALSE)="","",VLOOKUP($B446,'Height and Leaf Dimensions'!$A:$O,MATCH(AA$1,'Height and Leaf Dimensions'!$A$1:$O$1,0),FALSE))</f>
        <v>44776</v>
      </c>
      <c r="AB446" s="20">
        <f>VLOOKUP($B446,'Combine Yield'!$A:$J,MATCH(AB$1,'Combine Yield'!$A$1:$J$1,0),FALSE)</f>
        <v>44844.562245370369</v>
      </c>
      <c r="AC446">
        <f>VLOOKUP($B446,'Combine Yield'!$A:$J,MATCH(AC$1,'Combine Yield'!$A$1:$J$1,0),FALSE)</f>
        <v>4.22</v>
      </c>
      <c r="AD446">
        <f>VLOOKUP($B446,'Combine Yield'!$A:$J,MATCH(AD$1,'Combine Yield'!$A$1:$J$1,0),FALSE)</f>
        <v>12.1</v>
      </c>
      <c r="AE446">
        <f>VLOOKUP($B446,'Combine Yield'!$A:$J,MATCH(AE$1,'Combine Yield'!$A$1:$J$1,0),FALSE)</f>
        <v>62.5</v>
      </c>
      <c r="AF446">
        <f>VLOOKUP($B446,'Combine Yield'!$A:$J,MATCH(AF$1,'Combine Yield'!$A$1:$J$1,0),FALSE)</f>
        <v>410</v>
      </c>
    </row>
    <row r="447" spans="1:32" x14ac:dyDescent="0.3">
      <c r="A447" t="s">
        <v>667</v>
      </c>
      <c r="B447">
        <v>6226</v>
      </c>
      <c r="C447" t="s">
        <v>220</v>
      </c>
      <c r="D447" t="s">
        <v>221</v>
      </c>
      <c r="E447" t="s">
        <v>205</v>
      </c>
      <c r="F447" t="s">
        <v>222</v>
      </c>
      <c r="G447">
        <v>2</v>
      </c>
      <c r="H447">
        <v>31</v>
      </c>
      <c r="I447">
        <v>13</v>
      </c>
      <c r="J447" t="s">
        <v>154</v>
      </c>
      <c r="K447" s="26">
        <f>IF(VLOOKUP($B447,'Flowering Time'!$A:$H,MATCH(K$1,'Flowering Time'!$A$1:$H$1,0),FALSE)="","",VLOOKUP($B447,'Flowering Time'!$A:$H,MATCH(K$1,'Flowering Time'!$A$1:$H$1,0),FALSE))</f>
        <v>44756</v>
      </c>
      <c r="L447" t="str">
        <f>IF(VLOOKUP($B447,'Flowering Time'!$A:$H,MATCH(L$1,'Flowering Time'!$A$1:$H$1,0),FALSE)="","",VLOOKUP($B447,'Flowering Time'!$A:$H,MATCH(L$1,'Flowering Time'!$A$1:$H$1,0),FALSE))</f>
        <v>JCS</v>
      </c>
      <c r="M447" s="26">
        <f>IF(VLOOKUP($B447,'Flowering Time'!$A:$H,MATCH(M$1,'Flowering Time'!$A$1:$H$1,0),FALSE)="","",VLOOKUP($B447,'Flowering Time'!$A:$H,MATCH(M$1,'Flowering Time'!$A$1:$H$1,0),FALSE))</f>
        <v>44758</v>
      </c>
      <c r="N447" t="str">
        <f>IF(VLOOKUP($B447,'Flowering Time'!$A:$H,MATCH(N$1,'Flowering Time'!$A$1:$H$1,0),FALSE)="","",VLOOKUP($B447,'Flowering Time'!$A:$H,MATCH(N$1,'Flowering Time'!$A$1:$H$1,0),FALSE))</f>
        <v>JCS</v>
      </c>
      <c r="O447" t="str">
        <f>IF(VLOOKUP($B447,'Flowering Time'!$A:$H,MATCH(O$1,'Flowering Time'!$A$1:$H$1,0),FALSE)="","",VLOOKUP($B447,'Flowering Time'!$A:$H,MATCH(O$1,'Flowering Time'!$A$1:$H$1,0),FALSE))</f>
        <v>Very uneven</v>
      </c>
      <c r="P447">
        <f>IF(VLOOKUP($B447,'Height and Leaf Dimensions'!$A:$O,MATCH(P$1,'Height and Leaf Dimensions'!$A$1:$O$1,0),FALSE)="","",VLOOKUP($B447,'Height and Leaf Dimensions'!$A:$O,MATCH(P$1,'Height and Leaf Dimensions'!$A$1:$O$1,0),FALSE))</f>
        <v>74.400000000000006</v>
      </c>
      <c r="Q447">
        <f>IF(VLOOKUP($B447,'Height and Leaf Dimensions'!$A:$O,MATCH(Q$1,'Height and Leaf Dimensions'!$A$1:$O$1,0),FALSE)="","",VLOOKUP($B447,'Height and Leaf Dimensions'!$A:$O,MATCH(Q$1,'Height and Leaf Dimensions'!$A$1:$O$1,0),FALSE))</f>
        <v>8.8000000000000007</v>
      </c>
      <c r="R447">
        <f>IF(VLOOKUP($B447,'Height and Leaf Dimensions'!$A:$O,MATCH(R$1,'Height and Leaf Dimensions'!$A$1:$O$1,0),FALSE)="","",VLOOKUP($B447,'Height and Leaf Dimensions'!$A:$O,MATCH(R$1,'Height and Leaf Dimensions'!$A$1:$O$1,0),FALSE))</f>
        <v>73.599999999999994</v>
      </c>
      <c r="S447">
        <f>IF(VLOOKUP($B447,'Height and Leaf Dimensions'!$A:$O,MATCH(S$1,'Height and Leaf Dimensions'!$A$1:$O$1,0),FALSE)="","",VLOOKUP($B447,'Height and Leaf Dimensions'!$A:$O,MATCH(S$1,'Height and Leaf Dimensions'!$A$1:$O$1,0),FALSE))</f>
        <v>7.8</v>
      </c>
      <c r="T447">
        <f>IF(VLOOKUP($B447,'Height and Leaf Dimensions'!$A:$O,MATCH(T$1,'Height and Leaf Dimensions'!$A$1:$O$1,0),FALSE)="","",VLOOKUP($B447,'Height and Leaf Dimensions'!$A:$O,MATCH(T$1,'Height and Leaf Dimensions'!$A$1:$O$1,0),FALSE))</f>
        <v>75</v>
      </c>
      <c r="U447">
        <f>IF(VLOOKUP($B447,'Height and Leaf Dimensions'!$A:$O,MATCH(U$1,'Height and Leaf Dimensions'!$A$1:$O$1,0),FALSE)="","",VLOOKUP($B447,'Height and Leaf Dimensions'!$A:$O,MATCH(U$1,'Height and Leaf Dimensions'!$A$1:$O$1,0),FALSE))</f>
        <v>170</v>
      </c>
      <c r="V447">
        <f>IF(VLOOKUP($B447,'Height and Leaf Dimensions'!$A:$O,MATCH(V$1,'Height and Leaf Dimensions'!$A$1:$O$1,0),FALSE)="","",VLOOKUP($B447,'Height and Leaf Dimensions'!$A:$O,MATCH(V$1,'Height and Leaf Dimensions'!$A$1:$O$1,0),FALSE))</f>
        <v>210</v>
      </c>
      <c r="W447">
        <f>IF(VLOOKUP($B447,'Height and Leaf Dimensions'!$A:$O,MATCH(W$1,'Height and Leaf Dimensions'!$A$1:$O$1,0),FALSE)="","",VLOOKUP($B447,'Height and Leaf Dimensions'!$A:$O,MATCH(W$1,'Height and Leaf Dimensions'!$A$1:$O$1,0),FALSE))</f>
        <v>62</v>
      </c>
      <c r="X447">
        <f>IF(VLOOKUP($B447,'Height and Leaf Dimensions'!$A:$O,MATCH(X$1,'Height and Leaf Dimensions'!$A$1:$O$1,0),FALSE)="","",VLOOKUP($B447,'Height and Leaf Dimensions'!$A:$O,MATCH(X$1,'Height and Leaf Dimensions'!$A$1:$O$1,0),FALSE))</f>
        <v>150</v>
      </c>
      <c r="Y447">
        <f>IF(VLOOKUP($B447,'Height and Leaf Dimensions'!$A:$O,MATCH(Y$1,'Height and Leaf Dimensions'!$A$1:$O$1,0),FALSE)="","",VLOOKUP($B447,'Height and Leaf Dimensions'!$A:$O,MATCH(Y$1,'Height and Leaf Dimensions'!$A$1:$O$1,0),FALSE))</f>
        <v>199</v>
      </c>
      <c r="Z447" t="str">
        <f>IF(VLOOKUP($B447,'Height and Leaf Dimensions'!$A:$O,MATCH(Z$1,'Height and Leaf Dimensions'!$A$1:$O$1,0),FALSE)="","",VLOOKUP($B447,'Height and Leaf Dimensions'!$A:$O,MATCH(Z$1,'Height and Leaf Dimensions'!$A$1:$O$1,0),FALSE))</f>
        <v>AI/ND/CH</v>
      </c>
      <c r="AA447" s="26">
        <f>IF(VLOOKUP($B447,'Height and Leaf Dimensions'!$A:$O,MATCH(AA$1,'Height and Leaf Dimensions'!$A$1:$O$1,0),FALSE)="","",VLOOKUP($B447,'Height and Leaf Dimensions'!$A:$O,MATCH(AA$1,'Height and Leaf Dimensions'!$A$1:$O$1,0),FALSE))</f>
        <v>44776</v>
      </c>
      <c r="AB447" s="20">
        <f>VLOOKUP($B447,'Combine Yield'!$A:$J,MATCH(AB$1,'Combine Yield'!$A$1:$J$1,0),FALSE)</f>
        <v>44844.565879629627</v>
      </c>
      <c r="AC447">
        <f>VLOOKUP($B447,'Combine Yield'!$A:$J,MATCH(AC$1,'Combine Yield'!$A$1:$J$1,0),FALSE)</f>
        <v>1.97</v>
      </c>
      <c r="AD447">
        <f>VLOOKUP($B447,'Combine Yield'!$A:$J,MATCH(AD$1,'Combine Yield'!$A$1:$J$1,0),FALSE)</f>
        <v>10.9</v>
      </c>
      <c r="AE447">
        <f>VLOOKUP($B447,'Combine Yield'!$A:$J,MATCH(AE$1,'Combine Yield'!$A$1:$J$1,0),FALSE)</f>
        <v>63.1</v>
      </c>
      <c r="AF447">
        <f>VLOOKUP($B447,'Combine Yield'!$A:$J,MATCH(AF$1,'Combine Yield'!$A$1:$J$1,0),FALSE)</f>
        <v>427</v>
      </c>
    </row>
    <row r="448" spans="1:32" x14ac:dyDescent="0.3">
      <c r="A448" t="s">
        <v>668</v>
      </c>
      <c r="B448">
        <v>6227</v>
      </c>
      <c r="C448" t="s">
        <v>220</v>
      </c>
      <c r="D448" t="s">
        <v>221</v>
      </c>
      <c r="E448" t="s">
        <v>205</v>
      </c>
      <c r="F448" t="s">
        <v>222</v>
      </c>
      <c r="G448">
        <v>2</v>
      </c>
      <c r="H448">
        <v>31</v>
      </c>
      <c r="I448">
        <v>14</v>
      </c>
      <c r="J448" t="s">
        <v>162</v>
      </c>
      <c r="K448" s="26">
        <f>IF(VLOOKUP($B448,'Flowering Time'!$A:$H,MATCH(K$1,'Flowering Time'!$A$1:$H$1,0),FALSE)="","",VLOOKUP($B448,'Flowering Time'!$A:$H,MATCH(K$1,'Flowering Time'!$A$1:$H$1,0),FALSE))</f>
        <v>44762</v>
      </c>
      <c r="L448" t="str">
        <f>IF(VLOOKUP($B448,'Flowering Time'!$A:$H,MATCH(L$1,'Flowering Time'!$A$1:$H$1,0),FALSE)="","",VLOOKUP($B448,'Flowering Time'!$A:$H,MATCH(L$1,'Flowering Time'!$A$1:$H$1,0),FALSE))</f>
        <v>Vla</v>
      </c>
      <c r="M448" s="26">
        <f>IF(VLOOKUP($B448,'Flowering Time'!$A:$H,MATCH(M$1,'Flowering Time'!$A$1:$H$1,0),FALSE)="","",VLOOKUP($B448,'Flowering Time'!$A:$H,MATCH(M$1,'Flowering Time'!$A$1:$H$1,0),FALSE))</f>
        <v>44762</v>
      </c>
      <c r="N448" t="str">
        <f>IF(VLOOKUP($B448,'Flowering Time'!$A:$H,MATCH(N$1,'Flowering Time'!$A$1:$H$1,0),FALSE)="","",VLOOKUP($B448,'Flowering Time'!$A:$H,MATCH(N$1,'Flowering Time'!$A$1:$H$1,0),FALSE))</f>
        <v>Vla</v>
      </c>
      <c r="O448" t="str">
        <f>IF(VLOOKUP($B448,'Flowering Time'!$A:$H,MATCH(O$1,'Flowering Time'!$A$1:$H$1,0),FALSE)="","",VLOOKUP($B448,'Flowering Time'!$A:$H,MATCH(O$1,'Flowering Time'!$A$1:$H$1,0),FALSE))</f>
        <v/>
      </c>
      <c r="P448">
        <f>IF(VLOOKUP($B448,'Height and Leaf Dimensions'!$A:$O,MATCH(P$1,'Height and Leaf Dimensions'!$A$1:$O$1,0),FALSE)="","",VLOOKUP($B448,'Height and Leaf Dimensions'!$A:$O,MATCH(P$1,'Height and Leaf Dimensions'!$A$1:$O$1,0),FALSE))</f>
        <v>79.900000000000006</v>
      </c>
      <c r="Q448">
        <f>IF(VLOOKUP($B448,'Height and Leaf Dimensions'!$A:$O,MATCH(Q$1,'Height and Leaf Dimensions'!$A$1:$O$1,0),FALSE)="","",VLOOKUP($B448,'Height and Leaf Dimensions'!$A:$O,MATCH(Q$1,'Height and Leaf Dimensions'!$A$1:$O$1,0),FALSE))</f>
        <v>8.8000000000000007</v>
      </c>
      <c r="R448">
        <f>IF(VLOOKUP($B448,'Height and Leaf Dimensions'!$A:$O,MATCH(R$1,'Height and Leaf Dimensions'!$A$1:$O$1,0),FALSE)="","",VLOOKUP($B448,'Height and Leaf Dimensions'!$A:$O,MATCH(R$1,'Height and Leaf Dimensions'!$A$1:$O$1,0),FALSE))</f>
        <v>80.900000000000006</v>
      </c>
      <c r="S448">
        <f>IF(VLOOKUP($B448,'Height and Leaf Dimensions'!$A:$O,MATCH(S$1,'Height and Leaf Dimensions'!$A$1:$O$1,0),FALSE)="","",VLOOKUP($B448,'Height and Leaf Dimensions'!$A:$O,MATCH(S$1,'Height and Leaf Dimensions'!$A$1:$O$1,0),FALSE))</f>
        <v>9.1999999999999993</v>
      </c>
      <c r="T448">
        <f>IF(VLOOKUP($B448,'Height and Leaf Dimensions'!$A:$O,MATCH(T$1,'Height and Leaf Dimensions'!$A$1:$O$1,0),FALSE)="","",VLOOKUP($B448,'Height and Leaf Dimensions'!$A:$O,MATCH(T$1,'Height and Leaf Dimensions'!$A$1:$O$1,0),FALSE))</f>
        <v>85</v>
      </c>
      <c r="U448">
        <f>IF(VLOOKUP($B448,'Height and Leaf Dimensions'!$A:$O,MATCH(U$1,'Height and Leaf Dimensions'!$A$1:$O$1,0),FALSE)="","",VLOOKUP($B448,'Height and Leaf Dimensions'!$A:$O,MATCH(U$1,'Height and Leaf Dimensions'!$A$1:$O$1,0),FALSE))</f>
        <v>185</v>
      </c>
      <c r="V448">
        <f>IF(VLOOKUP($B448,'Height and Leaf Dimensions'!$A:$O,MATCH(V$1,'Height and Leaf Dimensions'!$A$1:$O$1,0),FALSE)="","",VLOOKUP($B448,'Height and Leaf Dimensions'!$A:$O,MATCH(V$1,'Height and Leaf Dimensions'!$A$1:$O$1,0),FALSE))</f>
        <v>240</v>
      </c>
      <c r="W448">
        <f>IF(VLOOKUP($B448,'Height and Leaf Dimensions'!$A:$O,MATCH(W$1,'Height and Leaf Dimensions'!$A$1:$O$1,0),FALSE)="","",VLOOKUP($B448,'Height and Leaf Dimensions'!$A:$O,MATCH(W$1,'Height and Leaf Dimensions'!$A$1:$O$1,0),FALSE))</f>
        <v>85</v>
      </c>
      <c r="X448">
        <f>IF(VLOOKUP($B448,'Height and Leaf Dimensions'!$A:$O,MATCH(X$1,'Height and Leaf Dimensions'!$A$1:$O$1,0),FALSE)="","",VLOOKUP($B448,'Height and Leaf Dimensions'!$A:$O,MATCH(X$1,'Height and Leaf Dimensions'!$A$1:$O$1,0),FALSE))</f>
        <v>201</v>
      </c>
      <c r="Y448">
        <f>IF(VLOOKUP($B448,'Height and Leaf Dimensions'!$A:$O,MATCH(Y$1,'Height and Leaf Dimensions'!$A$1:$O$1,0),FALSE)="","",VLOOKUP($B448,'Height and Leaf Dimensions'!$A:$O,MATCH(Y$1,'Height and Leaf Dimensions'!$A$1:$O$1,0),FALSE))</f>
        <v>244</v>
      </c>
      <c r="Z448" t="str">
        <f>IF(VLOOKUP($B448,'Height and Leaf Dimensions'!$A:$O,MATCH(Z$1,'Height and Leaf Dimensions'!$A$1:$O$1,0),FALSE)="","",VLOOKUP($B448,'Height and Leaf Dimensions'!$A:$O,MATCH(Z$1,'Height and Leaf Dimensions'!$A$1:$O$1,0),FALSE))</f>
        <v>AI/ND/CH</v>
      </c>
      <c r="AA448" s="26">
        <f>IF(VLOOKUP($B448,'Height and Leaf Dimensions'!$A:$O,MATCH(AA$1,'Height and Leaf Dimensions'!$A$1:$O$1,0),FALSE)="","",VLOOKUP($B448,'Height and Leaf Dimensions'!$A:$O,MATCH(AA$1,'Height and Leaf Dimensions'!$A$1:$O$1,0),FALSE))</f>
        <v>44776</v>
      </c>
      <c r="AB448" s="20">
        <f>VLOOKUP($B448,'Combine Yield'!$A:$J,MATCH(AB$1,'Combine Yield'!$A$1:$J$1,0),FALSE)</f>
        <v>44844.578483796293</v>
      </c>
      <c r="AC448">
        <f>VLOOKUP($B448,'Combine Yield'!$A:$J,MATCH(AC$1,'Combine Yield'!$A$1:$J$1,0),FALSE)</f>
        <v>4.5</v>
      </c>
      <c r="AD448">
        <f>VLOOKUP($B448,'Combine Yield'!$A:$J,MATCH(AD$1,'Combine Yield'!$A$1:$J$1,0),FALSE)</f>
        <v>12.1</v>
      </c>
      <c r="AE448">
        <f>VLOOKUP($B448,'Combine Yield'!$A:$J,MATCH(AE$1,'Combine Yield'!$A$1:$J$1,0),FALSE)</f>
        <v>62.5</v>
      </c>
      <c r="AF448">
        <f>VLOOKUP($B448,'Combine Yield'!$A:$J,MATCH(AF$1,'Combine Yield'!$A$1:$J$1,0),FALSE)</f>
        <v>486</v>
      </c>
    </row>
    <row r="449" spans="1:32" x14ac:dyDescent="0.3">
      <c r="A449" t="s">
        <v>669</v>
      </c>
      <c r="B449">
        <v>6228</v>
      </c>
      <c r="C449" t="s">
        <v>220</v>
      </c>
      <c r="D449" t="s">
        <v>221</v>
      </c>
      <c r="E449" t="s">
        <v>205</v>
      </c>
      <c r="F449" t="s">
        <v>222</v>
      </c>
      <c r="G449">
        <v>2</v>
      </c>
      <c r="H449">
        <v>31</v>
      </c>
      <c r="I449">
        <v>15</v>
      </c>
      <c r="J449" t="s">
        <v>155</v>
      </c>
      <c r="K449" s="26">
        <f>IF(VLOOKUP($B449,'Flowering Time'!$A:$H,MATCH(K$1,'Flowering Time'!$A$1:$H$1,0),FALSE)="","",VLOOKUP($B449,'Flowering Time'!$A:$H,MATCH(K$1,'Flowering Time'!$A$1:$H$1,0),FALSE))</f>
        <v>44760</v>
      </c>
      <c r="L449" t="str">
        <f>IF(VLOOKUP($B449,'Flowering Time'!$A:$H,MATCH(L$1,'Flowering Time'!$A$1:$H$1,0),FALSE)="","",VLOOKUP($B449,'Flowering Time'!$A:$H,MATCH(L$1,'Flowering Time'!$A$1:$H$1,0),FALSE))</f>
        <v>Tross</v>
      </c>
      <c r="M449" s="26">
        <f>IF(VLOOKUP($B449,'Flowering Time'!$A:$H,MATCH(M$1,'Flowering Time'!$A$1:$H$1,0),FALSE)="","",VLOOKUP($B449,'Flowering Time'!$A:$H,MATCH(M$1,'Flowering Time'!$A$1:$H$1,0),FALSE))</f>
        <v>44761</v>
      </c>
      <c r="N449" t="str">
        <f>IF(VLOOKUP($B449,'Flowering Time'!$A:$H,MATCH(N$1,'Flowering Time'!$A$1:$H$1,0),FALSE)="","",VLOOKUP($B449,'Flowering Time'!$A:$H,MATCH(N$1,'Flowering Time'!$A$1:$H$1,0),FALSE))</f>
        <v>Vla</v>
      </c>
      <c r="O449" t="str">
        <f>IF(VLOOKUP($B449,'Flowering Time'!$A:$H,MATCH(O$1,'Flowering Time'!$A$1:$H$1,0),FALSE)="","",VLOOKUP($B449,'Flowering Time'!$A:$H,MATCH(O$1,'Flowering Time'!$A$1:$H$1,0),FALSE))</f>
        <v/>
      </c>
      <c r="P449">
        <f>IF(VLOOKUP($B449,'Height and Leaf Dimensions'!$A:$O,MATCH(P$1,'Height and Leaf Dimensions'!$A$1:$O$1,0),FALSE)="","",VLOOKUP($B449,'Height and Leaf Dimensions'!$A:$O,MATCH(P$1,'Height and Leaf Dimensions'!$A$1:$O$1,0),FALSE))</f>
        <v>82.8</v>
      </c>
      <c r="Q449">
        <f>IF(VLOOKUP($B449,'Height and Leaf Dimensions'!$A:$O,MATCH(Q$1,'Height and Leaf Dimensions'!$A$1:$O$1,0),FALSE)="","",VLOOKUP($B449,'Height and Leaf Dimensions'!$A:$O,MATCH(Q$1,'Height and Leaf Dimensions'!$A$1:$O$1,0),FALSE))</f>
        <v>8.8000000000000007</v>
      </c>
      <c r="R449">
        <f>IF(VLOOKUP($B449,'Height and Leaf Dimensions'!$A:$O,MATCH(R$1,'Height and Leaf Dimensions'!$A$1:$O$1,0),FALSE)="","",VLOOKUP($B449,'Height and Leaf Dimensions'!$A:$O,MATCH(R$1,'Height and Leaf Dimensions'!$A$1:$O$1,0),FALSE))</f>
        <v>79.5</v>
      </c>
      <c r="S449">
        <f>IF(VLOOKUP($B449,'Height and Leaf Dimensions'!$A:$O,MATCH(S$1,'Height and Leaf Dimensions'!$A$1:$O$1,0),FALSE)="","",VLOOKUP($B449,'Height and Leaf Dimensions'!$A:$O,MATCH(S$1,'Height and Leaf Dimensions'!$A$1:$O$1,0),FALSE))</f>
        <v>8.4</v>
      </c>
      <c r="T449">
        <f>IF(VLOOKUP($B449,'Height and Leaf Dimensions'!$A:$O,MATCH(T$1,'Height and Leaf Dimensions'!$A$1:$O$1,0),FALSE)="","",VLOOKUP($B449,'Height and Leaf Dimensions'!$A:$O,MATCH(T$1,'Height and Leaf Dimensions'!$A$1:$O$1,0),FALSE))</f>
        <v>80</v>
      </c>
      <c r="U449">
        <f>IF(VLOOKUP($B449,'Height and Leaf Dimensions'!$A:$O,MATCH(U$1,'Height and Leaf Dimensions'!$A$1:$O$1,0),FALSE)="","",VLOOKUP($B449,'Height and Leaf Dimensions'!$A:$O,MATCH(U$1,'Height and Leaf Dimensions'!$A$1:$O$1,0),FALSE))</f>
        <v>170</v>
      </c>
      <c r="V449">
        <f>IF(VLOOKUP($B449,'Height and Leaf Dimensions'!$A:$O,MATCH(V$1,'Height and Leaf Dimensions'!$A$1:$O$1,0),FALSE)="","",VLOOKUP($B449,'Height and Leaf Dimensions'!$A:$O,MATCH(V$1,'Height and Leaf Dimensions'!$A$1:$O$1,0),FALSE))</f>
        <v>211</v>
      </c>
      <c r="W449">
        <f>IF(VLOOKUP($B449,'Height and Leaf Dimensions'!$A:$O,MATCH(W$1,'Height and Leaf Dimensions'!$A$1:$O$1,0),FALSE)="","",VLOOKUP($B449,'Height and Leaf Dimensions'!$A:$O,MATCH(W$1,'Height and Leaf Dimensions'!$A$1:$O$1,0),FALSE))</f>
        <v>79</v>
      </c>
      <c r="X449">
        <f>IF(VLOOKUP($B449,'Height and Leaf Dimensions'!$A:$O,MATCH(X$1,'Height and Leaf Dimensions'!$A$1:$O$1,0),FALSE)="","",VLOOKUP($B449,'Height and Leaf Dimensions'!$A:$O,MATCH(X$1,'Height and Leaf Dimensions'!$A$1:$O$1,0),FALSE))</f>
        <v>160</v>
      </c>
      <c r="Y449">
        <f>IF(VLOOKUP($B449,'Height and Leaf Dimensions'!$A:$O,MATCH(Y$1,'Height and Leaf Dimensions'!$A$1:$O$1,0),FALSE)="","",VLOOKUP($B449,'Height and Leaf Dimensions'!$A:$O,MATCH(Y$1,'Height and Leaf Dimensions'!$A$1:$O$1,0),FALSE))</f>
        <v>201</v>
      </c>
      <c r="Z449" t="str">
        <f>IF(VLOOKUP($B449,'Height and Leaf Dimensions'!$A:$O,MATCH(Z$1,'Height and Leaf Dimensions'!$A$1:$O$1,0),FALSE)="","",VLOOKUP($B449,'Height and Leaf Dimensions'!$A:$O,MATCH(Z$1,'Height and Leaf Dimensions'!$A$1:$O$1,0),FALSE))</f>
        <v>AI/ND/CH</v>
      </c>
      <c r="AA449" s="26">
        <f>IF(VLOOKUP($B449,'Height and Leaf Dimensions'!$A:$O,MATCH(AA$1,'Height and Leaf Dimensions'!$A$1:$O$1,0),FALSE)="","",VLOOKUP($B449,'Height and Leaf Dimensions'!$A:$O,MATCH(AA$1,'Height and Leaf Dimensions'!$A$1:$O$1,0),FALSE))</f>
        <v>44776</v>
      </c>
      <c r="AB449" s="20">
        <f>VLOOKUP($B449,'Combine Yield'!$A:$J,MATCH(AB$1,'Combine Yield'!$A$1:$J$1,0),FALSE)</f>
        <v>44844.582071759258</v>
      </c>
      <c r="AC449">
        <f>VLOOKUP($B449,'Combine Yield'!$A:$J,MATCH(AC$1,'Combine Yield'!$A$1:$J$1,0),FALSE)</f>
        <v>4.2</v>
      </c>
      <c r="AD449">
        <f>VLOOKUP($B449,'Combine Yield'!$A:$J,MATCH(AD$1,'Combine Yield'!$A$1:$J$1,0),FALSE)</f>
        <v>12.3</v>
      </c>
      <c r="AE449">
        <f>VLOOKUP($B449,'Combine Yield'!$A:$J,MATCH(AE$1,'Combine Yield'!$A$1:$J$1,0),FALSE)</f>
        <v>62.1</v>
      </c>
      <c r="AF449">
        <f>VLOOKUP($B449,'Combine Yield'!$A:$J,MATCH(AF$1,'Combine Yield'!$A$1:$J$1,0),FALSE)</f>
        <v>503</v>
      </c>
    </row>
    <row r="450" spans="1:32" x14ac:dyDescent="0.3">
      <c r="A450" t="s">
        <v>670</v>
      </c>
      <c r="B450">
        <v>6229</v>
      </c>
      <c r="C450" t="s">
        <v>220</v>
      </c>
      <c r="D450" t="s">
        <v>221</v>
      </c>
      <c r="E450" t="s">
        <v>205</v>
      </c>
      <c r="F450" t="s">
        <v>222</v>
      </c>
      <c r="G450">
        <v>2</v>
      </c>
      <c r="H450">
        <v>32</v>
      </c>
      <c r="I450">
        <v>9</v>
      </c>
      <c r="J450" t="s">
        <v>144</v>
      </c>
      <c r="K450" s="26">
        <f>IF(VLOOKUP($B450,'Flowering Time'!$A:$H,MATCH(K$1,'Flowering Time'!$A$1:$H$1,0),FALSE)="","",VLOOKUP($B450,'Flowering Time'!$A:$H,MATCH(K$1,'Flowering Time'!$A$1:$H$1,0),FALSE))</f>
        <v>44762</v>
      </c>
      <c r="L450" t="str">
        <f>IF(VLOOKUP($B450,'Flowering Time'!$A:$H,MATCH(L$1,'Flowering Time'!$A$1:$H$1,0),FALSE)="","",VLOOKUP($B450,'Flowering Time'!$A:$H,MATCH(L$1,'Flowering Time'!$A$1:$H$1,0),FALSE))</f>
        <v>Tross</v>
      </c>
      <c r="M450" s="26">
        <f>IF(VLOOKUP($B450,'Flowering Time'!$A:$H,MATCH(M$1,'Flowering Time'!$A$1:$H$1,0),FALSE)="","",VLOOKUP($B450,'Flowering Time'!$A:$H,MATCH(M$1,'Flowering Time'!$A$1:$H$1,0),FALSE))</f>
        <v>44765</v>
      </c>
      <c r="N450" t="str">
        <f>IF(VLOOKUP($B450,'Flowering Time'!$A:$H,MATCH(N$1,'Flowering Time'!$A$1:$H$1,0),FALSE)="","",VLOOKUP($B450,'Flowering Time'!$A:$H,MATCH(N$1,'Flowering Time'!$A$1:$H$1,0),FALSE))</f>
        <v>Vla</v>
      </c>
      <c r="O450" t="str">
        <f>IF(VLOOKUP($B450,'Flowering Time'!$A:$H,MATCH(O$1,'Flowering Time'!$A$1:$H$1,0),FALSE)="","",VLOOKUP($B450,'Flowering Time'!$A:$H,MATCH(O$1,'Flowering Time'!$A$1:$H$1,0),FALSE))</f>
        <v/>
      </c>
      <c r="P450">
        <f>IF(VLOOKUP($B450,'Height and Leaf Dimensions'!$A:$O,MATCH(P$1,'Height and Leaf Dimensions'!$A$1:$O$1,0),FALSE)="","",VLOOKUP($B450,'Height and Leaf Dimensions'!$A:$O,MATCH(P$1,'Height and Leaf Dimensions'!$A$1:$O$1,0),FALSE))</f>
        <v>82.3</v>
      </c>
      <c r="Q450">
        <f>IF(VLOOKUP($B450,'Height and Leaf Dimensions'!$A:$O,MATCH(Q$1,'Height and Leaf Dimensions'!$A$1:$O$1,0),FALSE)="","",VLOOKUP($B450,'Height and Leaf Dimensions'!$A:$O,MATCH(Q$1,'Height and Leaf Dimensions'!$A$1:$O$1,0),FALSE))</f>
        <v>7.9</v>
      </c>
      <c r="R450">
        <f>IF(VLOOKUP($B450,'Height and Leaf Dimensions'!$A:$O,MATCH(R$1,'Height and Leaf Dimensions'!$A$1:$O$1,0),FALSE)="","",VLOOKUP($B450,'Height and Leaf Dimensions'!$A:$O,MATCH(R$1,'Height and Leaf Dimensions'!$A$1:$O$1,0),FALSE))</f>
        <v>83.8</v>
      </c>
      <c r="S450">
        <f>IF(VLOOKUP($B450,'Height and Leaf Dimensions'!$A:$O,MATCH(S$1,'Height and Leaf Dimensions'!$A$1:$O$1,0),FALSE)="","",VLOOKUP($B450,'Height and Leaf Dimensions'!$A:$O,MATCH(S$1,'Height and Leaf Dimensions'!$A$1:$O$1,0),FALSE))</f>
        <v>9.1999999999999993</v>
      </c>
      <c r="T450">
        <f>IF(VLOOKUP($B450,'Height and Leaf Dimensions'!$A:$O,MATCH(T$1,'Height and Leaf Dimensions'!$A$1:$O$1,0),FALSE)="","",VLOOKUP($B450,'Height and Leaf Dimensions'!$A:$O,MATCH(T$1,'Height and Leaf Dimensions'!$A$1:$O$1,0),FALSE))</f>
        <v>101</v>
      </c>
      <c r="U450">
        <f>IF(VLOOKUP($B450,'Height and Leaf Dimensions'!$A:$O,MATCH(U$1,'Height and Leaf Dimensions'!$A$1:$O$1,0),FALSE)="","",VLOOKUP($B450,'Height and Leaf Dimensions'!$A:$O,MATCH(U$1,'Height and Leaf Dimensions'!$A$1:$O$1,0),FALSE))</f>
        <v>190</v>
      </c>
      <c r="V450">
        <f>IF(VLOOKUP($B450,'Height and Leaf Dimensions'!$A:$O,MATCH(V$1,'Height and Leaf Dimensions'!$A$1:$O$1,0),FALSE)="","",VLOOKUP($B450,'Height and Leaf Dimensions'!$A:$O,MATCH(V$1,'Height and Leaf Dimensions'!$A$1:$O$1,0),FALSE))</f>
        <v>238</v>
      </c>
      <c r="W450">
        <f>IF(VLOOKUP($B450,'Height and Leaf Dimensions'!$A:$O,MATCH(W$1,'Height and Leaf Dimensions'!$A$1:$O$1,0),FALSE)="","",VLOOKUP($B450,'Height and Leaf Dimensions'!$A:$O,MATCH(W$1,'Height and Leaf Dimensions'!$A$1:$O$1,0),FALSE))</f>
        <v>90</v>
      </c>
      <c r="X450">
        <f>IF(VLOOKUP($B450,'Height and Leaf Dimensions'!$A:$O,MATCH(X$1,'Height and Leaf Dimensions'!$A$1:$O$1,0),FALSE)="","",VLOOKUP($B450,'Height and Leaf Dimensions'!$A:$O,MATCH(X$1,'Height and Leaf Dimensions'!$A$1:$O$1,0),FALSE))</f>
        <v>181</v>
      </c>
      <c r="Y450">
        <f>IF(VLOOKUP($B450,'Height and Leaf Dimensions'!$A:$O,MATCH(Y$1,'Height and Leaf Dimensions'!$A$1:$O$1,0),FALSE)="","",VLOOKUP($B450,'Height and Leaf Dimensions'!$A:$O,MATCH(Y$1,'Height and Leaf Dimensions'!$A$1:$O$1,0),FALSE))</f>
        <v>230</v>
      </c>
      <c r="Z450" t="str">
        <f>IF(VLOOKUP($B450,'Height and Leaf Dimensions'!$A:$O,MATCH(Z$1,'Height and Leaf Dimensions'!$A$1:$O$1,0),FALSE)="","",VLOOKUP($B450,'Height and Leaf Dimensions'!$A:$O,MATCH(Z$1,'Height and Leaf Dimensions'!$A$1:$O$1,0),FALSE))</f>
        <v>AI/ND/CH</v>
      </c>
      <c r="AA450" s="26">
        <f>IF(VLOOKUP($B450,'Height and Leaf Dimensions'!$A:$O,MATCH(AA$1,'Height and Leaf Dimensions'!$A$1:$O$1,0),FALSE)="","",VLOOKUP($B450,'Height and Leaf Dimensions'!$A:$O,MATCH(AA$1,'Height and Leaf Dimensions'!$A$1:$O$1,0),FALSE))</f>
        <v>44776</v>
      </c>
      <c r="AB450" s="20">
        <f>VLOOKUP($B450,'Combine Yield'!$A:$J,MATCH(AB$1,'Combine Yield'!$A$1:$J$1,0),FALSE)</f>
        <v>44844.496562499997</v>
      </c>
      <c r="AC450">
        <f>VLOOKUP($B450,'Combine Yield'!$A:$J,MATCH(AC$1,'Combine Yield'!$A$1:$J$1,0),FALSE)</f>
        <v>5.0599999999999996</v>
      </c>
      <c r="AD450">
        <f>VLOOKUP($B450,'Combine Yield'!$A:$J,MATCH(AD$1,'Combine Yield'!$A$1:$J$1,0),FALSE)</f>
        <v>15.2</v>
      </c>
      <c r="AE450">
        <f>VLOOKUP($B450,'Combine Yield'!$A:$J,MATCH(AE$1,'Combine Yield'!$A$1:$J$1,0),FALSE)</f>
        <v>60.6</v>
      </c>
      <c r="AF450">
        <f>VLOOKUP($B450,'Combine Yield'!$A:$J,MATCH(AF$1,'Combine Yield'!$A$1:$J$1,0),FALSE)</f>
        <v>274</v>
      </c>
    </row>
    <row r="451" spans="1:32" x14ac:dyDescent="0.3">
      <c r="A451" t="s">
        <v>671</v>
      </c>
      <c r="B451">
        <v>6230</v>
      </c>
      <c r="C451" t="s">
        <v>220</v>
      </c>
      <c r="D451" t="s">
        <v>221</v>
      </c>
      <c r="E451" t="s">
        <v>205</v>
      </c>
      <c r="F451" t="s">
        <v>222</v>
      </c>
      <c r="G451">
        <v>2</v>
      </c>
      <c r="H451">
        <v>32</v>
      </c>
      <c r="I451">
        <v>10</v>
      </c>
      <c r="J451" t="s">
        <v>175</v>
      </c>
      <c r="K451" s="26">
        <f>IF(VLOOKUP($B451,'Flowering Time'!$A:$H,MATCH(K$1,'Flowering Time'!$A$1:$H$1,0),FALSE)="","",VLOOKUP($B451,'Flowering Time'!$A:$H,MATCH(K$1,'Flowering Time'!$A$1:$H$1,0),FALSE))</f>
        <v>44762</v>
      </c>
      <c r="L451" t="str">
        <f>IF(VLOOKUP($B451,'Flowering Time'!$A:$H,MATCH(L$1,'Flowering Time'!$A$1:$H$1,0),FALSE)="","",VLOOKUP($B451,'Flowering Time'!$A:$H,MATCH(L$1,'Flowering Time'!$A$1:$H$1,0),FALSE))</f>
        <v>Vla</v>
      </c>
      <c r="M451" s="26">
        <f>IF(VLOOKUP($B451,'Flowering Time'!$A:$H,MATCH(M$1,'Flowering Time'!$A$1:$H$1,0),FALSE)="","",VLOOKUP($B451,'Flowering Time'!$A:$H,MATCH(M$1,'Flowering Time'!$A$1:$H$1,0),FALSE))</f>
        <v>44765</v>
      </c>
      <c r="N451" t="str">
        <f>IF(VLOOKUP($B451,'Flowering Time'!$A:$H,MATCH(N$1,'Flowering Time'!$A$1:$H$1,0),FALSE)="","",VLOOKUP($B451,'Flowering Time'!$A:$H,MATCH(N$1,'Flowering Time'!$A$1:$H$1,0),FALSE))</f>
        <v>Vla</v>
      </c>
      <c r="O451" t="str">
        <f>IF(VLOOKUP($B451,'Flowering Time'!$A:$H,MATCH(O$1,'Flowering Time'!$A$1:$H$1,0),FALSE)="","",VLOOKUP($B451,'Flowering Time'!$A:$H,MATCH(O$1,'Flowering Time'!$A$1:$H$1,0),FALSE))</f>
        <v/>
      </c>
      <c r="P451">
        <f>IF(VLOOKUP($B451,'Height and Leaf Dimensions'!$A:$O,MATCH(P$1,'Height and Leaf Dimensions'!$A$1:$O$1,0),FALSE)="","",VLOOKUP($B451,'Height and Leaf Dimensions'!$A:$O,MATCH(P$1,'Height and Leaf Dimensions'!$A$1:$O$1,0),FALSE))</f>
        <v>82.5</v>
      </c>
      <c r="Q451">
        <f>IF(VLOOKUP($B451,'Height and Leaf Dimensions'!$A:$O,MATCH(Q$1,'Height and Leaf Dimensions'!$A$1:$O$1,0),FALSE)="","",VLOOKUP($B451,'Height and Leaf Dimensions'!$A:$O,MATCH(Q$1,'Height and Leaf Dimensions'!$A$1:$O$1,0),FALSE))</f>
        <v>8.9</v>
      </c>
      <c r="R451">
        <f>IF(VLOOKUP($B451,'Height and Leaf Dimensions'!$A:$O,MATCH(R$1,'Height and Leaf Dimensions'!$A$1:$O$1,0),FALSE)="","",VLOOKUP($B451,'Height and Leaf Dimensions'!$A:$O,MATCH(R$1,'Height and Leaf Dimensions'!$A$1:$O$1,0),FALSE))</f>
        <v>71.400000000000006</v>
      </c>
      <c r="S451">
        <f>IF(VLOOKUP($B451,'Height and Leaf Dimensions'!$A:$O,MATCH(S$1,'Height and Leaf Dimensions'!$A$1:$O$1,0),FALSE)="","",VLOOKUP($B451,'Height and Leaf Dimensions'!$A:$O,MATCH(S$1,'Height and Leaf Dimensions'!$A$1:$O$1,0),FALSE))</f>
        <v>8.6999999999999993</v>
      </c>
      <c r="T451">
        <f>IF(VLOOKUP($B451,'Height and Leaf Dimensions'!$A:$O,MATCH(T$1,'Height and Leaf Dimensions'!$A$1:$O$1,0),FALSE)="","",VLOOKUP($B451,'Height and Leaf Dimensions'!$A:$O,MATCH(T$1,'Height and Leaf Dimensions'!$A$1:$O$1,0),FALSE))</f>
        <v>75</v>
      </c>
      <c r="U451">
        <f>IF(VLOOKUP($B451,'Height and Leaf Dimensions'!$A:$O,MATCH(U$1,'Height and Leaf Dimensions'!$A$1:$O$1,0),FALSE)="","",VLOOKUP($B451,'Height and Leaf Dimensions'!$A:$O,MATCH(U$1,'Height and Leaf Dimensions'!$A$1:$O$1,0),FALSE))</f>
        <v>170</v>
      </c>
      <c r="V451">
        <f>IF(VLOOKUP($B451,'Height and Leaf Dimensions'!$A:$O,MATCH(V$1,'Height and Leaf Dimensions'!$A$1:$O$1,0),FALSE)="","",VLOOKUP($B451,'Height and Leaf Dimensions'!$A:$O,MATCH(V$1,'Height and Leaf Dimensions'!$A$1:$O$1,0),FALSE))</f>
        <v>220</v>
      </c>
      <c r="W451">
        <f>IF(VLOOKUP($B451,'Height and Leaf Dimensions'!$A:$O,MATCH(W$1,'Height and Leaf Dimensions'!$A$1:$O$1,0),FALSE)="","",VLOOKUP($B451,'Height and Leaf Dimensions'!$A:$O,MATCH(W$1,'Height and Leaf Dimensions'!$A$1:$O$1,0),FALSE))</f>
        <v>80</v>
      </c>
      <c r="X451">
        <f>IF(VLOOKUP($B451,'Height and Leaf Dimensions'!$A:$O,MATCH(X$1,'Height and Leaf Dimensions'!$A$1:$O$1,0),FALSE)="","",VLOOKUP($B451,'Height and Leaf Dimensions'!$A:$O,MATCH(X$1,'Height and Leaf Dimensions'!$A$1:$O$1,0),FALSE))</f>
        <v>168</v>
      </c>
      <c r="Y451">
        <f>IF(VLOOKUP($B451,'Height and Leaf Dimensions'!$A:$O,MATCH(Y$1,'Height and Leaf Dimensions'!$A$1:$O$1,0),FALSE)="","",VLOOKUP($B451,'Height and Leaf Dimensions'!$A:$O,MATCH(Y$1,'Height and Leaf Dimensions'!$A$1:$O$1,0),FALSE))</f>
        <v>211</v>
      </c>
      <c r="Z451" t="str">
        <f>IF(VLOOKUP($B451,'Height and Leaf Dimensions'!$A:$O,MATCH(Z$1,'Height and Leaf Dimensions'!$A$1:$O$1,0),FALSE)="","",VLOOKUP($B451,'Height and Leaf Dimensions'!$A:$O,MATCH(Z$1,'Height and Leaf Dimensions'!$A$1:$O$1,0),FALSE))</f>
        <v>AI/ND/CH</v>
      </c>
      <c r="AA451" s="26">
        <f>IF(VLOOKUP($B451,'Height and Leaf Dimensions'!$A:$O,MATCH(AA$1,'Height and Leaf Dimensions'!$A$1:$O$1,0),FALSE)="","",VLOOKUP($B451,'Height and Leaf Dimensions'!$A:$O,MATCH(AA$1,'Height and Leaf Dimensions'!$A$1:$O$1,0),FALSE))</f>
        <v>44776</v>
      </c>
      <c r="AB451" s="20">
        <f>VLOOKUP($B451,'Combine Yield'!$A:$J,MATCH(AB$1,'Combine Yield'!$A$1:$J$1,0),FALSE)</f>
        <v>44844.512650462966</v>
      </c>
      <c r="AC451">
        <f>VLOOKUP($B451,'Combine Yield'!$A:$J,MATCH(AC$1,'Combine Yield'!$A$1:$J$1,0),FALSE)</f>
        <v>1.55</v>
      </c>
      <c r="AD451">
        <f>VLOOKUP($B451,'Combine Yield'!$A:$J,MATCH(AD$1,'Combine Yield'!$A$1:$J$1,0),FALSE)</f>
        <v>11.2</v>
      </c>
      <c r="AE451">
        <f>VLOOKUP($B451,'Combine Yield'!$A:$J,MATCH(AE$1,'Combine Yield'!$A$1:$J$1,0),FALSE)</f>
        <v>62.8</v>
      </c>
      <c r="AF451">
        <f>VLOOKUP($B451,'Combine Yield'!$A:$J,MATCH(AF$1,'Combine Yield'!$A$1:$J$1,0),FALSE)</f>
        <v>335</v>
      </c>
    </row>
    <row r="452" spans="1:32" x14ac:dyDescent="0.3">
      <c r="A452" t="s">
        <v>672</v>
      </c>
      <c r="B452">
        <v>6231</v>
      </c>
      <c r="C452" t="s">
        <v>220</v>
      </c>
      <c r="D452" t="s">
        <v>221</v>
      </c>
      <c r="E452" t="s">
        <v>205</v>
      </c>
      <c r="F452" t="s">
        <v>222</v>
      </c>
      <c r="G452">
        <v>2</v>
      </c>
      <c r="H452">
        <v>32</v>
      </c>
      <c r="I452">
        <v>11</v>
      </c>
      <c r="J452" t="s">
        <v>194</v>
      </c>
      <c r="K452" s="26">
        <f>IF(VLOOKUP($B452,'Flowering Time'!$A:$H,MATCH(K$1,'Flowering Time'!$A$1:$H$1,0),FALSE)="","",VLOOKUP($B452,'Flowering Time'!$A:$H,MATCH(K$1,'Flowering Time'!$A$1:$H$1,0),FALSE))</f>
        <v>44763</v>
      </c>
      <c r="L452" t="str">
        <f>IF(VLOOKUP($B452,'Flowering Time'!$A:$H,MATCH(L$1,'Flowering Time'!$A$1:$H$1,0),FALSE)="","",VLOOKUP($B452,'Flowering Time'!$A:$H,MATCH(L$1,'Flowering Time'!$A$1:$H$1,0),FALSE))</f>
        <v>Vla</v>
      </c>
      <c r="M452" s="26">
        <f>IF(VLOOKUP($B452,'Flowering Time'!$A:$H,MATCH(M$1,'Flowering Time'!$A$1:$H$1,0),FALSE)="","",VLOOKUP($B452,'Flowering Time'!$A:$H,MATCH(M$1,'Flowering Time'!$A$1:$H$1,0),FALSE))</f>
        <v>44767</v>
      </c>
      <c r="N452" t="str">
        <f>IF(VLOOKUP($B452,'Flowering Time'!$A:$H,MATCH(N$1,'Flowering Time'!$A$1:$H$1,0),FALSE)="","",VLOOKUP($B452,'Flowering Time'!$A:$H,MATCH(N$1,'Flowering Time'!$A$1:$H$1,0),FALSE))</f>
        <v>Vla</v>
      </c>
      <c r="O452" t="str">
        <f>IF(VLOOKUP($B452,'Flowering Time'!$A:$H,MATCH(O$1,'Flowering Time'!$A$1:$H$1,0),FALSE)="","",VLOOKUP($B452,'Flowering Time'!$A:$H,MATCH(O$1,'Flowering Time'!$A$1:$H$1,0),FALSE))</f>
        <v/>
      </c>
      <c r="P452">
        <f>IF(VLOOKUP($B452,'Height and Leaf Dimensions'!$A:$O,MATCH(P$1,'Height and Leaf Dimensions'!$A$1:$O$1,0),FALSE)="","",VLOOKUP($B452,'Height and Leaf Dimensions'!$A:$O,MATCH(P$1,'Height and Leaf Dimensions'!$A$1:$O$1,0),FALSE))</f>
        <v>79.3</v>
      </c>
      <c r="Q452">
        <f>IF(VLOOKUP($B452,'Height and Leaf Dimensions'!$A:$O,MATCH(Q$1,'Height and Leaf Dimensions'!$A$1:$O$1,0),FALSE)="","",VLOOKUP($B452,'Height and Leaf Dimensions'!$A:$O,MATCH(Q$1,'Height and Leaf Dimensions'!$A$1:$O$1,0),FALSE))</f>
        <v>8.3000000000000007</v>
      </c>
      <c r="R452">
        <f>IF(VLOOKUP($B452,'Height and Leaf Dimensions'!$A:$O,MATCH(R$1,'Height and Leaf Dimensions'!$A$1:$O$1,0),FALSE)="","",VLOOKUP($B452,'Height and Leaf Dimensions'!$A:$O,MATCH(R$1,'Height and Leaf Dimensions'!$A$1:$O$1,0),FALSE))</f>
        <v>82.2</v>
      </c>
      <c r="S452">
        <f>IF(VLOOKUP($B452,'Height and Leaf Dimensions'!$A:$O,MATCH(S$1,'Height and Leaf Dimensions'!$A$1:$O$1,0),FALSE)="","",VLOOKUP($B452,'Height and Leaf Dimensions'!$A:$O,MATCH(S$1,'Height and Leaf Dimensions'!$A$1:$O$1,0),FALSE))</f>
        <v>9.1</v>
      </c>
      <c r="T452">
        <f>IF(VLOOKUP($B452,'Height and Leaf Dimensions'!$A:$O,MATCH(T$1,'Height and Leaf Dimensions'!$A$1:$O$1,0),FALSE)="","",VLOOKUP($B452,'Height and Leaf Dimensions'!$A:$O,MATCH(T$1,'Height and Leaf Dimensions'!$A$1:$O$1,0),FALSE))</f>
        <v>84</v>
      </c>
      <c r="U452">
        <f>IF(VLOOKUP($B452,'Height and Leaf Dimensions'!$A:$O,MATCH(U$1,'Height and Leaf Dimensions'!$A$1:$O$1,0),FALSE)="","",VLOOKUP($B452,'Height and Leaf Dimensions'!$A:$O,MATCH(U$1,'Height and Leaf Dimensions'!$A$1:$O$1,0),FALSE))</f>
        <v>170</v>
      </c>
      <c r="V452">
        <f>IF(VLOOKUP($B452,'Height and Leaf Dimensions'!$A:$O,MATCH(V$1,'Height and Leaf Dimensions'!$A$1:$O$1,0),FALSE)="","",VLOOKUP($B452,'Height and Leaf Dimensions'!$A:$O,MATCH(V$1,'Height and Leaf Dimensions'!$A$1:$O$1,0),FALSE))</f>
        <v>214</v>
      </c>
      <c r="W452">
        <f>IF(VLOOKUP($B452,'Height and Leaf Dimensions'!$A:$O,MATCH(W$1,'Height and Leaf Dimensions'!$A$1:$O$1,0),FALSE)="","",VLOOKUP($B452,'Height and Leaf Dimensions'!$A:$O,MATCH(W$1,'Height and Leaf Dimensions'!$A$1:$O$1,0),FALSE))</f>
        <v>75</v>
      </c>
      <c r="X452">
        <f>IF(VLOOKUP($B452,'Height and Leaf Dimensions'!$A:$O,MATCH(X$1,'Height and Leaf Dimensions'!$A$1:$O$1,0),FALSE)="","",VLOOKUP($B452,'Height and Leaf Dimensions'!$A:$O,MATCH(X$1,'Height and Leaf Dimensions'!$A$1:$O$1,0),FALSE))</f>
        <v>180</v>
      </c>
      <c r="Y452">
        <f>IF(VLOOKUP($B452,'Height and Leaf Dimensions'!$A:$O,MATCH(Y$1,'Height and Leaf Dimensions'!$A$1:$O$1,0),FALSE)="","",VLOOKUP($B452,'Height and Leaf Dimensions'!$A:$O,MATCH(Y$1,'Height and Leaf Dimensions'!$A$1:$O$1,0),FALSE))</f>
        <v>229</v>
      </c>
      <c r="Z452" t="str">
        <f>IF(VLOOKUP($B452,'Height and Leaf Dimensions'!$A:$O,MATCH(Z$1,'Height and Leaf Dimensions'!$A$1:$O$1,0),FALSE)="","",VLOOKUP($B452,'Height and Leaf Dimensions'!$A:$O,MATCH(Z$1,'Height and Leaf Dimensions'!$A$1:$O$1,0),FALSE))</f>
        <v>AI/ND/CH</v>
      </c>
      <c r="AA452" s="26">
        <f>IF(VLOOKUP($B452,'Height and Leaf Dimensions'!$A:$O,MATCH(AA$1,'Height and Leaf Dimensions'!$A$1:$O$1,0),FALSE)="","",VLOOKUP($B452,'Height and Leaf Dimensions'!$A:$O,MATCH(AA$1,'Height and Leaf Dimensions'!$A$1:$O$1,0),FALSE))</f>
        <v>44776</v>
      </c>
      <c r="AB452" s="20">
        <f>VLOOKUP($B452,'Combine Yield'!$A:$J,MATCH(AB$1,'Combine Yield'!$A$1:$J$1,0),FALSE)</f>
        <v>44844.548402777778</v>
      </c>
      <c r="AC452">
        <f>VLOOKUP($B452,'Combine Yield'!$A:$J,MATCH(AC$1,'Combine Yield'!$A$1:$J$1,0),FALSE)</f>
        <v>3.12</v>
      </c>
      <c r="AD452">
        <f>VLOOKUP($B452,'Combine Yield'!$A:$J,MATCH(AD$1,'Combine Yield'!$A$1:$J$1,0),FALSE)</f>
        <v>12.6</v>
      </c>
      <c r="AE452">
        <f>VLOOKUP($B452,'Combine Yield'!$A:$J,MATCH(AE$1,'Combine Yield'!$A$1:$J$1,0),FALSE)</f>
        <v>62.2</v>
      </c>
      <c r="AF452">
        <f>VLOOKUP($B452,'Combine Yield'!$A:$J,MATCH(AF$1,'Combine Yield'!$A$1:$J$1,0),FALSE)</f>
        <v>350</v>
      </c>
    </row>
    <row r="453" spans="1:32" x14ac:dyDescent="0.3">
      <c r="A453" t="s">
        <v>673</v>
      </c>
      <c r="B453">
        <v>6232</v>
      </c>
      <c r="C453" t="s">
        <v>220</v>
      </c>
      <c r="D453" t="s">
        <v>221</v>
      </c>
      <c r="E453" t="s">
        <v>205</v>
      </c>
      <c r="F453" t="s">
        <v>222</v>
      </c>
      <c r="G453">
        <v>2</v>
      </c>
      <c r="H453">
        <v>32</v>
      </c>
      <c r="I453">
        <v>12</v>
      </c>
      <c r="J453" t="s">
        <v>180</v>
      </c>
      <c r="K453" s="26">
        <f>IF(VLOOKUP($B453,'Flowering Time'!$A:$H,MATCH(K$1,'Flowering Time'!$A$1:$H$1,0),FALSE)="","",VLOOKUP($B453,'Flowering Time'!$A:$H,MATCH(K$1,'Flowering Time'!$A$1:$H$1,0),FALSE))</f>
        <v>44764</v>
      </c>
      <c r="L453" t="str">
        <f>IF(VLOOKUP($B453,'Flowering Time'!$A:$H,MATCH(L$1,'Flowering Time'!$A$1:$H$1,0),FALSE)="","",VLOOKUP($B453,'Flowering Time'!$A:$H,MATCH(L$1,'Flowering Time'!$A$1:$H$1,0),FALSE))</f>
        <v>Vla</v>
      </c>
      <c r="M453" s="26">
        <f>IF(VLOOKUP($B453,'Flowering Time'!$A:$H,MATCH(M$1,'Flowering Time'!$A$1:$H$1,0),FALSE)="","",VLOOKUP($B453,'Flowering Time'!$A:$H,MATCH(M$1,'Flowering Time'!$A$1:$H$1,0),FALSE))</f>
        <v>44764</v>
      </c>
      <c r="N453" t="str">
        <f>IF(VLOOKUP($B453,'Flowering Time'!$A:$H,MATCH(N$1,'Flowering Time'!$A$1:$H$1,0),FALSE)="","",VLOOKUP($B453,'Flowering Time'!$A:$H,MATCH(N$1,'Flowering Time'!$A$1:$H$1,0),FALSE))</f>
        <v>Vla</v>
      </c>
      <c r="O453" t="str">
        <f>IF(VLOOKUP($B453,'Flowering Time'!$A:$H,MATCH(O$1,'Flowering Time'!$A$1:$H$1,0),FALSE)="","",VLOOKUP($B453,'Flowering Time'!$A:$H,MATCH(O$1,'Flowering Time'!$A$1:$H$1,0),FALSE))</f>
        <v>Solar panel in plot</v>
      </c>
      <c r="P453">
        <f>IF(VLOOKUP($B453,'Height and Leaf Dimensions'!$A:$O,MATCH(P$1,'Height and Leaf Dimensions'!$A$1:$O$1,0),FALSE)="","",VLOOKUP($B453,'Height and Leaf Dimensions'!$A:$O,MATCH(P$1,'Height and Leaf Dimensions'!$A$1:$O$1,0),FALSE))</f>
        <v>84.4</v>
      </c>
      <c r="Q453">
        <f>IF(VLOOKUP($B453,'Height and Leaf Dimensions'!$A:$O,MATCH(Q$1,'Height and Leaf Dimensions'!$A$1:$O$1,0),FALSE)="","",VLOOKUP($B453,'Height and Leaf Dimensions'!$A:$O,MATCH(Q$1,'Height and Leaf Dimensions'!$A$1:$O$1,0),FALSE))</f>
        <v>9.3000000000000007</v>
      </c>
      <c r="R453">
        <f>IF(VLOOKUP($B453,'Height and Leaf Dimensions'!$A:$O,MATCH(R$1,'Height and Leaf Dimensions'!$A$1:$O$1,0),FALSE)="","",VLOOKUP($B453,'Height and Leaf Dimensions'!$A:$O,MATCH(R$1,'Height and Leaf Dimensions'!$A$1:$O$1,0),FALSE))</f>
        <v>80.2</v>
      </c>
      <c r="S453">
        <f>IF(VLOOKUP($B453,'Height and Leaf Dimensions'!$A:$O,MATCH(S$1,'Height and Leaf Dimensions'!$A$1:$O$1,0),FALSE)="","",VLOOKUP($B453,'Height and Leaf Dimensions'!$A:$O,MATCH(S$1,'Height and Leaf Dimensions'!$A$1:$O$1,0),FALSE))</f>
        <v>8.8000000000000007</v>
      </c>
      <c r="T453">
        <f>IF(VLOOKUP($B453,'Height and Leaf Dimensions'!$A:$O,MATCH(T$1,'Height and Leaf Dimensions'!$A$1:$O$1,0),FALSE)="","",VLOOKUP($B453,'Height and Leaf Dimensions'!$A:$O,MATCH(T$1,'Height and Leaf Dimensions'!$A$1:$O$1,0),FALSE))</f>
        <v>80</v>
      </c>
      <c r="U453">
        <f>IF(VLOOKUP($B453,'Height and Leaf Dimensions'!$A:$O,MATCH(U$1,'Height and Leaf Dimensions'!$A$1:$O$1,0),FALSE)="","",VLOOKUP($B453,'Height and Leaf Dimensions'!$A:$O,MATCH(U$1,'Height and Leaf Dimensions'!$A$1:$O$1,0),FALSE))</f>
        <v>181</v>
      </c>
      <c r="V453">
        <f>IF(VLOOKUP($B453,'Height and Leaf Dimensions'!$A:$O,MATCH(V$1,'Height and Leaf Dimensions'!$A$1:$O$1,0),FALSE)="","",VLOOKUP($B453,'Height and Leaf Dimensions'!$A:$O,MATCH(V$1,'Height and Leaf Dimensions'!$A$1:$O$1,0),FALSE))</f>
        <v>225</v>
      </c>
      <c r="W453">
        <f>IF(VLOOKUP($B453,'Height and Leaf Dimensions'!$A:$O,MATCH(W$1,'Height and Leaf Dimensions'!$A$1:$O$1,0),FALSE)="","",VLOOKUP($B453,'Height and Leaf Dimensions'!$A:$O,MATCH(W$1,'Height and Leaf Dimensions'!$A$1:$O$1,0),FALSE))</f>
        <v>82</v>
      </c>
      <c r="X453">
        <f>IF(VLOOKUP($B453,'Height and Leaf Dimensions'!$A:$O,MATCH(X$1,'Height and Leaf Dimensions'!$A$1:$O$1,0),FALSE)="","",VLOOKUP($B453,'Height and Leaf Dimensions'!$A:$O,MATCH(X$1,'Height and Leaf Dimensions'!$A$1:$O$1,0),FALSE))</f>
        <v>165</v>
      </c>
      <c r="Y453">
        <f>IF(VLOOKUP($B453,'Height and Leaf Dimensions'!$A:$O,MATCH(Y$1,'Height and Leaf Dimensions'!$A$1:$O$1,0),FALSE)="","",VLOOKUP($B453,'Height and Leaf Dimensions'!$A:$O,MATCH(Y$1,'Height and Leaf Dimensions'!$A$1:$O$1,0),FALSE))</f>
        <v>205</v>
      </c>
      <c r="Z453" t="str">
        <f>IF(VLOOKUP($B453,'Height and Leaf Dimensions'!$A:$O,MATCH(Z$1,'Height and Leaf Dimensions'!$A$1:$O$1,0),FALSE)="","",VLOOKUP($B453,'Height and Leaf Dimensions'!$A:$O,MATCH(Z$1,'Height and Leaf Dimensions'!$A$1:$O$1,0),FALSE))</f>
        <v>AI/ND/CH</v>
      </c>
      <c r="AA453" s="26">
        <f>IF(VLOOKUP($B453,'Height and Leaf Dimensions'!$A:$O,MATCH(AA$1,'Height and Leaf Dimensions'!$A$1:$O$1,0),FALSE)="","",VLOOKUP($B453,'Height and Leaf Dimensions'!$A:$O,MATCH(AA$1,'Height and Leaf Dimensions'!$A$1:$O$1,0),FALSE))</f>
        <v>44776</v>
      </c>
      <c r="AB453" s="20">
        <f>VLOOKUP($B453,'Combine Yield'!$A:$J,MATCH(AB$1,'Combine Yield'!$A$1:$J$1,0),FALSE)</f>
        <v>44844.562395833331</v>
      </c>
      <c r="AC453">
        <f>VLOOKUP($B453,'Combine Yield'!$A:$J,MATCH(AC$1,'Combine Yield'!$A$1:$J$1,0),FALSE)</f>
        <v>4.3899999999999997</v>
      </c>
      <c r="AD453">
        <f>VLOOKUP($B453,'Combine Yield'!$A:$J,MATCH(AD$1,'Combine Yield'!$A$1:$J$1,0),FALSE)</f>
        <v>12.3</v>
      </c>
      <c r="AE453">
        <f>VLOOKUP($B453,'Combine Yield'!$A:$J,MATCH(AE$1,'Combine Yield'!$A$1:$J$1,0),FALSE)</f>
        <v>62.3</v>
      </c>
      <c r="AF453">
        <f>VLOOKUP($B453,'Combine Yield'!$A:$J,MATCH(AF$1,'Combine Yield'!$A$1:$J$1,0),FALSE)</f>
        <v>411</v>
      </c>
    </row>
    <row r="454" spans="1:32" x14ac:dyDescent="0.3">
      <c r="A454" t="s">
        <v>674</v>
      </c>
      <c r="B454">
        <v>6233</v>
      </c>
      <c r="C454" t="s">
        <v>220</v>
      </c>
      <c r="D454" t="s">
        <v>221</v>
      </c>
      <c r="E454" t="s">
        <v>205</v>
      </c>
      <c r="F454" t="s">
        <v>222</v>
      </c>
      <c r="G454">
        <v>2</v>
      </c>
      <c r="H454">
        <v>32</v>
      </c>
      <c r="I454">
        <v>13</v>
      </c>
      <c r="J454" t="s">
        <v>147</v>
      </c>
      <c r="K454" s="26">
        <f>IF(VLOOKUP($B454,'Flowering Time'!$A:$H,MATCH(K$1,'Flowering Time'!$A$1:$H$1,0),FALSE)="","",VLOOKUP($B454,'Flowering Time'!$A:$H,MATCH(K$1,'Flowering Time'!$A$1:$H$1,0),FALSE))</f>
        <v>44761</v>
      </c>
      <c r="L454" t="str">
        <f>IF(VLOOKUP($B454,'Flowering Time'!$A:$H,MATCH(L$1,'Flowering Time'!$A$1:$H$1,0),FALSE)="","",VLOOKUP($B454,'Flowering Time'!$A:$H,MATCH(L$1,'Flowering Time'!$A$1:$H$1,0),FALSE))</f>
        <v>Tross</v>
      </c>
      <c r="M454" s="26">
        <f>IF(VLOOKUP($B454,'Flowering Time'!$A:$H,MATCH(M$1,'Flowering Time'!$A$1:$H$1,0),FALSE)="","",VLOOKUP($B454,'Flowering Time'!$A:$H,MATCH(M$1,'Flowering Time'!$A$1:$H$1,0),FALSE))</f>
        <v>44763</v>
      </c>
      <c r="N454" t="str">
        <f>IF(VLOOKUP($B454,'Flowering Time'!$A:$H,MATCH(N$1,'Flowering Time'!$A$1:$H$1,0),FALSE)="","",VLOOKUP($B454,'Flowering Time'!$A:$H,MATCH(N$1,'Flowering Time'!$A$1:$H$1,0),FALSE))</f>
        <v>Vla</v>
      </c>
      <c r="O454" t="str">
        <f>IF(VLOOKUP($B454,'Flowering Time'!$A:$H,MATCH(O$1,'Flowering Time'!$A$1:$H$1,0),FALSE)="","",VLOOKUP($B454,'Flowering Time'!$A:$H,MATCH(O$1,'Flowering Time'!$A$1:$H$1,0),FALSE))</f>
        <v/>
      </c>
      <c r="P454">
        <f>IF(VLOOKUP($B454,'Height and Leaf Dimensions'!$A:$O,MATCH(P$1,'Height and Leaf Dimensions'!$A$1:$O$1,0),FALSE)="","",VLOOKUP($B454,'Height and Leaf Dimensions'!$A:$O,MATCH(P$1,'Height and Leaf Dimensions'!$A$1:$O$1,0),FALSE))</f>
        <v>78.2</v>
      </c>
      <c r="Q454">
        <f>IF(VLOOKUP($B454,'Height and Leaf Dimensions'!$A:$O,MATCH(Q$1,'Height and Leaf Dimensions'!$A$1:$O$1,0),FALSE)="","",VLOOKUP($B454,'Height and Leaf Dimensions'!$A:$O,MATCH(Q$1,'Height and Leaf Dimensions'!$A$1:$O$1,0),FALSE))</f>
        <v>8.6999999999999993</v>
      </c>
      <c r="R454">
        <f>IF(VLOOKUP($B454,'Height and Leaf Dimensions'!$A:$O,MATCH(R$1,'Height and Leaf Dimensions'!$A$1:$O$1,0),FALSE)="","",VLOOKUP($B454,'Height and Leaf Dimensions'!$A:$O,MATCH(R$1,'Height and Leaf Dimensions'!$A$1:$O$1,0),FALSE))</f>
        <v>76.599999999999994</v>
      </c>
      <c r="S454">
        <f>IF(VLOOKUP($B454,'Height and Leaf Dimensions'!$A:$O,MATCH(S$1,'Height and Leaf Dimensions'!$A$1:$O$1,0),FALSE)="","",VLOOKUP($B454,'Height and Leaf Dimensions'!$A:$O,MATCH(S$1,'Height and Leaf Dimensions'!$A$1:$O$1,0),FALSE))</f>
        <v>8.1999999999999993</v>
      </c>
      <c r="T454">
        <f>IF(VLOOKUP($B454,'Height and Leaf Dimensions'!$A:$O,MATCH(T$1,'Height and Leaf Dimensions'!$A$1:$O$1,0),FALSE)="","",VLOOKUP($B454,'Height and Leaf Dimensions'!$A:$O,MATCH(T$1,'Height and Leaf Dimensions'!$A$1:$O$1,0),FALSE))</f>
        <v>87</v>
      </c>
      <c r="U454">
        <f>IF(VLOOKUP($B454,'Height and Leaf Dimensions'!$A:$O,MATCH(U$1,'Height and Leaf Dimensions'!$A$1:$O$1,0),FALSE)="","",VLOOKUP($B454,'Height and Leaf Dimensions'!$A:$O,MATCH(U$1,'Height and Leaf Dimensions'!$A$1:$O$1,0),FALSE))</f>
        <v>170</v>
      </c>
      <c r="V454">
        <f>IF(VLOOKUP($B454,'Height and Leaf Dimensions'!$A:$O,MATCH(V$1,'Height and Leaf Dimensions'!$A$1:$O$1,0),FALSE)="","",VLOOKUP($B454,'Height and Leaf Dimensions'!$A:$O,MATCH(V$1,'Height and Leaf Dimensions'!$A$1:$O$1,0),FALSE))</f>
        <v>210</v>
      </c>
      <c r="W454">
        <f>IF(VLOOKUP($B454,'Height and Leaf Dimensions'!$A:$O,MATCH(W$1,'Height and Leaf Dimensions'!$A$1:$O$1,0),FALSE)="","",VLOOKUP($B454,'Height and Leaf Dimensions'!$A:$O,MATCH(W$1,'Height and Leaf Dimensions'!$A$1:$O$1,0),FALSE))</f>
        <v>86</v>
      </c>
      <c r="X454">
        <f>IF(VLOOKUP($B454,'Height and Leaf Dimensions'!$A:$O,MATCH(X$1,'Height and Leaf Dimensions'!$A$1:$O$1,0),FALSE)="","",VLOOKUP($B454,'Height and Leaf Dimensions'!$A:$O,MATCH(X$1,'Height and Leaf Dimensions'!$A$1:$O$1,0),FALSE))</f>
        <v>184</v>
      </c>
      <c r="Y454">
        <f>IF(VLOOKUP($B454,'Height and Leaf Dimensions'!$A:$O,MATCH(Y$1,'Height and Leaf Dimensions'!$A$1:$O$1,0),FALSE)="","",VLOOKUP($B454,'Height and Leaf Dimensions'!$A:$O,MATCH(Y$1,'Height and Leaf Dimensions'!$A$1:$O$1,0),FALSE))</f>
        <v>209</v>
      </c>
      <c r="Z454" t="str">
        <f>IF(VLOOKUP($B454,'Height and Leaf Dimensions'!$A:$O,MATCH(Z$1,'Height and Leaf Dimensions'!$A$1:$O$1,0),FALSE)="","",VLOOKUP($B454,'Height and Leaf Dimensions'!$A:$O,MATCH(Z$1,'Height and Leaf Dimensions'!$A$1:$O$1,0),FALSE))</f>
        <v>AI/ND/CH</v>
      </c>
      <c r="AA454" s="26">
        <f>IF(VLOOKUP($B454,'Height and Leaf Dimensions'!$A:$O,MATCH(AA$1,'Height and Leaf Dimensions'!$A$1:$O$1,0),FALSE)="","",VLOOKUP($B454,'Height and Leaf Dimensions'!$A:$O,MATCH(AA$1,'Height and Leaf Dimensions'!$A$1:$O$1,0),FALSE))</f>
        <v>44776</v>
      </c>
      <c r="AB454" s="20">
        <f>VLOOKUP($B454,'Combine Yield'!$A:$J,MATCH(AB$1,'Combine Yield'!$A$1:$J$1,0),FALSE)</f>
        <v>44844.565648148149</v>
      </c>
      <c r="AC454">
        <f>VLOOKUP($B454,'Combine Yield'!$A:$J,MATCH(AC$1,'Combine Yield'!$A$1:$J$1,0),FALSE)</f>
        <v>4.0599999999999996</v>
      </c>
      <c r="AD454">
        <f>VLOOKUP($B454,'Combine Yield'!$A:$J,MATCH(AD$1,'Combine Yield'!$A$1:$J$1,0),FALSE)</f>
        <v>11.4</v>
      </c>
      <c r="AE454">
        <f>VLOOKUP($B454,'Combine Yield'!$A:$J,MATCH(AE$1,'Combine Yield'!$A$1:$J$1,0),FALSE)</f>
        <v>63</v>
      </c>
      <c r="AF454">
        <f>VLOOKUP($B454,'Combine Yield'!$A:$J,MATCH(AF$1,'Combine Yield'!$A$1:$J$1,0),FALSE)</f>
        <v>426</v>
      </c>
    </row>
    <row r="455" spans="1:32" x14ac:dyDescent="0.3">
      <c r="A455" t="s">
        <v>675</v>
      </c>
      <c r="B455">
        <v>6234</v>
      </c>
      <c r="C455" t="s">
        <v>220</v>
      </c>
      <c r="D455" t="s">
        <v>221</v>
      </c>
      <c r="E455" t="s">
        <v>205</v>
      </c>
      <c r="F455" t="s">
        <v>222</v>
      </c>
      <c r="G455">
        <v>2</v>
      </c>
      <c r="H455">
        <v>32</v>
      </c>
      <c r="I455">
        <v>14</v>
      </c>
      <c r="J455" t="s">
        <v>127</v>
      </c>
      <c r="K455" s="26">
        <f>IF(VLOOKUP($B455,'Flowering Time'!$A:$H,MATCH(K$1,'Flowering Time'!$A$1:$H$1,0),FALSE)="","",VLOOKUP($B455,'Flowering Time'!$A:$H,MATCH(K$1,'Flowering Time'!$A$1:$H$1,0),FALSE))</f>
        <v>44763</v>
      </c>
      <c r="L455" t="str">
        <f>IF(VLOOKUP($B455,'Flowering Time'!$A:$H,MATCH(L$1,'Flowering Time'!$A$1:$H$1,0),FALSE)="","",VLOOKUP($B455,'Flowering Time'!$A:$H,MATCH(L$1,'Flowering Time'!$A$1:$H$1,0),FALSE))</f>
        <v>Vla</v>
      </c>
      <c r="M455" s="26">
        <f>IF(VLOOKUP($B455,'Flowering Time'!$A:$H,MATCH(M$1,'Flowering Time'!$A$1:$H$1,0),FALSE)="","",VLOOKUP($B455,'Flowering Time'!$A:$H,MATCH(M$1,'Flowering Time'!$A$1:$H$1,0),FALSE))</f>
        <v>44766</v>
      </c>
      <c r="N455" t="str">
        <f>IF(VLOOKUP($B455,'Flowering Time'!$A:$H,MATCH(N$1,'Flowering Time'!$A$1:$H$1,0),FALSE)="","",VLOOKUP($B455,'Flowering Time'!$A:$H,MATCH(N$1,'Flowering Time'!$A$1:$H$1,0),FALSE))</f>
        <v>Vla</v>
      </c>
      <c r="O455" t="str">
        <f>IF(VLOOKUP($B455,'Flowering Time'!$A:$H,MATCH(O$1,'Flowering Time'!$A$1:$H$1,0),FALSE)="","",VLOOKUP($B455,'Flowering Time'!$A:$H,MATCH(O$1,'Flowering Time'!$A$1:$H$1,0),FALSE))</f>
        <v/>
      </c>
      <c r="P455">
        <f>IF(VLOOKUP($B455,'Height and Leaf Dimensions'!$A:$O,MATCH(P$1,'Height and Leaf Dimensions'!$A$1:$O$1,0),FALSE)="","",VLOOKUP($B455,'Height and Leaf Dimensions'!$A:$O,MATCH(P$1,'Height and Leaf Dimensions'!$A$1:$O$1,0),FALSE))</f>
        <v>80.3</v>
      </c>
      <c r="Q455">
        <f>IF(VLOOKUP($B455,'Height and Leaf Dimensions'!$A:$O,MATCH(Q$1,'Height and Leaf Dimensions'!$A$1:$O$1,0),FALSE)="","",VLOOKUP($B455,'Height and Leaf Dimensions'!$A:$O,MATCH(Q$1,'Height and Leaf Dimensions'!$A$1:$O$1,0),FALSE))</f>
        <v>8.1999999999999993</v>
      </c>
      <c r="R455">
        <f>IF(VLOOKUP($B455,'Height and Leaf Dimensions'!$A:$O,MATCH(R$1,'Height and Leaf Dimensions'!$A$1:$O$1,0),FALSE)="","",VLOOKUP($B455,'Height and Leaf Dimensions'!$A:$O,MATCH(R$1,'Height and Leaf Dimensions'!$A$1:$O$1,0),FALSE))</f>
        <v>79.400000000000006</v>
      </c>
      <c r="S455">
        <f>IF(VLOOKUP($B455,'Height and Leaf Dimensions'!$A:$O,MATCH(S$1,'Height and Leaf Dimensions'!$A$1:$O$1,0),FALSE)="","",VLOOKUP($B455,'Height and Leaf Dimensions'!$A:$O,MATCH(S$1,'Height and Leaf Dimensions'!$A$1:$O$1,0),FALSE))</f>
        <v>8.1999999999999993</v>
      </c>
      <c r="T455">
        <f>IF(VLOOKUP($B455,'Height and Leaf Dimensions'!$A:$O,MATCH(T$1,'Height and Leaf Dimensions'!$A$1:$O$1,0),FALSE)="","",VLOOKUP($B455,'Height and Leaf Dimensions'!$A:$O,MATCH(T$1,'Height and Leaf Dimensions'!$A$1:$O$1,0),FALSE))</f>
        <v>77</v>
      </c>
      <c r="U455">
        <f>IF(VLOOKUP($B455,'Height and Leaf Dimensions'!$A:$O,MATCH(U$1,'Height and Leaf Dimensions'!$A$1:$O$1,0),FALSE)="","",VLOOKUP($B455,'Height and Leaf Dimensions'!$A:$O,MATCH(U$1,'Height and Leaf Dimensions'!$A$1:$O$1,0),FALSE))</f>
        <v>150</v>
      </c>
      <c r="V455">
        <f>IF(VLOOKUP($B455,'Height and Leaf Dimensions'!$A:$O,MATCH(V$1,'Height and Leaf Dimensions'!$A$1:$O$1,0),FALSE)="","",VLOOKUP($B455,'Height and Leaf Dimensions'!$A:$O,MATCH(V$1,'Height and Leaf Dimensions'!$A$1:$O$1,0),FALSE))</f>
        <v>194</v>
      </c>
      <c r="W455">
        <f>IF(VLOOKUP($B455,'Height and Leaf Dimensions'!$A:$O,MATCH(W$1,'Height and Leaf Dimensions'!$A$1:$O$1,0),FALSE)="","",VLOOKUP($B455,'Height and Leaf Dimensions'!$A:$O,MATCH(W$1,'Height and Leaf Dimensions'!$A$1:$O$1,0),FALSE))</f>
        <v>70</v>
      </c>
      <c r="X455">
        <f>IF(VLOOKUP($B455,'Height and Leaf Dimensions'!$A:$O,MATCH(X$1,'Height and Leaf Dimensions'!$A$1:$O$1,0),FALSE)="","",VLOOKUP($B455,'Height and Leaf Dimensions'!$A:$O,MATCH(X$1,'Height and Leaf Dimensions'!$A$1:$O$1,0),FALSE))</f>
        <v>140</v>
      </c>
      <c r="Y455">
        <f>IF(VLOOKUP($B455,'Height and Leaf Dimensions'!$A:$O,MATCH(Y$1,'Height and Leaf Dimensions'!$A$1:$O$1,0),FALSE)="","",VLOOKUP($B455,'Height and Leaf Dimensions'!$A:$O,MATCH(Y$1,'Height and Leaf Dimensions'!$A$1:$O$1,0),FALSE))</f>
        <v>188</v>
      </c>
      <c r="Z455" t="str">
        <f>IF(VLOOKUP($B455,'Height and Leaf Dimensions'!$A:$O,MATCH(Z$1,'Height and Leaf Dimensions'!$A$1:$O$1,0),FALSE)="","",VLOOKUP($B455,'Height and Leaf Dimensions'!$A:$O,MATCH(Z$1,'Height and Leaf Dimensions'!$A$1:$O$1,0),FALSE))</f>
        <v>AI/ND/CH</v>
      </c>
      <c r="AA455" s="26">
        <f>IF(VLOOKUP($B455,'Height and Leaf Dimensions'!$A:$O,MATCH(AA$1,'Height and Leaf Dimensions'!$A$1:$O$1,0),FALSE)="","",VLOOKUP($B455,'Height and Leaf Dimensions'!$A:$O,MATCH(AA$1,'Height and Leaf Dimensions'!$A$1:$O$1,0),FALSE))</f>
        <v>44776</v>
      </c>
      <c r="AB455" s="20">
        <f>VLOOKUP($B455,'Combine Yield'!$A:$J,MATCH(AB$1,'Combine Yield'!$A$1:$J$1,0),FALSE)</f>
        <v>44844.578680555554</v>
      </c>
      <c r="AC455">
        <f>VLOOKUP($B455,'Combine Yield'!$A:$J,MATCH(AC$1,'Combine Yield'!$A$1:$J$1,0),FALSE)</f>
        <v>3</v>
      </c>
      <c r="AD455">
        <f>VLOOKUP($B455,'Combine Yield'!$A:$J,MATCH(AD$1,'Combine Yield'!$A$1:$J$1,0),FALSE)</f>
        <v>12.2</v>
      </c>
      <c r="AE455">
        <f>VLOOKUP($B455,'Combine Yield'!$A:$J,MATCH(AE$1,'Combine Yield'!$A$1:$J$1,0),FALSE)</f>
        <v>62.3</v>
      </c>
      <c r="AF455">
        <f>VLOOKUP($B455,'Combine Yield'!$A:$J,MATCH(AF$1,'Combine Yield'!$A$1:$J$1,0),FALSE)</f>
        <v>487</v>
      </c>
    </row>
    <row r="456" spans="1:32" x14ac:dyDescent="0.3">
      <c r="A456" t="s">
        <v>676</v>
      </c>
      <c r="B456">
        <v>6235</v>
      </c>
      <c r="C456" t="s">
        <v>220</v>
      </c>
      <c r="D456" t="s">
        <v>221</v>
      </c>
      <c r="E456" t="s">
        <v>205</v>
      </c>
      <c r="F456" t="s">
        <v>222</v>
      </c>
      <c r="G456">
        <v>2</v>
      </c>
      <c r="H456">
        <v>32</v>
      </c>
      <c r="I456">
        <v>15</v>
      </c>
      <c r="J456" t="s">
        <v>142</v>
      </c>
      <c r="K456" s="26">
        <f>IF(VLOOKUP($B456,'Flowering Time'!$A:$H,MATCH(K$1,'Flowering Time'!$A$1:$H$1,0),FALSE)="","",VLOOKUP($B456,'Flowering Time'!$A:$H,MATCH(K$1,'Flowering Time'!$A$1:$H$1,0),FALSE))</f>
        <v>44765</v>
      </c>
      <c r="L456" t="str">
        <f>IF(VLOOKUP($B456,'Flowering Time'!$A:$H,MATCH(L$1,'Flowering Time'!$A$1:$H$1,0),FALSE)="","",VLOOKUP($B456,'Flowering Time'!$A:$H,MATCH(L$1,'Flowering Time'!$A$1:$H$1,0),FALSE))</f>
        <v>Vla</v>
      </c>
      <c r="M456" s="26">
        <f>IF(VLOOKUP($B456,'Flowering Time'!$A:$H,MATCH(M$1,'Flowering Time'!$A$1:$H$1,0),FALSE)="","",VLOOKUP($B456,'Flowering Time'!$A:$H,MATCH(M$1,'Flowering Time'!$A$1:$H$1,0),FALSE))</f>
        <v>44771</v>
      </c>
      <c r="N456" t="str">
        <f>IF(VLOOKUP($B456,'Flowering Time'!$A:$H,MATCH(N$1,'Flowering Time'!$A$1:$H$1,0),FALSE)="","",VLOOKUP($B456,'Flowering Time'!$A:$H,MATCH(N$1,'Flowering Time'!$A$1:$H$1,0),FALSE))</f>
        <v>Vla</v>
      </c>
      <c r="O456" t="str">
        <f>IF(VLOOKUP($B456,'Flowering Time'!$A:$H,MATCH(O$1,'Flowering Time'!$A$1:$H$1,0),FALSE)="","",VLOOKUP($B456,'Flowering Time'!$A:$H,MATCH(O$1,'Flowering Time'!$A$1:$H$1,0),FALSE))</f>
        <v/>
      </c>
      <c r="P456">
        <f>IF(VLOOKUP($B456,'Height and Leaf Dimensions'!$A:$O,MATCH(P$1,'Height and Leaf Dimensions'!$A$1:$O$1,0),FALSE)="","",VLOOKUP($B456,'Height and Leaf Dimensions'!$A:$O,MATCH(P$1,'Height and Leaf Dimensions'!$A$1:$O$1,0),FALSE))</f>
        <v>86.1</v>
      </c>
      <c r="Q456">
        <f>IF(VLOOKUP($B456,'Height and Leaf Dimensions'!$A:$O,MATCH(Q$1,'Height and Leaf Dimensions'!$A$1:$O$1,0),FALSE)="","",VLOOKUP($B456,'Height and Leaf Dimensions'!$A:$O,MATCH(Q$1,'Height and Leaf Dimensions'!$A$1:$O$1,0),FALSE))</f>
        <v>9.5</v>
      </c>
      <c r="R456">
        <f>IF(VLOOKUP($B456,'Height and Leaf Dimensions'!$A:$O,MATCH(R$1,'Height and Leaf Dimensions'!$A$1:$O$1,0),FALSE)="","",VLOOKUP($B456,'Height and Leaf Dimensions'!$A:$O,MATCH(R$1,'Height and Leaf Dimensions'!$A$1:$O$1,0),FALSE))</f>
        <v>77.099999999999994</v>
      </c>
      <c r="S456">
        <f>IF(VLOOKUP($B456,'Height and Leaf Dimensions'!$A:$O,MATCH(S$1,'Height and Leaf Dimensions'!$A$1:$O$1,0),FALSE)="","",VLOOKUP($B456,'Height and Leaf Dimensions'!$A:$O,MATCH(S$1,'Height and Leaf Dimensions'!$A$1:$O$1,0),FALSE))</f>
        <v>9</v>
      </c>
      <c r="T456">
        <f>IF(VLOOKUP($B456,'Height and Leaf Dimensions'!$A:$O,MATCH(T$1,'Height and Leaf Dimensions'!$A$1:$O$1,0),FALSE)="","",VLOOKUP($B456,'Height and Leaf Dimensions'!$A:$O,MATCH(T$1,'Height and Leaf Dimensions'!$A$1:$O$1,0),FALSE))</f>
        <v>70</v>
      </c>
      <c r="U456">
        <f>IF(VLOOKUP($B456,'Height and Leaf Dimensions'!$A:$O,MATCH(U$1,'Height and Leaf Dimensions'!$A$1:$O$1,0),FALSE)="","",VLOOKUP($B456,'Height and Leaf Dimensions'!$A:$O,MATCH(U$1,'Height and Leaf Dimensions'!$A$1:$O$1,0),FALSE))</f>
        <v>170</v>
      </c>
      <c r="V456">
        <f>IF(VLOOKUP($B456,'Height and Leaf Dimensions'!$A:$O,MATCH(V$1,'Height and Leaf Dimensions'!$A$1:$O$1,0),FALSE)="","",VLOOKUP($B456,'Height and Leaf Dimensions'!$A:$O,MATCH(V$1,'Height and Leaf Dimensions'!$A$1:$O$1,0),FALSE))</f>
        <v>220</v>
      </c>
      <c r="W456">
        <f>IF(VLOOKUP($B456,'Height and Leaf Dimensions'!$A:$O,MATCH(W$1,'Height and Leaf Dimensions'!$A$1:$O$1,0),FALSE)="","",VLOOKUP($B456,'Height and Leaf Dimensions'!$A:$O,MATCH(W$1,'Height and Leaf Dimensions'!$A$1:$O$1,0),FALSE))</f>
        <v>67</v>
      </c>
      <c r="X456">
        <f>IF(VLOOKUP($B456,'Height and Leaf Dimensions'!$A:$O,MATCH(X$1,'Height and Leaf Dimensions'!$A$1:$O$1,0),FALSE)="","",VLOOKUP($B456,'Height and Leaf Dimensions'!$A:$O,MATCH(X$1,'Height and Leaf Dimensions'!$A$1:$O$1,0),FALSE))</f>
        <v>164</v>
      </c>
      <c r="Y456">
        <f>IF(VLOOKUP($B456,'Height and Leaf Dimensions'!$A:$O,MATCH(Y$1,'Height and Leaf Dimensions'!$A$1:$O$1,0),FALSE)="","",VLOOKUP($B456,'Height and Leaf Dimensions'!$A:$O,MATCH(Y$1,'Height and Leaf Dimensions'!$A$1:$O$1,0),FALSE))</f>
        <v>209</v>
      </c>
      <c r="Z456" t="str">
        <f>IF(VLOOKUP($B456,'Height and Leaf Dimensions'!$A:$O,MATCH(Z$1,'Height and Leaf Dimensions'!$A$1:$O$1,0),FALSE)="","",VLOOKUP($B456,'Height and Leaf Dimensions'!$A:$O,MATCH(Z$1,'Height and Leaf Dimensions'!$A$1:$O$1,0),FALSE))</f>
        <v>AI/ND/CH</v>
      </c>
      <c r="AA456" s="26">
        <f>IF(VLOOKUP($B456,'Height and Leaf Dimensions'!$A:$O,MATCH(AA$1,'Height and Leaf Dimensions'!$A$1:$O$1,0),FALSE)="","",VLOOKUP($B456,'Height and Leaf Dimensions'!$A:$O,MATCH(AA$1,'Height and Leaf Dimensions'!$A$1:$O$1,0),FALSE))</f>
        <v>44776</v>
      </c>
      <c r="AB456" s="20">
        <f>VLOOKUP($B456,'Combine Yield'!$A:$J,MATCH(AB$1,'Combine Yield'!$A$1:$J$1,0),FALSE)</f>
        <v>44844.581886574073</v>
      </c>
      <c r="AC456">
        <f>VLOOKUP($B456,'Combine Yield'!$A:$J,MATCH(AC$1,'Combine Yield'!$A$1:$J$1,0),FALSE)</f>
        <v>4.34</v>
      </c>
      <c r="AD456">
        <f>VLOOKUP($B456,'Combine Yield'!$A:$J,MATCH(AD$1,'Combine Yield'!$A$1:$J$1,0),FALSE)</f>
        <v>15.1</v>
      </c>
      <c r="AE456">
        <f>VLOOKUP($B456,'Combine Yield'!$A:$J,MATCH(AE$1,'Combine Yield'!$A$1:$J$1,0),FALSE)</f>
        <v>59.9</v>
      </c>
      <c r="AF456">
        <f>VLOOKUP($B456,'Combine Yield'!$A:$J,MATCH(AF$1,'Combine Yield'!$A$1:$J$1,0),FALSE)</f>
        <v>502</v>
      </c>
    </row>
    <row r="457" spans="1:32" x14ac:dyDescent="0.3">
      <c r="A457" t="s">
        <v>677</v>
      </c>
      <c r="B457">
        <v>6236</v>
      </c>
      <c r="C457" t="s">
        <v>220</v>
      </c>
      <c r="D457" t="s">
        <v>221</v>
      </c>
      <c r="E457" t="s">
        <v>205</v>
      </c>
      <c r="F457" t="s">
        <v>222</v>
      </c>
      <c r="G457">
        <v>2</v>
      </c>
      <c r="H457">
        <v>33</v>
      </c>
      <c r="I457">
        <v>9</v>
      </c>
      <c r="J457" t="s">
        <v>120</v>
      </c>
      <c r="K457" s="26">
        <f>IF(VLOOKUP($B457,'Flowering Time'!$A:$H,MATCH(K$1,'Flowering Time'!$A$1:$H$1,0),FALSE)="","",VLOOKUP($B457,'Flowering Time'!$A:$H,MATCH(K$1,'Flowering Time'!$A$1:$H$1,0),FALSE))</f>
        <v>44763</v>
      </c>
      <c r="L457" t="str">
        <f>IF(VLOOKUP($B457,'Flowering Time'!$A:$H,MATCH(L$1,'Flowering Time'!$A$1:$H$1,0),FALSE)="","",VLOOKUP($B457,'Flowering Time'!$A:$H,MATCH(L$1,'Flowering Time'!$A$1:$H$1,0),FALSE))</f>
        <v>Vla</v>
      </c>
      <c r="M457" s="26">
        <f>IF(VLOOKUP($B457,'Flowering Time'!$A:$H,MATCH(M$1,'Flowering Time'!$A$1:$H$1,0),FALSE)="","",VLOOKUP($B457,'Flowering Time'!$A:$H,MATCH(M$1,'Flowering Time'!$A$1:$H$1,0),FALSE))</f>
        <v>44768</v>
      </c>
      <c r="N457" t="str">
        <f>IF(VLOOKUP($B457,'Flowering Time'!$A:$H,MATCH(N$1,'Flowering Time'!$A$1:$H$1,0),FALSE)="","",VLOOKUP($B457,'Flowering Time'!$A:$H,MATCH(N$1,'Flowering Time'!$A$1:$H$1,0),FALSE))</f>
        <v>Vla</v>
      </c>
      <c r="O457" t="str">
        <f>IF(VLOOKUP($B457,'Flowering Time'!$A:$H,MATCH(O$1,'Flowering Time'!$A$1:$H$1,0),FALSE)="","",VLOOKUP($B457,'Flowering Time'!$A:$H,MATCH(O$1,'Flowering Time'!$A$1:$H$1,0),FALSE))</f>
        <v/>
      </c>
      <c r="P457">
        <f>IF(VLOOKUP($B457,'Height and Leaf Dimensions'!$A:$O,MATCH(P$1,'Height and Leaf Dimensions'!$A$1:$O$1,0),FALSE)="","",VLOOKUP($B457,'Height and Leaf Dimensions'!$A:$O,MATCH(P$1,'Height and Leaf Dimensions'!$A$1:$O$1,0),FALSE))</f>
        <v>84.1</v>
      </c>
      <c r="Q457">
        <f>IF(VLOOKUP($B457,'Height and Leaf Dimensions'!$A:$O,MATCH(Q$1,'Height and Leaf Dimensions'!$A$1:$O$1,0),FALSE)="","",VLOOKUP($B457,'Height and Leaf Dimensions'!$A:$O,MATCH(Q$1,'Height and Leaf Dimensions'!$A$1:$O$1,0),FALSE))</f>
        <v>9.1999999999999993</v>
      </c>
      <c r="R457">
        <f>IF(VLOOKUP($B457,'Height and Leaf Dimensions'!$A:$O,MATCH(R$1,'Height and Leaf Dimensions'!$A$1:$O$1,0),FALSE)="","",VLOOKUP($B457,'Height and Leaf Dimensions'!$A:$O,MATCH(R$1,'Height and Leaf Dimensions'!$A$1:$O$1,0),FALSE))</f>
        <v>81.599999999999994</v>
      </c>
      <c r="S457">
        <f>IF(VLOOKUP($B457,'Height and Leaf Dimensions'!$A:$O,MATCH(S$1,'Height and Leaf Dimensions'!$A$1:$O$1,0),FALSE)="","",VLOOKUP($B457,'Height and Leaf Dimensions'!$A:$O,MATCH(S$1,'Height and Leaf Dimensions'!$A$1:$O$1,0),FALSE))</f>
        <v>8.8000000000000007</v>
      </c>
      <c r="T457">
        <f>IF(VLOOKUP($B457,'Height and Leaf Dimensions'!$A:$O,MATCH(T$1,'Height and Leaf Dimensions'!$A$1:$O$1,0),FALSE)="","",VLOOKUP($B457,'Height and Leaf Dimensions'!$A:$O,MATCH(T$1,'Height and Leaf Dimensions'!$A$1:$O$1,0),FALSE))</f>
        <v>80</v>
      </c>
      <c r="U457">
        <f>IF(VLOOKUP($B457,'Height and Leaf Dimensions'!$A:$O,MATCH(U$1,'Height and Leaf Dimensions'!$A$1:$O$1,0),FALSE)="","",VLOOKUP($B457,'Height and Leaf Dimensions'!$A:$O,MATCH(U$1,'Height and Leaf Dimensions'!$A$1:$O$1,0),FALSE))</f>
        <v>172</v>
      </c>
      <c r="V457">
        <f>IF(VLOOKUP($B457,'Height and Leaf Dimensions'!$A:$O,MATCH(V$1,'Height and Leaf Dimensions'!$A$1:$O$1,0),FALSE)="","",VLOOKUP($B457,'Height and Leaf Dimensions'!$A:$O,MATCH(V$1,'Height and Leaf Dimensions'!$A$1:$O$1,0),FALSE))</f>
        <v>221</v>
      </c>
      <c r="W457">
        <f>IF(VLOOKUP($B457,'Height and Leaf Dimensions'!$A:$O,MATCH(W$1,'Height and Leaf Dimensions'!$A$1:$O$1,0),FALSE)="","",VLOOKUP($B457,'Height and Leaf Dimensions'!$A:$O,MATCH(W$1,'Height and Leaf Dimensions'!$A$1:$O$1,0),FALSE))</f>
        <v>78</v>
      </c>
      <c r="X457">
        <f>IF(VLOOKUP($B457,'Height and Leaf Dimensions'!$A:$O,MATCH(X$1,'Height and Leaf Dimensions'!$A$1:$O$1,0),FALSE)="","",VLOOKUP($B457,'Height and Leaf Dimensions'!$A:$O,MATCH(X$1,'Height and Leaf Dimensions'!$A$1:$O$1,0),FALSE))</f>
        <v>164</v>
      </c>
      <c r="Y457">
        <f>IF(VLOOKUP($B457,'Height and Leaf Dimensions'!$A:$O,MATCH(Y$1,'Height and Leaf Dimensions'!$A$1:$O$1,0),FALSE)="","",VLOOKUP($B457,'Height and Leaf Dimensions'!$A:$O,MATCH(Y$1,'Height and Leaf Dimensions'!$A$1:$O$1,0),FALSE))</f>
        <v>213</v>
      </c>
      <c r="Z457" t="str">
        <f>IF(VLOOKUP($B457,'Height and Leaf Dimensions'!$A:$O,MATCH(Z$1,'Height and Leaf Dimensions'!$A$1:$O$1,0),FALSE)="","",VLOOKUP($B457,'Height and Leaf Dimensions'!$A:$O,MATCH(Z$1,'Height and Leaf Dimensions'!$A$1:$O$1,0),FALSE))</f>
        <v>AI/ND/CH</v>
      </c>
      <c r="AA457" s="26">
        <f>IF(VLOOKUP($B457,'Height and Leaf Dimensions'!$A:$O,MATCH(AA$1,'Height and Leaf Dimensions'!$A$1:$O$1,0),FALSE)="","",VLOOKUP($B457,'Height and Leaf Dimensions'!$A:$O,MATCH(AA$1,'Height and Leaf Dimensions'!$A$1:$O$1,0),FALSE))</f>
        <v>44776</v>
      </c>
      <c r="AB457" s="20">
        <f>VLOOKUP($B457,'Combine Yield'!$A:$J,MATCH(AB$1,'Combine Yield'!$A$1:$J$1,0),FALSE)</f>
        <v>44844.496319444443</v>
      </c>
      <c r="AC457">
        <f>VLOOKUP($B457,'Combine Yield'!$A:$J,MATCH(AC$1,'Combine Yield'!$A$1:$J$1,0),FALSE)</f>
        <v>3.67</v>
      </c>
      <c r="AD457">
        <f>VLOOKUP($B457,'Combine Yield'!$A:$J,MATCH(AD$1,'Combine Yield'!$A$1:$J$1,0),FALSE)</f>
        <v>15.9</v>
      </c>
      <c r="AE457">
        <f>VLOOKUP($B457,'Combine Yield'!$A:$J,MATCH(AE$1,'Combine Yield'!$A$1:$J$1,0),FALSE)</f>
        <v>60.1</v>
      </c>
      <c r="AF457">
        <f>VLOOKUP($B457,'Combine Yield'!$A:$J,MATCH(AF$1,'Combine Yield'!$A$1:$J$1,0),FALSE)</f>
        <v>273</v>
      </c>
    </row>
    <row r="458" spans="1:32" x14ac:dyDescent="0.3">
      <c r="A458" t="s">
        <v>678</v>
      </c>
      <c r="B458">
        <v>6237</v>
      </c>
      <c r="C458" t="s">
        <v>220</v>
      </c>
      <c r="D458" t="s">
        <v>221</v>
      </c>
      <c r="E458" t="s">
        <v>205</v>
      </c>
      <c r="F458" t="s">
        <v>222</v>
      </c>
      <c r="G458">
        <v>2</v>
      </c>
      <c r="H458">
        <v>33</v>
      </c>
      <c r="I458">
        <v>10</v>
      </c>
      <c r="J458" t="s">
        <v>121</v>
      </c>
      <c r="K458" s="26">
        <f>IF(VLOOKUP($B458,'Flowering Time'!$A:$H,MATCH(K$1,'Flowering Time'!$A$1:$H$1,0),FALSE)="","",VLOOKUP($B458,'Flowering Time'!$A:$H,MATCH(K$1,'Flowering Time'!$A$1:$H$1,0),FALSE))</f>
        <v>44766</v>
      </c>
      <c r="L458" t="str">
        <f>IF(VLOOKUP($B458,'Flowering Time'!$A:$H,MATCH(L$1,'Flowering Time'!$A$1:$H$1,0),FALSE)="","",VLOOKUP($B458,'Flowering Time'!$A:$H,MATCH(L$1,'Flowering Time'!$A$1:$H$1,0),FALSE))</f>
        <v>Vla</v>
      </c>
      <c r="M458" s="26">
        <f>IF(VLOOKUP($B458,'Flowering Time'!$A:$H,MATCH(M$1,'Flowering Time'!$A$1:$H$1,0),FALSE)="","",VLOOKUP($B458,'Flowering Time'!$A:$H,MATCH(M$1,'Flowering Time'!$A$1:$H$1,0),FALSE))</f>
        <v>44774</v>
      </c>
      <c r="N458" t="str">
        <f>IF(VLOOKUP($B458,'Flowering Time'!$A:$H,MATCH(N$1,'Flowering Time'!$A$1:$H$1,0),FALSE)="","",VLOOKUP($B458,'Flowering Time'!$A:$H,MATCH(N$1,'Flowering Time'!$A$1:$H$1,0),FALSE))</f>
        <v>Vla</v>
      </c>
      <c r="O458" t="str">
        <f>IF(VLOOKUP($B458,'Flowering Time'!$A:$H,MATCH(O$1,'Flowering Time'!$A$1:$H$1,0),FALSE)="","",VLOOKUP($B458,'Flowering Time'!$A:$H,MATCH(O$1,'Flowering Time'!$A$1:$H$1,0),FALSE))</f>
        <v/>
      </c>
      <c r="P458">
        <f>IF(VLOOKUP($B458,'Height and Leaf Dimensions'!$A:$O,MATCH(P$1,'Height and Leaf Dimensions'!$A$1:$O$1,0),FALSE)="","",VLOOKUP($B458,'Height and Leaf Dimensions'!$A:$O,MATCH(P$1,'Height and Leaf Dimensions'!$A$1:$O$1,0),FALSE))</f>
        <v>82.7</v>
      </c>
      <c r="Q458">
        <f>IF(VLOOKUP($B458,'Height and Leaf Dimensions'!$A:$O,MATCH(Q$1,'Height and Leaf Dimensions'!$A$1:$O$1,0),FALSE)="","",VLOOKUP($B458,'Height and Leaf Dimensions'!$A:$O,MATCH(Q$1,'Height and Leaf Dimensions'!$A$1:$O$1,0),FALSE))</f>
        <v>9.8000000000000007</v>
      </c>
      <c r="R458">
        <f>IF(VLOOKUP($B458,'Height and Leaf Dimensions'!$A:$O,MATCH(R$1,'Height and Leaf Dimensions'!$A$1:$O$1,0),FALSE)="","",VLOOKUP($B458,'Height and Leaf Dimensions'!$A:$O,MATCH(R$1,'Height and Leaf Dimensions'!$A$1:$O$1,0),FALSE))</f>
        <v>74.3</v>
      </c>
      <c r="S458">
        <f>IF(VLOOKUP($B458,'Height and Leaf Dimensions'!$A:$O,MATCH(S$1,'Height and Leaf Dimensions'!$A$1:$O$1,0),FALSE)="","",VLOOKUP($B458,'Height and Leaf Dimensions'!$A:$O,MATCH(S$1,'Height and Leaf Dimensions'!$A$1:$O$1,0),FALSE))</f>
        <v>8.9</v>
      </c>
      <c r="T458">
        <f>IF(VLOOKUP($B458,'Height and Leaf Dimensions'!$A:$O,MATCH(T$1,'Height and Leaf Dimensions'!$A$1:$O$1,0),FALSE)="","",VLOOKUP($B458,'Height and Leaf Dimensions'!$A:$O,MATCH(T$1,'Height and Leaf Dimensions'!$A$1:$O$1,0),FALSE))</f>
        <v>80</v>
      </c>
      <c r="U458">
        <f>IF(VLOOKUP($B458,'Height and Leaf Dimensions'!$A:$O,MATCH(U$1,'Height and Leaf Dimensions'!$A$1:$O$1,0),FALSE)="","",VLOOKUP($B458,'Height and Leaf Dimensions'!$A:$O,MATCH(U$1,'Height and Leaf Dimensions'!$A$1:$O$1,0),FALSE))</f>
        <v>162</v>
      </c>
      <c r="V458">
        <f>IF(VLOOKUP($B458,'Height and Leaf Dimensions'!$A:$O,MATCH(V$1,'Height and Leaf Dimensions'!$A$1:$O$1,0),FALSE)="","",VLOOKUP($B458,'Height and Leaf Dimensions'!$A:$O,MATCH(V$1,'Height and Leaf Dimensions'!$A$1:$O$1,0),FALSE))</f>
        <v>210</v>
      </c>
      <c r="W458">
        <f>IF(VLOOKUP($B458,'Height and Leaf Dimensions'!$A:$O,MATCH(W$1,'Height and Leaf Dimensions'!$A$1:$O$1,0),FALSE)="","",VLOOKUP($B458,'Height and Leaf Dimensions'!$A:$O,MATCH(W$1,'Height and Leaf Dimensions'!$A$1:$O$1,0),FALSE))</f>
        <v>79</v>
      </c>
      <c r="X458">
        <f>IF(VLOOKUP($B458,'Height and Leaf Dimensions'!$A:$O,MATCH(X$1,'Height and Leaf Dimensions'!$A$1:$O$1,0),FALSE)="","",VLOOKUP($B458,'Height and Leaf Dimensions'!$A:$O,MATCH(X$1,'Height and Leaf Dimensions'!$A$1:$O$1,0),FALSE))</f>
        <v>165</v>
      </c>
      <c r="Y458">
        <f>IF(VLOOKUP($B458,'Height and Leaf Dimensions'!$A:$O,MATCH(Y$1,'Height and Leaf Dimensions'!$A$1:$O$1,0),FALSE)="","",VLOOKUP($B458,'Height and Leaf Dimensions'!$A:$O,MATCH(Y$1,'Height and Leaf Dimensions'!$A$1:$O$1,0),FALSE))</f>
        <v>212</v>
      </c>
      <c r="Z458" t="str">
        <f>IF(VLOOKUP($B458,'Height and Leaf Dimensions'!$A:$O,MATCH(Z$1,'Height and Leaf Dimensions'!$A$1:$O$1,0),FALSE)="","",VLOOKUP($B458,'Height and Leaf Dimensions'!$A:$O,MATCH(Z$1,'Height and Leaf Dimensions'!$A$1:$O$1,0),FALSE))</f>
        <v>AI/ND/CH</v>
      </c>
      <c r="AA458" s="26">
        <f>IF(VLOOKUP($B458,'Height and Leaf Dimensions'!$A:$O,MATCH(AA$1,'Height and Leaf Dimensions'!$A$1:$O$1,0),FALSE)="","",VLOOKUP($B458,'Height and Leaf Dimensions'!$A:$O,MATCH(AA$1,'Height and Leaf Dimensions'!$A$1:$O$1,0),FALSE))</f>
        <v>44776</v>
      </c>
      <c r="AB458" s="20">
        <f>VLOOKUP($B458,'Combine Yield'!$A:$J,MATCH(AB$1,'Combine Yield'!$A$1:$J$1,0),FALSE)</f>
        <v>44844.51284722222</v>
      </c>
      <c r="AC458">
        <f>VLOOKUP($B458,'Combine Yield'!$A:$J,MATCH(AC$1,'Combine Yield'!$A$1:$J$1,0),FALSE)</f>
        <v>1.54</v>
      </c>
      <c r="AD458">
        <f>VLOOKUP($B458,'Combine Yield'!$A:$J,MATCH(AD$1,'Combine Yield'!$A$1:$J$1,0),FALSE)</f>
        <v>11.8</v>
      </c>
      <c r="AE458">
        <f>VLOOKUP($B458,'Combine Yield'!$A:$J,MATCH(AE$1,'Combine Yield'!$A$1:$J$1,0),FALSE)</f>
        <v>62.2</v>
      </c>
      <c r="AF458">
        <f>VLOOKUP($B458,'Combine Yield'!$A:$J,MATCH(AF$1,'Combine Yield'!$A$1:$J$1,0),FALSE)</f>
        <v>336</v>
      </c>
    </row>
    <row r="459" spans="1:32" x14ac:dyDescent="0.3">
      <c r="A459" t="s">
        <v>679</v>
      </c>
      <c r="B459">
        <v>6238</v>
      </c>
      <c r="C459" t="s">
        <v>220</v>
      </c>
      <c r="D459" t="s">
        <v>221</v>
      </c>
      <c r="E459" t="s">
        <v>205</v>
      </c>
      <c r="F459" t="s">
        <v>222</v>
      </c>
      <c r="G459">
        <v>2</v>
      </c>
      <c r="H459">
        <v>33</v>
      </c>
      <c r="I459">
        <v>11</v>
      </c>
      <c r="J459" t="s">
        <v>116</v>
      </c>
      <c r="K459" s="26">
        <f>IF(VLOOKUP($B459,'Flowering Time'!$A:$H,MATCH(K$1,'Flowering Time'!$A$1:$H$1,0),FALSE)="","",VLOOKUP($B459,'Flowering Time'!$A:$H,MATCH(K$1,'Flowering Time'!$A$1:$H$1,0),FALSE))</f>
        <v>44766</v>
      </c>
      <c r="L459" t="str">
        <f>IF(VLOOKUP($B459,'Flowering Time'!$A:$H,MATCH(L$1,'Flowering Time'!$A$1:$H$1,0),FALSE)="","",VLOOKUP($B459,'Flowering Time'!$A:$H,MATCH(L$1,'Flowering Time'!$A$1:$H$1,0),FALSE))</f>
        <v>Vla</v>
      </c>
      <c r="M459" s="26">
        <f>IF(VLOOKUP($B459,'Flowering Time'!$A:$H,MATCH(M$1,'Flowering Time'!$A$1:$H$1,0),FALSE)="","",VLOOKUP($B459,'Flowering Time'!$A:$H,MATCH(M$1,'Flowering Time'!$A$1:$H$1,0),FALSE))</f>
        <v>44774</v>
      </c>
      <c r="N459" t="str">
        <f>IF(VLOOKUP($B459,'Flowering Time'!$A:$H,MATCH(N$1,'Flowering Time'!$A$1:$H$1,0),FALSE)="","",VLOOKUP($B459,'Flowering Time'!$A:$H,MATCH(N$1,'Flowering Time'!$A$1:$H$1,0),FALSE))</f>
        <v>Vla</v>
      </c>
      <c r="O459" t="str">
        <f>IF(VLOOKUP($B459,'Flowering Time'!$A:$H,MATCH(O$1,'Flowering Time'!$A$1:$H$1,0),FALSE)="","",VLOOKUP($B459,'Flowering Time'!$A:$H,MATCH(O$1,'Flowering Time'!$A$1:$H$1,0),FALSE))</f>
        <v/>
      </c>
      <c r="P459">
        <f>IF(VLOOKUP($B459,'Height and Leaf Dimensions'!$A:$O,MATCH(P$1,'Height and Leaf Dimensions'!$A$1:$O$1,0),FALSE)="","",VLOOKUP($B459,'Height and Leaf Dimensions'!$A:$O,MATCH(P$1,'Height and Leaf Dimensions'!$A$1:$O$1,0),FALSE))</f>
        <v>80.900000000000006</v>
      </c>
      <c r="Q459">
        <f>IF(VLOOKUP($B459,'Height and Leaf Dimensions'!$A:$O,MATCH(Q$1,'Height and Leaf Dimensions'!$A$1:$O$1,0),FALSE)="","",VLOOKUP($B459,'Height and Leaf Dimensions'!$A:$O,MATCH(Q$1,'Height and Leaf Dimensions'!$A$1:$O$1,0),FALSE))</f>
        <v>9.8000000000000007</v>
      </c>
      <c r="R459">
        <f>IF(VLOOKUP($B459,'Height and Leaf Dimensions'!$A:$O,MATCH(R$1,'Height and Leaf Dimensions'!$A$1:$O$1,0),FALSE)="","",VLOOKUP($B459,'Height and Leaf Dimensions'!$A:$O,MATCH(R$1,'Height and Leaf Dimensions'!$A$1:$O$1,0),FALSE))</f>
        <v>78.7</v>
      </c>
      <c r="S459">
        <f>IF(VLOOKUP($B459,'Height and Leaf Dimensions'!$A:$O,MATCH(S$1,'Height and Leaf Dimensions'!$A$1:$O$1,0),FALSE)="","",VLOOKUP($B459,'Height and Leaf Dimensions'!$A:$O,MATCH(S$1,'Height and Leaf Dimensions'!$A$1:$O$1,0),FALSE))</f>
        <v>9.1999999999999993</v>
      </c>
      <c r="T459">
        <f>IF(VLOOKUP($B459,'Height and Leaf Dimensions'!$A:$O,MATCH(T$1,'Height and Leaf Dimensions'!$A$1:$O$1,0),FALSE)="","",VLOOKUP($B459,'Height and Leaf Dimensions'!$A:$O,MATCH(T$1,'Height and Leaf Dimensions'!$A$1:$O$1,0),FALSE))</f>
        <v>100</v>
      </c>
      <c r="U459">
        <f>IF(VLOOKUP($B459,'Height and Leaf Dimensions'!$A:$O,MATCH(U$1,'Height and Leaf Dimensions'!$A$1:$O$1,0),FALSE)="","",VLOOKUP($B459,'Height and Leaf Dimensions'!$A:$O,MATCH(U$1,'Height and Leaf Dimensions'!$A$1:$O$1,0),FALSE))</f>
        <v>189</v>
      </c>
      <c r="V459">
        <f>IF(VLOOKUP($B459,'Height and Leaf Dimensions'!$A:$O,MATCH(V$1,'Height and Leaf Dimensions'!$A$1:$O$1,0),FALSE)="","",VLOOKUP($B459,'Height and Leaf Dimensions'!$A:$O,MATCH(V$1,'Height and Leaf Dimensions'!$A$1:$O$1,0),FALSE))</f>
        <v>228</v>
      </c>
      <c r="W459">
        <f>IF(VLOOKUP($B459,'Height and Leaf Dimensions'!$A:$O,MATCH(W$1,'Height and Leaf Dimensions'!$A$1:$O$1,0),FALSE)="","",VLOOKUP($B459,'Height and Leaf Dimensions'!$A:$O,MATCH(W$1,'Height and Leaf Dimensions'!$A$1:$O$1,0),FALSE))</f>
        <v>95</v>
      </c>
      <c r="X459">
        <f>IF(VLOOKUP($B459,'Height and Leaf Dimensions'!$A:$O,MATCH(X$1,'Height and Leaf Dimensions'!$A$1:$O$1,0),FALSE)="","",VLOOKUP($B459,'Height and Leaf Dimensions'!$A:$O,MATCH(X$1,'Height and Leaf Dimensions'!$A$1:$O$1,0),FALSE))</f>
        <v>175</v>
      </c>
      <c r="Y459">
        <f>IF(VLOOKUP($B459,'Height and Leaf Dimensions'!$A:$O,MATCH(Y$1,'Height and Leaf Dimensions'!$A$1:$O$1,0),FALSE)="","",VLOOKUP($B459,'Height and Leaf Dimensions'!$A:$O,MATCH(Y$1,'Height and Leaf Dimensions'!$A$1:$O$1,0),FALSE))</f>
        <v>223</v>
      </c>
      <c r="Z459" t="str">
        <f>IF(VLOOKUP($B459,'Height and Leaf Dimensions'!$A:$O,MATCH(Z$1,'Height and Leaf Dimensions'!$A$1:$O$1,0),FALSE)="","",VLOOKUP($B459,'Height and Leaf Dimensions'!$A:$O,MATCH(Z$1,'Height and Leaf Dimensions'!$A$1:$O$1,0),FALSE))</f>
        <v>AI/ND/CH</v>
      </c>
      <c r="AA459" s="26">
        <f>IF(VLOOKUP($B459,'Height and Leaf Dimensions'!$A:$O,MATCH(AA$1,'Height and Leaf Dimensions'!$A$1:$O$1,0),FALSE)="","",VLOOKUP($B459,'Height and Leaf Dimensions'!$A:$O,MATCH(AA$1,'Height and Leaf Dimensions'!$A$1:$O$1,0),FALSE))</f>
        <v>44776</v>
      </c>
      <c r="AB459" s="20">
        <f>VLOOKUP($B459,'Combine Yield'!$A:$J,MATCH(AB$1,'Combine Yield'!$A$1:$J$1,0),FALSE)</f>
        <v>44844.548159722224</v>
      </c>
      <c r="AC459">
        <f>VLOOKUP($B459,'Combine Yield'!$A:$J,MATCH(AC$1,'Combine Yield'!$A$1:$J$1,0),FALSE)</f>
        <v>1.07</v>
      </c>
      <c r="AD459">
        <f>VLOOKUP($B459,'Combine Yield'!$A:$J,MATCH(AD$1,'Combine Yield'!$A$1:$J$1,0),FALSE)</f>
        <v>10.9</v>
      </c>
      <c r="AE459">
        <f>VLOOKUP($B459,'Combine Yield'!$A:$J,MATCH(AE$1,'Combine Yield'!$A$1:$J$1,0),FALSE)</f>
        <v>62.4</v>
      </c>
      <c r="AF459">
        <f>VLOOKUP($B459,'Combine Yield'!$A:$J,MATCH(AF$1,'Combine Yield'!$A$1:$J$1,0),FALSE)</f>
        <v>349</v>
      </c>
    </row>
    <row r="460" spans="1:32" x14ac:dyDescent="0.3">
      <c r="A460" t="s">
        <v>680</v>
      </c>
      <c r="B460">
        <v>6239</v>
      </c>
      <c r="C460" t="s">
        <v>220</v>
      </c>
      <c r="D460" t="s">
        <v>221</v>
      </c>
      <c r="E460" t="s">
        <v>205</v>
      </c>
      <c r="F460" t="s">
        <v>222</v>
      </c>
      <c r="G460">
        <v>2</v>
      </c>
      <c r="H460">
        <v>33</v>
      </c>
      <c r="I460">
        <v>12</v>
      </c>
      <c r="J460" t="s">
        <v>180</v>
      </c>
      <c r="K460" s="26">
        <f>IF(VLOOKUP($B460,'Flowering Time'!$A:$H,MATCH(K$1,'Flowering Time'!$A$1:$H$1,0),FALSE)="","",VLOOKUP($B460,'Flowering Time'!$A:$H,MATCH(K$1,'Flowering Time'!$A$1:$H$1,0),FALSE))</f>
        <v>44765</v>
      </c>
      <c r="L460" t="str">
        <f>IF(VLOOKUP($B460,'Flowering Time'!$A:$H,MATCH(L$1,'Flowering Time'!$A$1:$H$1,0),FALSE)="","",VLOOKUP($B460,'Flowering Time'!$A:$H,MATCH(L$1,'Flowering Time'!$A$1:$H$1,0),FALSE))</f>
        <v>Vla</v>
      </c>
      <c r="M460" s="26">
        <f>IF(VLOOKUP($B460,'Flowering Time'!$A:$H,MATCH(M$1,'Flowering Time'!$A$1:$H$1,0),FALSE)="","",VLOOKUP($B460,'Flowering Time'!$A:$H,MATCH(M$1,'Flowering Time'!$A$1:$H$1,0),FALSE))</f>
        <v>44765</v>
      </c>
      <c r="N460" t="str">
        <f>IF(VLOOKUP($B460,'Flowering Time'!$A:$H,MATCH(N$1,'Flowering Time'!$A$1:$H$1,0),FALSE)="","",VLOOKUP($B460,'Flowering Time'!$A:$H,MATCH(N$1,'Flowering Time'!$A$1:$H$1,0),FALSE))</f>
        <v>Vla</v>
      </c>
      <c r="O460" t="str">
        <f>IF(VLOOKUP($B460,'Flowering Time'!$A:$H,MATCH(O$1,'Flowering Time'!$A$1:$H$1,0),FALSE)="","",VLOOKUP($B460,'Flowering Time'!$A:$H,MATCH(O$1,'Flowering Time'!$A$1:$H$1,0),FALSE))</f>
        <v/>
      </c>
      <c r="P460">
        <f>IF(VLOOKUP($B460,'Height and Leaf Dimensions'!$A:$O,MATCH(P$1,'Height and Leaf Dimensions'!$A$1:$O$1,0),FALSE)="","",VLOOKUP($B460,'Height and Leaf Dimensions'!$A:$O,MATCH(P$1,'Height and Leaf Dimensions'!$A$1:$O$1,0),FALSE))</f>
        <v>74.5</v>
      </c>
      <c r="Q460">
        <f>IF(VLOOKUP($B460,'Height and Leaf Dimensions'!$A:$O,MATCH(Q$1,'Height and Leaf Dimensions'!$A$1:$O$1,0),FALSE)="","",VLOOKUP($B460,'Height and Leaf Dimensions'!$A:$O,MATCH(Q$1,'Height and Leaf Dimensions'!$A$1:$O$1,0),FALSE))</f>
        <v>8.6</v>
      </c>
      <c r="R460">
        <f>IF(VLOOKUP($B460,'Height and Leaf Dimensions'!$A:$O,MATCH(R$1,'Height and Leaf Dimensions'!$A$1:$O$1,0),FALSE)="","",VLOOKUP($B460,'Height and Leaf Dimensions'!$A:$O,MATCH(R$1,'Height and Leaf Dimensions'!$A$1:$O$1,0),FALSE))</f>
        <v>77.099999999999994</v>
      </c>
      <c r="S460">
        <f>IF(VLOOKUP($B460,'Height and Leaf Dimensions'!$A:$O,MATCH(S$1,'Height and Leaf Dimensions'!$A$1:$O$1,0),FALSE)="","",VLOOKUP($B460,'Height and Leaf Dimensions'!$A:$O,MATCH(S$1,'Height and Leaf Dimensions'!$A$1:$O$1,0),FALSE))</f>
        <v>9.1</v>
      </c>
      <c r="T460">
        <f>IF(VLOOKUP($B460,'Height and Leaf Dimensions'!$A:$O,MATCH(T$1,'Height and Leaf Dimensions'!$A$1:$O$1,0),FALSE)="","",VLOOKUP($B460,'Height and Leaf Dimensions'!$A:$O,MATCH(T$1,'Height and Leaf Dimensions'!$A$1:$O$1,0),FALSE))</f>
        <v>75</v>
      </c>
      <c r="U460">
        <f>IF(VLOOKUP($B460,'Height and Leaf Dimensions'!$A:$O,MATCH(U$1,'Height and Leaf Dimensions'!$A$1:$O$1,0),FALSE)="","",VLOOKUP($B460,'Height and Leaf Dimensions'!$A:$O,MATCH(U$1,'Height and Leaf Dimensions'!$A$1:$O$1,0),FALSE))</f>
        <v>151</v>
      </c>
      <c r="V460">
        <f>IF(VLOOKUP($B460,'Height and Leaf Dimensions'!$A:$O,MATCH(V$1,'Height and Leaf Dimensions'!$A$1:$O$1,0),FALSE)="","",VLOOKUP($B460,'Height and Leaf Dimensions'!$A:$O,MATCH(V$1,'Height and Leaf Dimensions'!$A$1:$O$1,0),FALSE))</f>
        <v>190</v>
      </c>
      <c r="W460">
        <f>IF(VLOOKUP($B460,'Height and Leaf Dimensions'!$A:$O,MATCH(W$1,'Height and Leaf Dimensions'!$A$1:$O$1,0),FALSE)="","",VLOOKUP($B460,'Height and Leaf Dimensions'!$A:$O,MATCH(W$1,'Height and Leaf Dimensions'!$A$1:$O$1,0),FALSE))</f>
        <v>80</v>
      </c>
      <c r="X460">
        <f>IF(VLOOKUP($B460,'Height and Leaf Dimensions'!$A:$O,MATCH(X$1,'Height and Leaf Dimensions'!$A$1:$O$1,0),FALSE)="","",VLOOKUP($B460,'Height and Leaf Dimensions'!$A:$O,MATCH(X$1,'Height and Leaf Dimensions'!$A$1:$O$1,0),FALSE))</f>
        <v>159</v>
      </c>
      <c r="Y460">
        <f>IF(VLOOKUP($B460,'Height and Leaf Dimensions'!$A:$O,MATCH(Y$1,'Height and Leaf Dimensions'!$A$1:$O$1,0),FALSE)="","",VLOOKUP($B460,'Height and Leaf Dimensions'!$A:$O,MATCH(Y$1,'Height and Leaf Dimensions'!$A$1:$O$1,0),FALSE))</f>
        <v>199</v>
      </c>
      <c r="Z460" t="str">
        <f>IF(VLOOKUP($B460,'Height and Leaf Dimensions'!$A:$O,MATCH(Z$1,'Height and Leaf Dimensions'!$A$1:$O$1,0),FALSE)="","",VLOOKUP($B460,'Height and Leaf Dimensions'!$A:$O,MATCH(Z$1,'Height and Leaf Dimensions'!$A$1:$O$1,0),FALSE))</f>
        <v>AI/ND/CH</v>
      </c>
      <c r="AA460" s="26">
        <f>IF(VLOOKUP($B460,'Height and Leaf Dimensions'!$A:$O,MATCH(AA$1,'Height and Leaf Dimensions'!$A$1:$O$1,0),FALSE)="","",VLOOKUP($B460,'Height and Leaf Dimensions'!$A:$O,MATCH(AA$1,'Height and Leaf Dimensions'!$A$1:$O$1,0),FALSE))</f>
        <v>44776</v>
      </c>
      <c r="AB460" s="20">
        <f>VLOOKUP($B460,'Combine Yield'!$A:$J,MATCH(AB$1,'Combine Yield'!$A$1:$J$1,0),FALSE)</f>
        <v>44844.562604166669</v>
      </c>
      <c r="AC460">
        <f>VLOOKUP($B460,'Combine Yield'!$A:$J,MATCH(AC$1,'Combine Yield'!$A$1:$J$1,0),FALSE)</f>
        <v>2.27</v>
      </c>
      <c r="AD460">
        <f>VLOOKUP($B460,'Combine Yield'!$A:$J,MATCH(AD$1,'Combine Yield'!$A$1:$J$1,0),FALSE)</f>
        <v>12.3</v>
      </c>
      <c r="AE460">
        <f>VLOOKUP($B460,'Combine Yield'!$A:$J,MATCH(AE$1,'Combine Yield'!$A$1:$J$1,0),FALSE)</f>
        <v>62.2</v>
      </c>
      <c r="AF460">
        <f>VLOOKUP($B460,'Combine Yield'!$A:$J,MATCH(AF$1,'Combine Yield'!$A$1:$J$1,0),FALSE)</f>
        <v>412</v>
      </c>
    </row>
    <row r="461" spans="1:32" x14ac:dyDescent="0.3">
      <c r="A461" t="s">
        <v>681</v>
      </c>
      <c r="B461">
        <v>6240</v>
      </c>
      <c r="C461" t="s">
        <v>220</v>
      </c>
      <c r="D461" t="s">
        <v>221</v>
      </c>
      <c r="E461" t="s">
        <v>205</v>
      </c>
      <c r="F461" t="s">
        <v>222</v>
      </c>
      <c r="G461">
        <v>2</v>
      </c>
      <c r="H461">
        <v>33</v>
      </c>
      <c r="I461">
        <v>13</v>
      </c>
      <c r="J461" t="s">
        <v>128</v>
      </c>
      <c r="K461" s="26">
        <f>IF(VLOOKUP($B461,'Flowering Time'!$A:$H,MATCH(K$1,'Flowering Time'!$A$1:$H$1,0),FALSE)="","",VLOOKUP($B461,'Flowering Time'!$A:$H,MATCH(K$1,'Flowering Time'!$A$1:$H$1,0),FALSE))</f>
        <v>44760</v>
      </c>
      <c r="L461" t="str">
        <f>IF(VLOOKUP($B461,'Flowering Time'!$A:$H,MATCH(L$1,'Flowering Time'!$A$1:$H$1,0),FALSE)="","",VLOOKUP($B461,'Flowering Time'!$A:$H,MATCH(L$1,'Flowering Time'!$A$1:$H$1,0),FALSE))</f>
        <v>Tross</v>
      </c>
      <c r="M461" s="26">
        <f>IF(VLOOKUP($B461,'Flowering Time'!$A:$H,MATCH(M$1,'Flowering Time'!$A$1:$H$1,0),FALSE)="","",VLOOKUP($B461,'Flowering Time'!$A:$H,MATCH(M$1,'Flowering Time'!$A$1:$H$1,0),FALSE))</f>
        <v>44764</v>
      </c>
      <c r="N461" t="str">
        <f>IF(VLOOKUP($B461,'Flowering Time'!$A:$H,MATCH(N$1,'Flowering Time'!$A$1:$H$1,0),FALSE)="","",VLOOKUP($B461,'Flowering Time'!$A:$H,MATCH(N$1,'Flowering Time'!$A$1:$H$1,0),FALSE))</f>
        <v>Vla</v>
      </c>
      <c r="O461" t="str">
        <f>IF(VLOOKUP($B461,'Flowering Time'!$A:$H,MATCH(O$1,'Flowering Time'!$A$1:$H$1,0),FALSE)="","",VLOOKUP($B461,'Flowering Time'!$A:$H,MATCH(O$1,'Flowering Time'!$A$1:$H$1,0),FALSE))</f>
        <v/>
      </c>
      <c r="P461">
        <f>IF(VLOOKUP($B461,'Height and Leaf Dimensions'!$A:$O,MATCH(P$1,'Height and Leaf Dimensions'!$A$1:$O$1,0),FALSE)="","",VLOOKUP($B461,'Height and Leaf Dimensions'!$A:$O,MATCH(P$1,'Height and Leaf Dimensions'!$A$1:$O$1,0),FALSE))</f>
        <v>67.3</v>
      </c>
      <c r="Q461">
        <f>IF(VLOOKUP($B461,'Height and Leaf Dimensions'!$A:$O,MATCH(Q$1,'Height and Leaf Dimensions'!$A$1:$O$1,0),FALSE)="","",VLOOKUP($B461,'Height and Leaf Dimensions'!$A:$O,MATCH(Q$1,'Height and Leaf Dimensions'!$A$1:$O$1,0),FALSE))</f>
        <v>6.8</v>
      </c>
      <c r="R461">
        <f>IF(VLOOKUP($B461,'Height and Leaf Dimensions'!$A:$O,MATCH(R$1,'Height and Leaf Dimensions'!$A$1:$O$1,0),FALSE)="","",VLOOKUP($B461,'Height and Leaf Dimensions'!$A:$O,MATCH(R$1,'Height and Leaf Dimensions'!$A$1:$O$1,0),FALSE))</f>
        <v>78.099999999999994</v>
      </c>
      <c r="S461">
        <f>IF(VLOOKUP($B461,'Height and Leaf Dimensions'!$A:$O,MATCH(S$1,'Height and Leaf Dimensions'!$A$1:$O$1,0),FALSE)="","",VLOOKUP($B461,'Height and Leaf Dimensions'!$A:$O,MATCH(S$1,'Height and Leaf Dimensions'!$A$1:$O$1,0),FALSE))</f>
        <v>7.9</v>
      </c>
      <c r="T461">
        <f>IF(VLOOKUP($B461,'Height and Leaf Dimensions'!$A:$O,MATCH(T$1,'Height and Leaf Dimensions'!$A$1:$O$1,0),FALSE)="","",VLOOKUP($B461,'Height and Leaf Dimensions'!$A:$O,MATCH(T$1,'Height and Leaf Dimensions'!$A$1:$O$1,0),FALSE))</f>
        <v>65</v>
      </c>
      <c r="U461">
        <f>IF(VLOOKUP($B461,'Height and Leaf Dimensions'!$A:$O,MATCH(U$1,'Height and Leaf Dimensions'!$A$1:$O$1,0),FALSE)="","",VLOOKUP($B461,'Height and Leaf Dimensions'!$A:$O,MATCH(U$1,'Height and Leaf Dimensions'!$A$1:$O$1,0),FALSE))</f>
        <v>132</v>
      </c>
      <c r="V461">
        <f>IF(VLOOKUP($B461,'Height and Leaf Dimensions'!$A:$O,MATCH(V$1,'Height and Leaf Dimensions'!$A$1:$O$1,0),FALSE)="","",VLOOKUP($B461,'Height and Leaf Dimensions'!$A:$O,MATCH(V$1,'Height and Leaf Dimensions'!$A$1:$O$1,0),FALSE))</f>
        <v>170</v>
      </c>
      <c r="W461">
        <f>IF(VLOOKUP($B461,'Height and Leaf Dimensions'!$A:$O,MATCH(W$1,'Height and Leaf Dimensions'!$A$1:$O$1,0),FALSE)="","",VLOOKUP($B461,'Height and Leaf Dimensions'!$A:$O,MATCH(W$1,'Height and Leaf Dimensions'!$A$1:$O$1,0),FALSE))</f>
        <v>60</v>
      </c>
      <c r="X461">
        <f>IF(VLOOKUP($B461,'Height and Leaf Dimensions'!$A:$O,MATCH(X$1,'Height and Leaf Dimensions'!$A$1:$O$1,0),FALSE)="","",VLOOKUP($B461,'Height and Leaf Dimensions'!$A:$O,MATCH(X$1,'Height and Leaf Dimensions'!$A$1:$O$1,0),FALSE))</f>
        <v>150</v>
      </c>
      <c r="Y461">
        <f>IF(VLOOKUP($B461,'Height and Leaf Dimensions'!$A:$O,MATCH(Y$1,'Height and Leaf Dimensions'!$A$1:$O$1,0),FALSE)="","",VLOOKUP($B461,'Height and Leaf Dimensions'!$A:$O,MATCH(Y$1,'Height and Leaf Dimensions'!$A$1:$O$1,0),FALSE))</f>
        <v>194</v>
      </c>
      <c r="Z461" t="str">
        <f>IF(VLOOKUP($B461,'Height and Leaf Dimensions'!$A:$O,MATCH(Z$1,'Height and Leaf Dimensions'!$A$1:$O$1,0),FALSE)="","",VLOOKUP($B461,'Height and Leaf Dimensions'!$A:$O,MATCH(Z$1,'Height and Leaf Dimensions'!$A$1:$O$1,0),FALSE))</f>
        <v>AI/ND/CH</v>
      </c>
      <c r="AA461" s="26">
        <f>IF(VLOOKUP($B461,'Height and Leaf Dimensions'!$A:$O,MATCH(AA$1,'Height and Leaf Dimensions'!$A$1:$O$1,0),FALSE)="","",VLOOKUP($B461,'Height and Leaf Dimensions'!$A:$O,MATCH(AA$1,'Height and Leaf Dimensions'!$A$1:$O$1,0),FALSE))</f>
        <v>44776</v>
      </c>
      <c r="AB461" s="20">
        <f>VLOOKUP($B461,'Combine Yield'!$A:$J,MATCH(AB$1,'Combine Yield'!$A$1:$J$1,0),FALSE)</f>
        <v>44844.565451388888</v>
      </c>
      <c r="AC461">
        <f>VLOOKUP($B461,'Combine Yield'!$A:$J,MATCH(AC$1,'Combine Yield'!$A$1:$J$1,0),FALSE)</f>
        <v>0.93</v>
      </c>
      <c r="AD461">
        <f>VLOOKUP($B461,'Combine Yield'!$A:$J,MATCH(AD$1,'Combine Yield'!$A$1:$J$1,0),FALSE)</f>
        <v>8.2200000000000006</v>
      </c>
      <c r="AE461">
        <f>VLOOKUP($B461,'Combine Yield'!$A:$J,MATCH(AE$1,'Combine Yield'!$A$1:$J$1,0),FALSE)</f>
        <v>64</v>
      </c>
      <c r="AF461">
        <f>VLOOKUP($B461,'Combine Yield'!$A:$J,MATCH(AF$1,'Combine Yield'!$A$1:$J$1,0),FALSE)</f>
        <v>425</v>
      </c>
    </row>
    <row r="462" spans="1:32" x14ac:dyDescent="0.3">
      <c r="A462" t="s">
        <v>682</v>
      </c>
      <c r="B462">
        <v>6241</v>
      </c>
      <c r="C462" t="s">
        <v>220</v>
      </c>
      <c r="D462" t="s">
        <v>221</v>
      </c>
      <c r="E462" t="s">
        <v>205</v>
      </c>
      <c r="F462" t="s">
        <v>222</v>
      </c>
      <c r="G462">
        <v>2</v>
      </c>
      <c r="H462">
        <v>33</v>
      </c>
      <c r="I462">
        <v>14</v>
      </c>
      <c r="J462" t="s">
        <v>148</v>
      </c>
      <c r="K462" s="26">
        <f>IF(VLOOKUP($B462,'Flowering Time'!$A:$H,MATCH(K$1,'Flowering Time'!$A$1:$H$1,0),FALSE)="","",VLOOKUP($B462,'Flowering Time'!$A:$H,MATCH(K$1,'Flowering Time'!$A$1:$H$1,0),FALSE))</f>
        <v>44764</v>
      </c>
      <c r="L462" t="str">
        <f>IF(VLOOKUP($B462,'Flowering Time'!$A:$H,MATCH(L$1,'Flowering Time'!$A$1:$H$1,0),FALSE)="","",VLOOKUP($B462,'Flowering Time'!$A:$H,MATCH(L$1,'Flowering Time'!$A$1:$H$1,0),FALSE))</f>
        <v>Vla</v>
      </c>
      <c r="M462" s="26">
        <f>IF(VLOOKUP($B462,'Flowering Time'!$A:$H,MATCH(M$1,'Flowering Time'!$A$1:$H$1,0),FALSE)="","",VLOOKUP($B462,'Flowering Time'!$A:$H,MATCH(M$1,'Flowering Time'!$A$1:$H$1,0),FALSE))</f>
        <v>44767</v>
      </c>
      <c r="N462" t="str">
        <f>IF(VLOOKUP($B462,'Flowering Time'!$A:$H,MATCH(N$1,'Flowering Time'!$A$1:$H$1,0),FALSE)="","",VLOOKUP($B462,'Flowering Time'!$A:$H,MATCH(N$1,'Flowering Time'!$A$1:$H$1,0),FALSE))</f>
        <v>Vla</v>
      </c>
      <c r="O462" t="str">
        <f>IF(VLOOKUP($B462,'Flowering Time'!$A:$H,MATCH(O$1,'Flowering Time'!$A$1:$H$1,0),FALSE)="","",VLOOKUP($B462,'Flowering Time'!$A:$H,MATCH(O$1,'Flowering Time'!$A$1:$H$1,0),FALSE))</f>
        <v>Uneven based in 8 plants (Vla)</v>
      </c>
      <c r="P462">
        <f>IF(VLOOKUP($B462,'Height and Leaf Dimensions'!$A:$O,MATCH(P$1,'Height and Leaf Dimensions'!$A$1:$O$1,0),FALSE)="","",VLOOKUP($B462,'Height and Leaf Dimensions'!$A:$O,MATCH(P$1,'Height and Leaf Dimensions'!$A$1:$O$1,0),FALSE))</f>
        <v>75.5</v>
      </c>
      <c r="Q462">
        <f>IF(VLOOKUP($B462,'Height and Leaf Dimensions'!$A:$O,MATCH(Q$1,'Height and Leaf Dimensions'!$A$1:$O$1,0),FALSE)="","",VLOOKUP($B462,'Height and Leaf Dimensions'!$A:$O,MATCH(Q$1,'Height and Leaf Dimensions'!$A$1:$O$1,0),FALSE))</f>
        <v>8.3000000000000007</v>
      </c>
      <c r="R462">
        <f>IF(VLOOKUP($B462,'Height and Leaf Dimensions'!$A:$O,MATCH(R$1,'Height and Leaf Dimensions'!$A$1:$O$1,0),FALSE)="","",VLOOKUP($B462,'Height and Leaf Dimensions'!$A:$O,MATCH(R$1,'Height and Leaf Dimensions'!$A$1:$O$1,0),FALSE))</f>
        <v>84.3</v>
      </c>
      <c r="S462">
        <f>IF(VLOOKUP($B462,'Height and Leaf Dimensions'!$A:$O,MATCH(S$1,'Height and Leaf Dimensions'!$A$1:$O$1,0),FALSE)="","",VLOOKUP($B462,'Height and Leaf Dimensions'!$A:$O,MATCH(S$1,'Height and Leaf Dimensions'!$A$1:$O$1,0),FALSE))</f>
        <v>8.1</v>
      </c>
      <c r="T462">
        <f>IF(VLOOKUP($B462,'Height and Leaf Dimensions'!$A:$O,MATCH(T$1,'Height and Leaf Dimensions'!$A$1:$O$1,0),FALSE)="","",VLOOKUP($B462,'Height and Leaf Dimensions'!$A:$O,MATCH(T$1,'Height and Leaf Dimensions'!$A$1:$O$1,0),FALSE))</f>
        <v>74</v>
      </c>
      <c r="U462">
        <f>IF(VLOOKUP($B462,'Height and Leaf Dimensions'!$A:$O,MATCH(U$1,'Height and Leaf Dimensions'!$A$1:$O$1,0),FALSE)="","",VLOOKUP($B462,'Height and Leaf Dimensions'!$A:$O,MATCH(U$1,'Height and Leaf Dimensions'!$A$1:$O$1,0),FALSE))</f>
        <v>154</v>
      </c>
      <c r="V462">
        <f>IF(VLOOKUP($B462,'Height and Leaf Dimensions'!$A:$O,MATCH(V$1,'Height and Leaf Dimensions'!$A$1:$O$1,0),FALSE)="","",VLOOKUP($B462,'Height and Leaf Dimensions'!$A:$O,MATCH(V$1,'Height and Leaf Dimensions'!$A$1:$O$1,0),FALSE))</f>
        <v>202</v>
      </c>
      <c r="W462">
        <f>IF(VLOOKUP($B462,'Height and Leaf Dimensions'!$A:$O,MATCH(W$1,'Height and Leaf Dimensions'!$A$1:$O$1,0),FALSE)="","",VLOOKUP($B462,'Height and Leaf Dimensions'!$A:$O,MATCH(W$1,'Height and Leaf Dimensions'!$A$1:$O$1,0),FALSE))</f>
        <v>89</v>
      </c>
      <c r="X462">
        <f>IF(VLOOKUP($B462,'Height and Leaf Dimensions'!$A:$O,MATCH(X$1,'Height and Leaf Dimensions'!$A$1:$O$1,0),FALSE)="","",VLOOKUP($B462,'Height and Leaf Dimensions'!$A:$O,MATCH(X$1,'Height and Leaf Dimensions'!$A$1:$O$1,0),FALSE))</f>
        <v>151</v>
      </c>
      <c r="Y462">
        <f>IF(VLOOKUP($B462,'Height and Leaf Dimensions'!$A:$O,MATCH(Y$1,'Height and Leaf Dimensions'!$A$1:$O$1,0),FALSE)="","",VLOOKUP($B462,'Height and Leaf Dimensions'!$A:$O,MATCH(Y$1,'Height and Leaf Dimensions'!$A$1:$O$1,0),FALSE))</f>
        <v>200</v>
      </c>
      <c r="Z462" t="str">
        <f>IF(VLOOKUP($B462,'Height and Leaf Dimensions'!$A:$O,MATCH(Z$1,'Height and Leaf Dimensions'!$A$1:$O$1,0),FALSE)="","",VLOOKUP($B462,'Height and Leaf Dimensions'!$A:$O,MATCH(Z$1,'Height and Leaf Dimensions'!$A$1:$O$1,0),FALSE))</f>
        <v>AI/ND/CH</v>
      </c>
      <c r="AA462" s="26">
        <f>IF(VLOOKUP($B462,'Height and Leaf Dimensions'!$A:$O,MATCH(AA$1,'Height and Leaf Dimensions'!$A$1:$O$1,0),FALSE)="","",VLOOKUP($B462,'Height and Leaf Dimensions'!$A:$O,MATCH(AA$1,'Height and Leaf Dimensions'!$A$1:$O$1,0),FALSE))</f>
        <v>44776</v>
      </c>
      <c r="AB462" s="20">
        <f>VLOOKUP($B462,'Combine Yield'!$A:$J,MATCH(AB$1,'Combine Yield'!$A$1:$J$1,0),FALSE)</f>
        <v>44844.578865740739</v>
      </c>
      <c r="AC462">
        <f>VLOOKUP($B462,'Combine Yield'!$A:$J,MATCH(AC$1,'Combine Yield'!$A$1:$J$1,0),FALSE)</f>
        <v>0.93</v>
      </c>
      <c r="AD462">
        <f>VLOOKUP($B462,'Combine Yield'!$A:$J,MATCH(AD$1,'Combine Yield'!$A$1:$J$1,0),FALSE)</f>
        <v>8.64</v>
      </c>
      <c r="AE462">
        <f>VLOOKUP($B462,'Combine Yield'!$A:$J,MATCH(AE$1,'Combine Yield'!$A$1:$J$1,0),FALSE)</f>
        <v>63.7</v>
      </c>
      <c r="AF462">
        <f>VLOOKUP($B462,'Combine Yield'!$A:$J,MATCH(AF$1,'Combine Yield'!$A$1:$J$1,0),FALSE)</f>
        <v>488</v>
      </c>
    </row>
    <row r="463" spans="1:32" x14ac:dyDescent="0.3">
      <c r="A463" t="s">
        <v>683</v>
      </c>
      <c r="B463">
        <v>6242</v>
      </c>
      <c r="C463" t="s">
        <v>220</v>
      </c>
      <c r="D463" t="s">
        <v>221</v>
      </c>
      <c r="E463" t="s">
        <v>205</v>
      </c>
      <c r="F463" t="s">
        <v>222</v>
      </c>
      <c r="G463">
        <v>2</v>
      </c>
      <c r="H463">
        <v>33</v>
      </c>
      <c r="I463">
        <v>15</v>
      </c>
      <c r="J463" t="s">
        <v>188</v>
      </c>
      <c r="K463" s="26">
        <f>IF(VLOOKUP($B463,'Flowering Time'!$A:$H,MATCH(K$1,'Flowering Time'!$A$1:$H$1,0),FALSE)="","",VLOOKUP($B463,'Flowering Time'!$A:$H,MATCH(K$1,'Flowering Time'!$A$1:$H$1,0),FALSE))</f>
        <v>44763</v>
      </c>
      <c r="L463" t="str">
        <f>IF(VLOOKUP($B463,'Flowering Time'!$A:$H,MATCH(L$1,'Flowering Time'!$A$1:$H$1,0),FALSE)="","",VLOOKUP($B463,'Flowering Time'!$A:$H,MATCH(L$1,'Flowering Time'!$A$1:$H$1,0),FALSE))</f>
        <v>Vla</v>
      </c>
      <c r="M463" s="26">
        <f>IF(VLOOKUP($B463,'Flowering Time'!$A:$H,MATCH(M$1,'Flowering Time'!$A$1:$H$1,0),FALSE)="","",VLOOKUP($B463,'Flowering Time'!$A:$H,MATCH(M$1,'Flowering Time'!$A$1:$H$1,0),FALSE))</f>
        <v>44765</v>
      </c>
      <c r="N463" t="str">
        <f>IF(VLOOKUP($B463,'Flowering Time'!$A:$H,MATCH(N$1,'Flowering Time'!$A$1:$H$1,0),FALSE)="","",VLOOKUP($B463,'Flowering Time'!$A:$H,MATCH(N$1,'Flowering Time'!$A$1:$H$1,0),FALSE))</f>
        <v>Vla</v>
      </c>
      <c r="O463" t="str">
        <f>IF(VLOOKUP($B463,'Flowering Time'!$A:$H,MATCH(O$1,'Flowering Time'!$A$1:$H$1,0),FALSE)="","",VLOOKUP($B463,'Flowering Time'!$A:$H,MATCH(O$1,'Flowering Time'!$A$1:$H$1,0),FALSE))</f>
        <v/>
      </c>
      <c r="P463">
        <f>IF(VLOOKUP($B463,'Height and Leaf Dimensions'!$A:$O,MATCH(P$1,'Height and Leaf Dimensions'!$A$1:$O$1,0),FALSE)="","",VLOOKUP($B463,'Height and Leaf Dimensions'!$A:$O,MATCH(P$1,'Height and Leaf Dimensions'!$A$1:$O$1,0),FALSE))</f>
        <v>79.599999999999994</v>
      </c>
      <c r="Q463">
        <f>IF(VLOOKUP($B463,'Height and Leaf Dimensions'!$A:$O,MATCH(Q$1,'Height and Leaf Dimensions'!$A$1:$O$1,0),FALSE)="","",VLOOKUP($B463,'Height and Leaf Dimensions'!$A:$O,MATCH(Q$1,'Height and Leaf Dimensions'!$A$1:$O$1,0),FALSE))</f>
        <v>8.6</v>
      </c>
      <c r="R463">
        <f>IF(VLOOKUP($B463,'Height and Leaf Dimensions'!$A:$O,MATCH(R$1,'Height and Leaf Dimensions'!$A$1:$O$1,0),FALSE)="","",VLOOKUP($B463,'Height and Leaf Dimensions'!$A:$O,MATCH(R$1,'Height and Leaf Dimensions'!$A$1:$O$1,0),FALSE))</f>
        <v>86.3</v>
      </c>
      <c r="S463">
        <f>IF(VLOOKUP($B463,'Height and Leaf Dimensions'!$A:$O,MATCH(S$1,'Height and Leaf Dimensions'!$A$1:$O$1,0),FALSE)="","",VLOOKUP($B463,'Height and Leaf Dimensions'!$A:$O,MATCH(S$1,'Height and Leaf Dimensions'!$A$1:$O$1,0),FALSE))</f>
        <v>9.1999999999999993</v>
      </c>
      <c r="T463">
        <f>IF(VLOOKUP($B463,'Height and Leaf Dimensions'!$A:$O,MATCH(T$1,'Height and Leaf Dimensions'!$A$1:$O$1,0),FALSE)="","",VLOOKUP($B463,'Height and Leaf Dimensions'!$A:$O,MATCH(T$1,'Height and Leaf Dimensions'!$A$1:$O$1,0),FALSE))</f>
        <v>65</v>
      </c>
      <c r="U463">
        <f>IF(VLOOKUP($B463,'Height and Leaf Dimensions'!$A:$O,MATCH(U$1,'Height and Leaf Dimensions'!$A$1:$O$1,0),FALSE)="","",VLOOKUP($B463,'Height and Leaf Dimensions'!$A:$O,MATCH(U$1,'Height and Leaf Dimensions'!$A$1:$O$1,0),FALSE))</f>
        <v>161</v>
      </c>
      <c r="V463">
        <f>IF(VLOOKUP($B463,'Height and Leaf Dimensions'!$A:$O,MATCH(V$1,'Height and Leaf Dimensions'!$A$1:$O$1,0),FALSE)="","",VLOOKUP($B463,'Height and Leaf Dimensions'!$A:$O,MATCH(V$1,'Height and Leaf Dimensions'!$A$1:$O$1,0),FALSE))</f>
        <v>210</v>
      </c>
      <c r="W463">
        <f>IF(VLOOKUP($B463,'Height and Leaf Dimensions'!$A:$O,MATCH(W$1,'Height and Leaf Dimensions'!$A$1:$O$1,0),FALSE)="","",VLOOKUP($B463,'Height and Leaf Dimensions'!$A:$O,MATCH(W$1,'Height and Leaf Dimensions'!$A$1:$O$1,0),FALSE))</f>
        <v>61</v>
      </c>
      <c r="X463">
        <f>IF(VLOOKUP($B463,'Height and Leaf Dimensions'!$A:$O,MATCH(X$1,'Height and Leaf Dimensions'!$A$1:$O$1,0),FALSE)="","",VLOOKUP($B463,'Height and Leaf Dimensions'!$A:$O,MATCH(X$1,'Height and Leaf Dimensions'!$A$1:$O$1,0),FALSE))</f>
        <v>155</v>
      </c>
      <c r="Y463">
        <f>IF(VLOOKUP($B463,'Height and Leaf Dimensions'!$A:$O,MATCH(Y$1,'Height and Leaf Dimensions'!$A$1:$O$1,0),FALSE)="","",VLOOKUP($B463,'Height and Leaf Dimensions'!$A:$O,MATCH(Y$1,'Height and Leaf Dimensions'!$A$1:$O$1,0),FALSE))</f>
        <v>219</v>
      </c>
      <c r="Z463" t="str">
        <f>IF(VLOOKUP($B463,'Height and Leaf Dimensions'!$A:$O,MATCH(Z$1,'Height and Leaf Dimensions'!$A$1:$O$1,0),FALSE)="","",VLOOKUP($B463,'Height and Leaf Dimensions'!$A:$O,MATCH(Z$1,'Height and Leaf Dimensions'!$A$1:$O$1,0),FALSE))</f>
        <v>AI/ND/CH</v>
      </c>
      <c r="AA463" s="26">
        <f>IF(VLOOKUP($B463,'Height and Leaf Dimensions'!$A:$O,MATCH(AA$1,'Height and Leaf Dimensions'!$A$1:$O$1,0),FALSE)="","",VLOOKUP($B463,'Height and Leaf Dimensions'!$A:$O,MATCH(AA$1,'Height and Leaf Dimensions'!$A$1:$O$1,0),FALSE))</f>
        <v>44776</v>
      </c>
      <c r="AB463" s="20">
        <f>VLOOKUP($B463,'Combine Yield'!$A:$J,MATCH(AB$1,'Combine Yield'!$A$1:$J$1,0),FALSE)</f>
        <v>44844.581678240742</v>
      </c>
      <c r="AC463">
        <f>VLOOKUP($B463,'Combine Yield'!$A:$J,MATCH(AC$1,'Combine Yield'!$A$1:$J$1,0),FALSE)</f>
        <v>5.51</v>
      </c>
      <c r="AD463">
        <f>VLOOKUP($B463,'Combine Yield'!$A:$J,MATCH(AD$1,'Combine Yield'!$A$1:$J$1,0),FALSE)</f>
        <v>13.1</v>
      </c>
      <c r="AE463">
        <f>VLOOKUP($B463,'Combine Yield'!$A:$J,MATCH(AE$1,'Combine Yield'!$A$1:$J$1,0),FALSE)</f>
        <v>61.7</v>
      </c>
      <c r="AF463">
        <f>VLOOKUP($B463,'Combine Yield'!$A:$J,MATCH(AF$1,'Combine Yield'!$A$1:$J$1,0),FALSE)</f>
        <v>501</v>
      </c>
    </row>
    <row r="464" spans="1:32" x14ac:dyDescent="0.3">
      <c r="A464" t="s">
        <v>684</v>
      </c>
      <c r="B464">
        <v>6243</v>
      </c>
      <c r="C464" t="s">
        <v>220</v>
      </c>
      <c r="D464" t="s">
        <v>221</v>
      </c>
      <c r="E464" t="s">
        <v>205</v>
      </c>
      <c r="F464" t="s">
        <v>222</v>
      </c>
      <c r="G464">
        <v>2</v>
      </c>
      <c r="H464">
        <v>34</v>
      </c>
      <c r="I464">
        <v>9</v>
      </c>
      <c r="J464" t="s">
        <v>172</v>
      </c>
      <c r="K464" s="26">
        <f>IF(VLOOKUP($B464,'Flowering Time'!$A:$H,MATCH(K$1,'Flowering Time'!$A$1:$H$1,0),FALSE)="","",VLOOKUP($B464,'Flowering Time'!$A:$H,MATCH(K$1,'Flowering Time'!$A$1:$H$1,0),FALSE))</f>
        <v>44762</v>
      </c>
      <c r="L464" t="str">
        <f>IF(VLOOKUP($B464,'Flowering Time'!$A:$H,MATCH(L$1,'Flowering Time'!$A$1:$H$1,0),FALSE)="","",VLOOKUP($B464,'Flowering Time'!$A:$H,MATCH(L$1,'Flowering Time'!$A$1:$H$1,0),FALSE))</f>
        <v>Vla</v>
      </c>
      <c r="M464" s="26">
        <f>IF(VLOOKUP($B464,'Flowering Time'!$A:$H,MATCH(M$1,'Flowering Time'!$A$1:$H$1,0),FALSE)="","",VLOOKUP($B464,'Flowering Time'!$A:$H,MATCH(M$1,'Flowering Time'!$A$1:$H$1,0),FALSE))</f>
        <v>44765</v>
      </c>
      <c r="N464" t="str">
        <f>IF(VLOOKUP($B464,'Flowering Time'!$A:$H,MATCH(N$1,'Flowering Time'!$A$1:$H$1,0),FALSE)="","",VLOOKUP($B464,'Flowering Time'!$A:$H,MATCH(N$1,'Flowering Time'!$A$1:$H$1,0),FALSE))</f>
        <v>Vla</v>
      </c>
      <c r="O464" t="str">
        <f>IF(VLOOKUP($B464,'Flowering Time'!$A:$H,MATCH(O$1,'Flowering Time'!$A$1:$H$1,0),FALSE)="","",VLOOKUP($B464,'Flowering Time'!$A:$H,MATCH(O$1,'Flowering Time'!$A$1:$H$1,0),FALSE))</f>
        <v/>
      </c>
      <c r="P464">
        <f>IF(VLOOKUP($B464,'Height and Leaf Dimensions'!$A:$O,MATCH(P$1,'Height and Leaf Dimensions'!$A$1:$O$1,0),FALSE)="","",VLOOKUP($B464,'Height and Leaf Dimensions'!$A:$O,MATCH(P$1,'Height and Leaf Dimensions'!$A$1:$O$1,0),FALSE))</f>
        <v>79.7</v>
      </c>
      <c r="Q464">
        <f>IF(VLOOKUP($B464,'Height and Leaf Dimensions'!$A:$O,MATCH(Q$1,'Height and Leaf Dimensions'!$A$1:$O$1,0),FALSE)="","",VLOOKUP($B464,'Height and Leaf Dimensions'!$A:$O,MATCH(Q$1,'Height and Leaf Dimensions'!$A$1:$O$1,0),FALSE))</f>
        <v>10.1</v>
      </c>
      <c r="R464">
        <f>IF(VLOOKUP($B464,'Height and Leaf Dimensions'!$A:$O,MATCH(R$1,'Height and Leaf Dimensions'!$A$1:$O$1,0),FALSE)="","",VLOOKUP($B464,'Height and Leaf Dimensions'!$A:$O,MATCH(R$1,'Height and Leaf Dimensions'!$A$1:$O$1,0),FALSE))</f>
        <v>77.2</v>
      </c>
      <c r="S464">
        <f>IF(VLOOKUP($B464,'Height and Leaf Dimensions'!$A:$O,MATCH(S$1,'Height and Leaf Dimensions'!$A$1:$O$1,0),FALSE)="","",VLOOKUP($B464,'Height and Leaf Dimensions'!$A:$O,MATCH(S$1,'Height and Leaf Dimensions'!$A$1:$O$1,0),FALSE))</f>
        <v>9.5</v>
      </c>
      <c r="T464">
        <f>IF(VLOOKUP($B464,'Height and Leaf Dimensions'!$A:$O,MATCH(T$1,'Height and Leaf Dimensions'!$A$1:$O$1,0),FALSE)="","",VLOOKUP($B464,'Height and Leaf Dimensions'!$A:$O,MATCH(T$1,'Height and Leaf Dimensions'!$A$1:$O$1,0),FALSE))</f>
        <v>68</v>
      </c>
      <c r="U464">
        <f>IF(VLOOKUP($B464,'Height and Leaf Dimensions'!$A:$O,MATCH(U$1,'Height and Leaf Dimensions'!$A$1:$O$1,0),FALSE)="","",VLOOKUP($B464,'Height and Leaf Dimensions'!$A:$O,MATCH(U$1,'Height and Leaf Dimensions'!$A$1:$O$1,0),FALSE))</f>
        <v>183</v>
      </c>
      <c r="V464">
        <f>IF(VLOOKUP($B464,'Height and Leaf Dimensions'!$A:$O,MATCH(V$1,'Height and Leaf Dimensions'!$A$1:$O$1,0),FALSE)="","",VLOOKUP($B464,'Height and Leaf Dimensions'!$A:$O,MATCH(V$1,'Height and Leaf Dimensions'!$A$1:$O$1,0),FALSE))</f>
        <v>230</v>
      </c>
      <c r="W464">
        <f>IF(VLOOKUP($B464,'Height and Leaf Dimensions'!$A:$O,MATCH(W$1,'Height and Leaf Dimensions'!$A$1:$O$1,0),FALSE)="","",VLOOKUP($B464,'Height and Leaf Dimensions'!$A:$O,MATCH(W$1,'Height and Leaf Dimensions'!$A$1:$O$1,0),FALSE))</f>
        <v>74</v>
      </c>
      <c r="X464">
        <f>IF(VLOOKUP($B464,'Height and Leaf Dimensions'!$A:$O,MATCH(X$1,'Height and Leaf Dimensions'!$A$1:$O$1,0),FALSE)="","",VLOOKUP($B464,'Height and Leaf Dimensions'!$A:$O,MATCH(X$1,'Height and Leaf Dimensions'!$A$1:$O$1,0),FALSE))</f>
        <v>178</v>
      </c>
      <c r="Y464">
        <f>IF(VLOOKUP($B464,'Height and Leaf Dimensions'!$A:$O,MATCH(Y$1,'Height and Leaf Dimensions'!$A$1:$O$1,0),FALSE)="","",VLOOKUP($B464,'Height and Leaf Dimensions'!$A:$O,MATCH(Y$1,'Height and Leaf Dimensions'!$A$1:$O$1,0),FALSE))</f>
        <v>221</v>
      </c>
      <c r="Z464" t="str">
        <f>IF(VLOOKUP($B464,'Height and Leaf Dimensions'!$A:$O,MATCH(Z$1,'Height and Leaf Dimensions'!$A$1:$O$1,0),FALSE)="","",VLOOKUP($B464,'Height and Leaf Dimensions'!$A:$O,MATCH(Z$1,'Height and Leaf Dimensions'!$A$1:$O$1,0),FALSE))</f>
        <v>AI/ND/CH</v>
      </c>
      <c r="AA464" s="26">
        <f>IF(VLOOKUP($B464,'Height and Leaf Dimensions'!$A:$O,MATCH(AA$1,'Height and Leaf Dimensions'!$A$1:$O$1,0),FALSE)="","",VLOOKUP($B464,'Height and Leaf Dimensions'!$A:$O,MATCH(AA$1,'Height and Leaf Dimensions'!$A$1:$O$1,0),FALSE))</f>
        <v>44776</v>
      </c>
      <c r="AB464" s="20">
        <f>VLOOKUP($B464,'Combine Yield'!$A:$J,MATCH(AB$1,'Combine Yield'!$A$1:$J$1,0),FALSE)</f>
        <v>44844.496064814812</v>
      </c>
      <c r="AC464">
        <f>VLOOKUP($B464,'Combine Yield'!$A:$J,MATCH(AC$1,'Combine Yield'!$A$1:$J$1,0),FALSE)</f>
        <v>2.86</v>
      </c>
      <c r="AD464">
        <f>VLOOKUP($B464,'Combine Yield'!$A:$J,MATCH(AD$1,'Combine Yield'!$A$1:$J$1,0),FALSE)</f>
        <v>13</v>
      </c>
      <c r="AE464">
        <f>VLOOKUP($B464,'Combine Yield'!$A:$J,MATCH(AE$1,'Combine Yield'!$A$1:$J$1,0),FALSE)</f>
        <v>62.3</v>
      </c>
      <c r="AF464">
        <f>VLOOKUP($B464,'Combine Yield'!$A:$J,MATCH(AF$1,'Combine Yield'!$A$1:$J$1,0),FALSE)</f>
        <v>272</v>
      </c>
    </row>
    <row r="465" spans="1:32" x14ac:dyDescent="0.3">
      <c r="A465" t="s">
        <v>685</v>
      </c>
      <c r="B465">
        <v>6244</v>
      </c>
      <c r="C465" t="s">
        <v>220</v>
      </c>
      <c r="D465" t="s">
        <v>221</v>
      </c>
      <c r="E465" t="s">
        <v>205</v>
      </c>
      <c r="F465" t="s">
        <v>222</v>
      </c>
      <c r="G465">
        <v>2</v>
      </c>
      <c r="H465">
        <v>34</v>
      </c>
      <c r="I465">
        <v>10</v>
      </c>
      <c r="J465" t="s">
        <v>135</v>
      </c>
      <c r="K465" s="26">
        <f>IF(VLOOKUP($B465,'Flowering Time'!$A:$H,MATCH(K$1,'Flowering Time'!$A$1:$H$1,0),FALSE)="","",VLOOKUP($B465,'Flowering Time'!$A:$H,MATCH(K$1,'Flowering Time'!$A$1:$H$1,0),FALSE))</f>
        <v>44765</v>
      </c>
      <c r="L465" t="str">
        <f>IF(VLOOKUP($B465,'Flowering Time'!$A:$H,MATCH(L$1,'Flowering Time'!$A$1:$H$1,0),FALSE)="","",VLOOKUP($B465,'Flowering Time'!$A:$H,MATCH(L$1,'Flowering Time'!$A$1:$H$1,0),FALSE))</f>
        <v>Vla</v>
      </c>
      <c r="M465" s="26">
        <f>IF(VLOOKUP($B465,'Flowering Time'!$A:$H,MATCH(M$1,'Flowering Time'!$A$1:$H$1,0),FALSE)="","",VLOOKUP($B465,'Flowering Time'!$A:$H,MATCH(M$1,'Flowering Time'!$A$1:$H$1,0),FALSE))</f>
        <v>44766</v>
      </c>
      <c r="N465" t="str">
        <f>IF(VLOOKUP($B465,'Flowering Time'!$A:$H,MATCH(N$1,'Flowering Time'!$A$1:$H$1,0),FALSE)="","",VLOOKUP($B465,'Flowering Time'!$A:$H,MATCH(N$1,'Flowering Time'!$A$1:$H$1,0),FALSE))</f>
        <v>Vla</v>
      </c>
      <c r="O465" t="str">
        <f>IF(VLOOKUP($B465,'Flowering Time'!$A:$H,MATCH(O$1,'Flowering Time'!$A$1:$H$1,0),FALSE)="","",VLOOKUP($B465,'Flowering Time'!$A:$H,MATCH(O$1,'Flowering Time'!$A$1:$H$1,0),FALSE))</f>
        <v/>
      </c>
      <c r="P465">
        <f>IF(VLOOKUP($B465,'Height and Leaf Dimensions'!$A:$O,MATCH(P$1,'Height and Leaf Dimensions'!$A$1:$O$1,0),FALSE)="","",VLOOKUP($B465,'Height and Leaf Dimensions'!$A:$O,MATCH(P$1,'Height and Leaf Dimensions'!$A$1:$O$1,0),FALSE))</f>
        <v>80.900000000000006</v>
      </c>
      <c r="Q465">
        <f>IF(VLOOKUP($B465,'Height and Leaf Dimensions'!$A:$O,MATCH(Q$1,'Height and Leaf Dimensions'!$A$1:$O$1,0),FALSE)="","",VLOOKUP($B465,'Height and Leaf Dimensions'!$A:$O,MATCH(Q$1,'Height and Leaf Dimensions'!$A$1:$O$1,0),FALSE))</f>
        <v>8.9</v>
      </c>
      <c r="R465">
        <f>IF(VLOOKUP($B465,'Height and Leaf Dimensions'!$A:$O,MATCH(R$1,'Height and Leaf Dimensions'!$A$1:$O$1,0),FALSE)="","",VLOOKUP($B465,'Height and Leaf Dimensions'!$A:$O,MATCH(R$1,'Height and Leaf Dimensions'!$A$1:$O$1,0),FALSE))</f>
        <v>81.3</v>
      </c>
      <c r="S465">
        <f>IF(VLOOKUP($B465,'Height and Leaf Dimensions'!$A:$O,MATCH(S$1,'Height and Leaf Dimensions'!$A$1:$O$1,0),FALSE)="","",VLOOKUP($B465,'Height and Leaf Dimensions'!$A:$O,MATCH(S$1,'Height and Leaf Dimensions'!$A$1:$O$1,0),FALSE))</f>
        <v>9.4</v>
      </c>
      <c r="T465">
        <f>IF(VLOOKUP($B465,'Height and Leaf Dimensions'!$A:$O,MATCH(T$1,'Height and Leaf Dimensions'!$A$1:$O$1,0),FALSE)="","",VLOOKUP($B465,'Height and Leaf Dimensions'!$A:$O,MATCH(T$1,'Height and Leaf Dimensions'!$A$1:$O$1,0),FALSE))</f>
        <v>72</v>
      </c>
      <c r="U465">
        <f>IF(VLOOKUP($B465,'Height and Leaf Dimensions'!$A:$O,MATCH(U$1,'Height and Leaf Dimensions'!$A$1:$O$1,0),FALSE)="","",VLOOKUP($B465,'Height and Leaf Dimensions'!$A:$O,MATCH(U$1,'Height and Leaf Dimensions'!$A$1:$O$1,0),FALSE))</f>
        <v>150</v>
      </c>
      <c r="V465">
        <f>IF(VLOOKUP($B465,'Height and Leaf Dimensions'!$A:$O,MATCH(V$1,'Height and Leaf Dimensions'!$A$1:$O$1,0),FALSE)="","",VLOOKUP($B465,'Height and Leaf Dimensions'!$A:$O,MATCH(V$1,'Height and Leaf Dimensions'!$A$1:$O$1,0),FALSE))</f>
        <v>198</v>
      </c>
      <c r="W465">
        <f>IF(VLOOKUP($B465,'Height and Leaf Dimensions'!$A:$O,MATCH(W$1,'Height and Leaf Dimensions'!$A$1:$O$1,0),FALSE)="","",VLOOKUP($B465,'Height and Leaf Dimensions'!$A:$O,MATCH(W$1,'Height and Leaf Dimensions'!$A$1:$O$1,0),FALSE))</f>
        <v>76</v>
      </c>
      <c r="X465">
        <f>IF(VLOOKUP($B465,'Height and Leaf Dimensions'!$A:$O,MATCH(X$1,'Height and Leaf Dimensions'!$A$1:$O$1,0),FALSE)="","",VLOOKUP($B465,'Height and Leaf Dimensions'!$A:$O,MATCH(X$1,'Height and Leaf Dimensions'!$A$1:$O$1,0),FALSE))</f>
        <v>154</v>
      </c>
      <c r="Y465">
        <f>IF(VLOOKUP($B465,'Height and Leaf Dimensions'!$A:$O,MATCH(Y$1,'Height and Leaf Dimensions'!$A$1:$O$1,0),FALSE)="","",VLOOKUP($B465,'Height and Leaf Dimensions'!$A:$O,MATCH(Y$1,'Height and Leaf Dimensions'!$A$1:$O$1,0),FALSE))</f>
        <v>201</v>
      </c>
      <c r="Z465" t="str">
        <f>IF(VLOOKUP($B465,'Height and Leaf Dimensions'!$A:$O,MATCH(Z$1,'Height and Leaf Dimensions'!$A$1:$O$1,0),FALSE)="","",VLOOKUP($B465,'Height and Leaf Dimensions'!$A:$O,MATCH(Z$1,'Height and Leaf Dimensions'!$A$1:$O$1,0),FALSE))</f>
        <v>AI/ND/CH</v>
      </c>
      <c r="AA465" s="26">
        <f>IF(VLOOKUP($B465,'Height and Leaf Dimensions'!$A:$O,MATCH(AA$1,'Height and Leaf Dimensions'!$A$1:$O$1,0),FALSE)="","",VLOOKUP($B465,'Height and Leaf Dimensions'!$A:$O,MATCH(AA$1,'Height and Leaf Dimensions'!$A$1:$O$1,0),FALSE))</f>
        <v>44776</v>
      </c>
      <c r="AB465" s="20">
        <f>VLOOKUP($B465,'Combine Yield'!$A:$J,MATCH(AB$1,'Combine Yield'!$A$1:$J$1,0),FALSE)</f>
        <v>44844.513067129628</v>
      </c>
      <c r="AC465">
        <f>VLOOKUP($B465,'Combine Yield'!$A:$J,MATCH(AC$1,'Combine Yield'!$A$1:$J$1,0),FALSE)</f>
        <v>0.89</v>
      </c>
      <c r="AD465">
        <f>VLOOKUP($B465,'Combine Yield'!$A:$J,MATCH(AD$1,'Combine Yield'!$A$1:$J$1,0),FALSE)</f>
        <v>8.2899999999999991</v>
      </c>
      <c r="AE465">
        <f>VLOOKUP($B465,'Combine Yield'!$A:$J,MATCH(AE$1,'Combine Yield'!$A$1:$J$1,0),FALSE)</f>
        <v>64.2</v>
      </c>
      <c r="AF465">
        <f>VLOOKUP($B465,'Combine Yield'!$A:$J,MATCH(AF$1,'Combine Yield'!$A$1:$J$1,0),FALSE)</f>
        <v>337</v>
      </c>
    </row>
    <row r="466" spans="1:32" x14ac:dyDescent="0.3">
      <c r="A466" t="s">
        <v>686</v>
      </c>
      <c r="B466">
        <v>6245</v>
      </c>
      <c r="C466" t="s">
        <v>220</v>
      </c>
      <c r="D466" t="s">
        <v>221</v>
      </c>
      <c r="E466" t="s">
        <v>205</v>
      </c>
      <c r="F466" t="s">
        <v>222</v>
      </c>
      <c r="G466">
        <v>2</v>
      </c>
      <c r="H466">
        <v>34</v>
      </c>
      <c r="I466">
        <v>11</v>
      </c>
      <c r="J466" t="s">
        <v>118</v>
      </c>
      <c r="K466" s="26">
        <f>IF(VLOOKUP($B466,'Flowering Time'!$A:$H,MATCH(K$1,'Flowering Time'!$A$1:$H$1,0),FALSE)="","",VLOOKUP($B466,'Flowering Time'!$A:$H,MATCH(K$1,'Flowering Time'!$A$1:$H$1,0),FALSE))</f>
        <v>44761</v>
      </c>
      <c r="L466" t="str">
        <f>IF(VLOOKUP($B466,'Flowering Time'!$A:$H,MATCH(L$1,'Flowering Time'!$A$1:$H$1,0),FALSE)="","",VLOOKUP($B466,'Flowering Time'!$A:$H,MATCH(L$1,'Flowering Time'!$A$1:$H$1,0),FALSE))</f>
        <v>Vla</v>
      </c>
      <c r="M466" s="26">
        <f>IF(VLOOKUP($B466,'Flowering Time'!$A:$H,MATCH(M$1,'Flowering Time'!$A$1:$H$1,0),FALSE)="","",VLOOKUP($B466,'Flowering Time'!$A:$H,MATCH(M$1,'Flowering Time'!$A$1:$H$1,0),FALSE))</f>
        <v>44765</v>
      </c>
      <c r="N466" t="str">
        <f>IF(VLOOKUP($B466,'Flowering Time'!$A:$H,MATCH(N$1,'Flowering Time'!$A$1:$H$1,0),FALSE)="","",VLOOKUP($B466,'Flowering Time'!$A:$H,MATCH(N$1,'Flowering Time'!$A$1:$H$1,0),FALSE))</f>
        <v>Vla</v>
      </c>
      <c r="O466" t="str">
        <f>IF(VLOOKUP($B466,'Flowering Time'!$A:$H,MATCH(O$1,'Flowering Time'!$A$1:$H$1,0),FALSE)="","",VLOOKUP($B466,'Flowering Time'!$A:$H,MATCH(O$1,'Flowering Time'!$A$1:$H$1,0),FALSE))</f>
        <v/>
      </c>
      <c r="P466">
        <f>IF(VLOOKUP($B466,'Height and Leaf Dimensions'!$A:$O,MATCH(P$1,'Height and Leaf Dimensions'!$A$1:$O$1,0),FALSE)="","",VLOOKUP($B466,'Height and Leaf Dimensions'!$A:$O,MATCH(P$1,'Height and Leaf Dimensions'!$A$1:$O$1,0),FALSE))</f>
        <v>79.599999999999994</v>
      </c>
      <c r="Q466">
        <f>IF(VLOOKUP($B466,'Height and Leaf Dimensions'!$A:$O,MATCH(Q$1,'Height and Leaf Dimensions'!$A$1:$O$1,0),FALSE)="","",VLOOKUP($B466,'Height and Leaf Dimensions'!$A:$O,MATCH(Q$1,'Height and Leaf Dimensions'!$A$1:$O$1,0),FALSE))</f>
        <v>9.1</v>
      </c>
      <c r="R466">
        <f>IF(VLOOKUP($B466,'Height and Leaf Dimensions'!$A:$O,MATCH(R$1,'Height and Leaf Dimensions'!$A$1:$O$1,0),FALSE)="","",VLOOKUP($B466,'Height and Leaf Dimensions'!$A:$O,MATCH(R$1,'Height and Leaf Dimensions'!$A$1:$O$1,0),FALSE))</f>
        <v>71.3</v>
      </c>
      <c r="S466">
        <f>IF(VLOOKUP($B466,'Height and Leaf Dimensions'!$A:$O,MATCH(S$1,'Height and Leaf Dimensions'!$A$1:$O$1,0),FALSE)="","",VLOOKUP($B466,'Height and Leaf Dimensions'!$A:$O,MATCH(S$1,'Height and Leaf Dimensions'!$A$1:$O$1,0),FALSE))</f>
        <v>8.6999999999999993</v>
      </c>
      <c r="T466">
        <f>IF(VLOOKUP($B466,'Height and Leaf Dimensions'!$A:$O,MATCH(T$1,'Height and Leaf Dimensions'!$A$1:$O$1,0),FALSE)="","",VLOOKUP($B466,'Height and Leaf Dimensions'!$A:$O,MATCH(T$1,'Height and Leaf Dimensions'!$A$1:$O$1,0),FALSE))</f>
        <v>62</v>
      </c>
      <c r="U466">
        <f>IF(VLOOKUP($B466,'Height and Leaf Dimensions'!$A:$O,MATCH(U$1,'Height and Leaf Dimensions'!$A$1:$O$1,0),FALSE)="","",VLOOKUP($B466,'Height and Leaf Dimensions'!$A:$O,MATCH(U$1,'Height and Leaf Dimensions'!$A$1:$O$1,0),FALSE))</f>
        <v>144</v>
      </c>
      <c r="V466">
        <f>IF(VLOOKUP($B466,'Height and Leaf Dimensions'!$A:$O,MATCH(V$1,'Height and Leaf Dimensions'!$A$1:$O$1,0),FALSE)="","",VLOOKUP($B466,'Height and Leaf Dimensions'!$A:$O,MATCH(V$1,'Height and Leaf Dimensions'!$A$1:$O$1,0),FALSE))</f>
        <v>186</v>
      </c>
      <c r="W466">
        <f>IF(VLOOKUP($B466,'Height and Leaf Dimensions'!$A:$O,MATCH(W$1,'Height and Leaf Dimensions'!$A$1:$O$1,0),FALSE)="","",VLOOKUP($B466,'Height and Leaf Dimensions'!$A:$O,MATCH(W$1,'Height and Leaf Dimensions'!$A$1:$O$1,0),FALSE))</f>
        <v>50</v>
      </c>
      <c r="X466">
        <f>IF(VLOOKUP($B466,'Height and Leaf Dimensions'!$A:$O,MATCH(X$1,'Height and Leaf Dimensions'!$A$1:$O$1,0),FALSE)="","",VLOOKUP($B466,'Height and Leaf Dimensions'!$A:$O,MATCH(X$1,'Height and Leaf Dimensions'!$A$1:$O$1,0),FALSE))</f>
        <v>129</v>
      </c>
      <c r="Y466">
        <f>IF(VLOOKUP($B466,'Height and Leaf Dimensions'!$A:$O,MATCH(Y$1,'Height and Leaf Dimensions'!$A$1:$O$1,0),FALSE)="","",VLOOKUP($B466,'Height and Leaf Dimensions'!$A:$O,MATCH(Y$1,'Height and Leaf Dimensions'!$A$1:$O$1,0),FALSE))</f>
        <v>167</v>
      </c>
      <c r="Z466" t="str">
        <f>IF(VLOOKUP($B466,'Height and Leaf Dimensions'!$A:$O,MATCH(Z$1,'Height and Leaf Dimensions'!$A$1:$O$1,0),FALSE)="","",VLOOKUP($B466,'Height and Leaf Dimensions'!$A:$O,MATCH(Z$1,'Height and Leaf Dimensions'!$A$1:$O$1,0),FALSE))</f>
        <v>AI/ND/CH</v>
      </c>
      <c r="AA466" s="26">
        <f>IF(VLOOKUP($B466,'Height and Leaf Dimensions'!$A:$O,MATCH(AA$1,'Height and Leaf Dimensions'!$A$1:$O$1,0),FALSE)="","",VLOOKUP($B466,'Height and Leaf Dimensions'!$A:$O,MATCH(AA$1,'Height and Leaf Dimensions'!$A$1:$O$1,0),FALSE))</f>
        <v>44776</v>
      </c>
      <c r="AB466" s="20">
        <f>VLOOKUP($B466,'Combine Yield'!$A:$J,MATCH(AB$1,'Combine Yield'!$A$1:$J$1,0),FALSE)</f>
        <v>44844.547905092593</v>
      </c>
      <c r="AC466">
        <f>VLOOKUP($B466,'Combine Yield'!$A:$J,MATCH(AC$1,'Combine Yield'!$A$1:$J$1,0),FALSE)</f>
        <v>0.48</v>
      </c>
      <c r="AD466">
        <f>VLOOKUP($B466,'Combine Yield'!$A:$J,MATCH(AD$1,'Combine Yield'!$A$1:$J$1,0),FALSE)</f>
        <v>3.23</v>
      </c>
      <c r="AE466">
        <f>VLOOKUP($B466,'Combine Yield'!$A:$J,MATCH(AE$1,'Combine Yield'!$A$1:$J$1,0),FALSE)</f>
        <v>0</v>
      </c>
      <c r="AF466">
        <f>VLOOKUP($B466,'Combine Yield'!$A:$J,MATCH(AF$1,'Combine Yield'!$A$1:$J$1,0),FALSE)</f>
        <v>348</v>
      </c>
    </row>
    <row r="467" spans="1:32" x14ac:dyDescent="0.3">
      <c r="A467" t="s">
        <v>687</v>
      </c>
      <c r="B467">
        <v>6246</v>
      </c>
      <c r="C467" t="s">
        <v>220</v>
      </c>
      <c r="D467" t="s">
        <v>221</v>
      </c>
      <c r="E467" t="s">
        <v>205</v>
      </c>
      <c r="F467" t="s">
        <v>222</v>
      </c>
      <c r="G467">
        <v>2</v>
      </c>
      <c r="H467">
        <v>34</v>
      </c>
      <c r="I467">
        <v>12</v>
      </c>
      <c r="J467" t="s">
        <v>180</v>
      </c>
      <c r="K467" s="26">
        <f>IF(VLOOKUP($B467,'Flowering Time'!$A:$H,MATCH(K$1,'Flowering Time'!$A$1:$H$1,0),FALSE)="","",VLOOKUP($B467,'Flowering Time'!$A:$H,MATCH(K$1,'Flowering Time'!$A$1:$H$1,0),FALSE))</f>
        <v>44765</v>
      </c>
      <c r="L467" t="str">
        <f>IF(VLOOKUP($B467,'Flowering Time'!$A:$H,MATCH(L$1,'Flowering Time'!$A$1:$H$1,0),FALSE)="","",VLOOKUP($B467,'Flowering Time'!$A:$H,MATCH(L$1,'Flowering Time'!$A$1:$H$1,0),FALSE))</f>
        <v>Vla</v>
      </c>
      <c r="M467" s="26">
        <f>IF(VLOOKUP($B467,'Flowering Time'!$A:$H,MATCH(M$1,'Flowering Time'!$A$1:$H$1,0),FALSE)="","",VLOOKUP($B467,'Flowering Time'!$A:$H,MATCH(M$1,'Flowering Time'!$A$1:$H$1,0),FALSE))</f>
        <v>44765</v>
      </c>
      <c r="N467" t="str">
        <f>IF(VLOOKUP($B467,'Flowering Time'!$A:$H,MATCH(N$1,'Flowering Time'!$A$1:$H$1,0),FALSE)="","",VLOOKUP($B467,'Flowering Time'!$A:$H,MATCH(N$1,'Flowering Time'!$A$1:$H$1,0),FALSE))</f>
        <v>Vla</v>
      </c>
      <c r="O467" t="str">
        <f>IF(VLOOKUP($B467,'Flowering Time'!$A:$H,MATCH(O$1,'Flowering Time'!$A$1:$H$1,0),FALSE)="","",VLOOKUP($B467,'Flowering Time'!$A:$H,MATCH(O$1,'Flowering Time'!$A$1:$H$1,0),FALSE))</f>
        <v>Solar panel in plot</v>
      </c>
      <c r="P467">
        <f>IF(VLOOKUP($B467,'Height and Leaf Dimensions'!$A:$O,MATCH(P$1,'Height and Leaf Dimensions'!$A$1:$O$1,0),FALSE)="","",VLOOKUP($B467,'Height and Leaf Dimensions'!$A:$O,MATCH(P$1,'Height and Leaf Dimensions'!$A$1:$O$1,0),FALSE))</f>
        <v>84.1</v>
      </c>
      <c r="Q467">
        <f>IF(VLOOKUP($B467,'Height and Leaf Dimensions'!$A:$O,MATCH(Q$1,'Height and Leaf Dimensions'!$A$1:$O$1,0),FALSE)="","",VLOOKUP($B467,'Height and Leaf Dimensions'!$A:$O,MATCH(Q$1,'Height and Leaf Dimensions'!$A$1:$O$1,0),FALSE))</f>
        <v>9.6999999999999993</v>
      </c>
      <c r="R467">
        <f>IF(VLOOKUP($B467,'Height and Leaf Dimensions'!$A:$O,MATCH(R$1,'Height and Leaf Dimensions'!$A$1:$O$1,0),FALSE)="","",VLOOKUP($B467,'Height and Leaf Dimensions'!$A:$O,MATCH(R$1,'Height and Leaf Dimensions'!$A$1:$O$1,0),FALSE))</f>
        <v>77.8</v>
      </c>
      <c r="S467">
        <f>IF(VLOOKUP($B467,'Height and Leaf Dimensions'!$A:$O,MATCH(S$1,'Height and Leaf Dimensions'!$A$1:$O$1,0),FALSE)="","",VLOOKUP($B467,'Height and Leaf Dimensions'!$A:$O,MATCH(S$1,'Height and Leaf Dimensions'!$A$1:$O$1,0),FALSE))</f>
        <v>8.1999999999999993</v>
      </c>
      <c r="T467">
        <f>IF(VLOOKUP($B467,'Height and Leaf Dimensions'!$A:$O,MATCH(T$1,'Height and Leaf Dimensions'!$A$1:$O$1,0),FALSE)="","",VLOOKUP($B467,'Height and Leaf Dimensions'!$A:$O,MATCH(T$1,'Height and Leaf Dimensions'!$A$1:$O$1,0),FALSE))</f>
        <v>71</v>
      </c>
      <c r="U467">
        <f>IF(VLOOKUP($B467,'Height and Leaf Dimensions'!$A:$O,MATCH(U$1,'Height and Leaf Dimensions'!$A$1:$O$1,0),FALSE)="","",VLOOKUP($B467,'Height and Leaf Dimensions'!$A:$O,MATCH(U$1,'Height and Leaf Dimensions'!$A$1:$O$1,0),FALSE))</f>
        <v>176</v>
      </c>
      <c r="V467">
        <f>IF(VLOOKUP($B467,'Height and Leaf Dimensions'!$A:$O,MATCH(V$1,'Height and Leaf Dimensions'!$A$1:$O$1,0),FALSE)="","",VLOOKUP($B467,'Height and Leaf Dimensions'!$A:$O,MATCH(V$1,'Height and Leaf Dimensions'!$A$1:$O$1,0),FALSE))</f>
        <v>220</v>
      </c>
      <c r="W467">
        <f>IF(VLOOKUP($B467,'Height and Leaf Dimensions'!$A:$O,MATCH(W$1,'Height and Leaf Dimensions'!$A$1:$O$1,0),FALSE)="","",VLOOKUP($B467,'Height and Leaf Dimensions'!$A:$O,MATCH(W$1,'Height and Leaf Dimensions'!$A$1:$O$1,0),FALSE))</f>
        <v>72</v>
      </c>
      <c r="X467">
        <f>IF(VLOOKUP($B467,'Height and Leaf Dimensions'!$A:$O,MATCH(X$1,'Height and Leaf Dimensions'!$A$1:$O$1,0),FALSE)="","",VLOOKUP($B467,'Height and Leaf Dimensions'!$A:$O,MATCH(X$1,'Height and Leaf Dimensions'!$A$1:$O$1,0),FALSE))</f>
        <v>164</v>
      </c>
      <c r="Y467">
        <f>IF(VLOOKUP($B467,'Height and Leaf Dimensions'!$A:$O,MATCH(Y$1,'Height and Leaf Dimensions'!$A$1:$O$1,0),FALSE)="","",VLOOKUP($B467,'Height and Leaf Dimensions'!$A:$O,MATCH(Y$1,'Height and Leaf Dimensions'!$A$1:$O$1,0),FALSE))</f>
        <v>205</v>
      </c>
      <c r="Z467" t="str">
        <f>IF(VLOOKUP($B467,'Height and Leaf Dimensions'!$A:$O,MATCH(Z$1,'Height and Leaf Dimensions'!$A$1:$O$1,0),FALSE)="","",VLOOKUP($B467,'Height and Leaf Dimensions'!$A:$O,MATCH(Z$1,'Height and Leaf Dimensions'!$A$1:$O$1,0),FALSE))</f>
        <v>AI/ND/CH</v>
      </c>
      <c r="AA467" s="26">
        <f>IF(VLOOKUP($B467,'Height and Leaf Dimensions'!$A:$O,MATCH(AA$1,'Height and Leaf Dimensions'!$A$1:$O$1,0),FALSE)="","",VLOOKUP($B467,'Height and Leaf Dimensions'!$A:$O,MATCH(AA$1,'Height and Leaf Dimensions'!$A$1:$O$1,0),FALSE))</f>
        <v>44776</v>
      </c>
      <c r="AB467" s="20">
        <f>VLOOKUP($B467,'Combine Yield'!$A:$J,MATCH(AB$1,'Combine Yield'!$A$1:$J$1,0),FALSE)</f>
        <v>44844.562777777777</v>
      </c>
      <c r="AC467">
        <f>VLOOKUP($B467,'Combine Yield'!$A:$J,MATCH(AC$1,'Combine Yield'!$A$1:$J$1,0),FALSE)</f>
        <v>2.14</v>
      </c>
      <c r="AD467">
        <f>VLOOKUP($B467,'Combine Yield'!$A:$J,MATCH(AD$1,'Combine Yield'!$A$1:$J$1,0),FALSE)</f>
        <v>12</v>
      </c>
      <c r="AE467">
        <f>VLOOKUP($B467,'Combine Yield'!$A:$J,MATCH(AE$1,'Combine Yield'!$A$1:$J$1,0),FALSE)</f>
        <v>62.5</v>
      </c>
      <c r="AF467">
        <f>VLOOKUP($B467,'Combine Yield'!$A:$J,MATCH(AF$1,'Combine Yield'!$A$1:$J$1,0),FALSE)</f>
        <v>413</v>
      </c>
    </row>
    <row r="468" spans="1:32" x14ac:dyDescent="0.3">
      <c r="A468" t="s">
        <v>688</v>
      </c>
      <c r="B468">
        <v>6247</v>
      </c>
      <c r="C468" t="s">
        <v>220</v>
      </c>
      <c r="D468" t="s">
        <v>221</v>
      </c>
      <c r="E468" t="s">
        <v>205</v>
      </c>
      <c r="F468" t="s">
        <v>222</v>
      </c>
      <c r="G468">
        <v>2</v>
      </c>
      <c r="H468">
        <v>34</v>
      </c>
      <c r="I468">
        <v>13</v>
      </c>
      <c r="J468" t="s">
        <v>167</v>
      </c>
      <c r="K468" s="26">
        <f>IF(VLOOKUP($B468,'Flowering Time'!$A:$H,MATCH(K$1,'Flowering Time'!$A$1:$H$1,0),FALSE)="","",VLOOKUP($B468,'Flowering Time'!$A:$H,MATCH(K$1,'Flowering Time'!$A$1:$H$1,0),FALSE))</f>
        <v>44764</v>
      </c>
      <c r="L468" t="str">
        <f>IF(VLOOKUP($B468,'Flowering Time'!$A:$H,MATCH(L$1,'Flowering Time'!$A$1:$H$1,0),FALSE)="","",VLOOKUP($B468,'Flowering Time'!$A:$H,MATCH(L$1,'Flowering Time'!$A$1:$H$1,0),FALSE))</f>
        <v>Vla</v>
      </c>
      <c r="M468" s="26">
        <f>IF(VLOOKUP($B468,'Flowering Time'!$A:$H,MATCH(M$1,'Flowering Time'!$A$1:$H$1,0),FALSE)="","",VLOOKUP($B468,'Flowering Time'!$A:$H,MATCH(M$1,'Flowering Time'!$A$1:$H$1,0),FALSE))</f>
        <v>44766</v>
      </c>
      <c r="N468" t="str">
        <f>IF(VLOOKUP($B468,'Flowering Time'!$A:$H,MATCH(N$1,'Flowering Time'!$A$1:$H$1,0),FALSE)="","",VLOOKUP($B468,'Flowering Time'!$A:$H,MATCH(N$1,'Flowering Time'!$A$1:$H$1,0),FALSE))</f>
        <v>Vla</v>
      </c>
      <c r="O468" t="str">
        <f>IF(VLOOKUP($B468,'Flowering Time'!$A:$H,MATCH(O$1,'Flowering Time'!$A$1:$H$1,0),FALSE)="","",VLOOKUP($B468,'Flowering Time'!$A:$H,MATCH(O$1,'Flowering Time'!$A$1:$H$1,0),FALSE))</f>
        <v>Uneven</v>
      </c>
      <c r="P468">
        <f>IF(VLOOKUP($B468,'Height and Leaf Dimensions'!$A:$O,MATCH(P$1,'Height and Leaf Dimensions'!$A$1:$O$1,0),FALSE)="","",VLOOKUP($B468,'Height and Leaf Dimensions'!$A:$O,MATCH(P$1,'Height and Leaf Dimensions'!$A$1:$O$1,0),FALSE))</f>
        <v>66.400000000000006</v>
      </c>
      <c r="Q468">
        <f>IF(VLOOKUP($B468,'Height and Leaf Dimensions'!$A:$O,MATCH(Q$1,'Height and Leaf Dimensions'!$A$1:$O$1,0),FALSE)="","",VLOOKUP($B468,'Height and Leaf Dimensions'!$A:$O,MATCH(Q$1,'Height and Leaf Dimensions'!$A$1:$O$1,0),FALSE))</f>
        <v>7.1</v>
      </c>
      <c r="R468">
        <f>IF(VLOOKUP($B468,'Height and Leaf Dimensions'!$A:$O,MATCH(R$1,'Height and Leaf Dimensions'!$A$1:$O$1,0),FALSE)="","",VLOOKUP($B468,'Height and Leaf Dimensions'!$A:$O,MATCH(R$1,'Height and Leaf Dimensions'!$A$1:$O$1,0),FALSE))</f>
        <v>78.400000000000006</v>
      </c>
      <c r="S468">
        <f>IF(VLOOKUP($B468,'Height and Leaf Dimensions'!$A:$O,MATCH(S$1,'Height and Leaf Dimensions'!$A$1:$O$1,0),FALSE)="","",VLOOKUP($B468,'Height and Leaf Dimensions'!$A:$O,MATCH(S$1,'Height and Leaf Dimensions'!$A$1:$O$1,0),FALSE))</f>
        <v>8</v>
      </c>
      <c r="T468">
        <f>IF(VLOOKUP($B468,'Height and Leaf Dimensions'!$A:$O,MATCH(T$1,'Height and Leaf Dimensions'!$A$1:$O$1,0),FALSE)="","",VLOOKUP($B468,'Height and Leaf Dimensions'!$A:$O,MATCH(T$1,'Height and Leaf Dimensions'!$A$1:$O$1,0),FALSE))</f>
        <v>85</v>
      </c>
      <c r="U468">
        <f>IF(VLOOKUP($B468,'Height and Leaf Dimensions'!$A:$O,MATCH(U$1,'Height and Leaf Dimensions'!$A$1:$O$1,0),FALSE)="","",VLOOKUP($B468,'Height and Leaf Dimensions'!$A:$O,MATCH(U$1,'Height and Leaf Dimensions'!$A$1:$O$1,0),FALSE))</f>
        <v>164</v>
      </c>
      <c r="V468">
        <f>IF(VLOOKUP($B468,'Height and Leaf Dimensions'!$A:$O,MATCH(V$1,'Height and Leaf Dimensions'!$A$1:$O$1,0),FALSE)="","",VLOOKUP($B468,'Height and Leaf Dimensions'!$A:$O,MATCH(V$1,'Height and Leaf Dimensions'!$A$1:$O$1,0),FALSE))</f>
        <v>207</v>
      </c>
      <c r="W468">
        <f>IF(VLOOKUP($B468,'Height and Leaf Dimensions'!$A:$O,MATCH(W$1,'Height and Leaf Dimensions'!$A$1:$O$1,0),FALSE)="","",VLOOKUP($B468,'Height and Leaf Dimensions'!$A:$O,MATCH(W$1,'Height and Leaf Dimensions'!$A$1:$O$1,0),FALSE))</f>
        <v>101</v>
      </c>
      <c r="X468">
        <f>IF(VLOOKUP($B468,'Height and Leaf Dimensions'!$A:$O,MATCH(X$1,'Height and Leaf Dimensions'!$A$1:$O$1,0),FALSE)="","",VLOOKUP($B468,'Height and Leaf Dimensions'!$A:$O,MATCH(X$1,'Height and Leaf Dimensions'!$A$1:$O$1,0),FALSE))</f>
        <v>184</v>
      </c>
      <c r="Y468">
        <f>IF(VLOOKUP($B468,'Height and Leaf Dimensions'!$A:$O,MATCH(Y$1,'Height and Leaf Dimensions'!$A$1:$O$1,0),FALSE)="","",VLOOKUP($B468,'Height and Leaf Dimensions'!$A:$O,MATCH(Y$1,'Height and Leaf Dimensions'!$A$1:$O$1,0),FALSE))</f>
        <v>230</v>
      </c>
      <c r="Z468" t="str">
        <f>IF(VLOOKUP($B468,'Height and Leaf Dimensions'!$A:$O,MATCH(Z$1,'Height and Leaf Dimensions'!$A$1:$O$1,0),FALSE)="","",VLOOKUP($B468,'Height and Leaf Dimensions'!$A:$O,MATCH(Z$1,'Height and Leaf Dimensions'!$A$1:$O$1,0),FALSE))</f>
        <v>AI/ND/CH</v>
      </c>
      <c r="AA468" s="26">
        <f>IF(VLOOKUP($B468,'Height and Leaf Dimensions'!$A:$O,MATCH(AA$1,'Height and Leaf Dimensions'!$A$1:$O$1,0),FALSE)="","",VLOOKUP($B468,'Height and Leaf Dimensions'!$A:$O,MATCH(AA$1,'Height and Leaf Dimensions'!$A$1:$O$1,0),FALSE))</f>
        <v>44776</v>
      </c>
      <c r="AB468" s="20">
        <f>VLOOKUP($B468,'Combine Yield'!$A:$J,MATCH(AB$1,'Combine Yield'!$A$1:$J$1,0),FALSE)</f>
        <v>44844.565266203703</v>
      </c>
      <c r="AC468">
        <f>VLOOKUP($B468,'Combine Yield'!$A:$J,MATCH(AC$1,'Combine Yield'!$A$1:$J$1,0),FALSE)</f>
        <v>1.84</v>
      </c>
      <c r="AD468">
        <f>VLOOKUP($B468,'Combine Yield'!$A:$J,MATCH(AD$1,'Combine Yield'!$A$1:$J$1,0),FALSE)</f>
        <v>12.2</v>
      </c>
      <c r="AE468">
        <f>VLOOKUP($B468,'Combine Yield'!$A:$J,MATCH(AE$1,'Combine Yield'!$A$1:$J$1,0),FALSE)</f>
        <v>62.1</v>
      </c>
      <c r="AF468">
        <f>VLOOKUP($B468,'Combine Yield'!$A:$J,MATCH(AF$1,'Combine Yield'!$A$1:$J$1,0),FALSE)</f>
        <v>424</v>
      </c>
    </row>
    <row r="469" spans="1:32" x14ac:dyDescent="0.3">
      <c r="A469" t="s">
        <v>689</v>
      </c>
      <c r="B469">
        <v>6248</v>
      </c>
      <c r="C469" t="s">
        <v>220</v>
      </c>
      <c r="D469" t="s">
        <v>221</v>
      </c>
      <c r="E469" t="s">
        <v>205</v>
      </c>
      <c r="F469" t="s">
        <v>222</v>
      </c>
      <c r="G469">
        <v>2</v>
      </c>
      <c r="H469">
        <v>34</v>
      </c>
      <c r="I469">
        <v>14</v>
      </c>
      <c r="J469" t="s">
        <v>174</v>
      </c>
      <c r="K469" s="26">
        <f>IF(VLOOKUP($B469,'Flowering Time'!$A:$H,MATCH(K$1,'Flowering Time'!$A$1:$H$1,0),FALSE)="","",VLOOKUP($B469,'Flowering Time'!$A:$H,MATCH(K$1,'Flowering Time'!$A$1:$H$1,0),FALSE))</f>
        <v>44765</v>
      </c>
      <c r="L469" t="str">
        <f>IF(VLOOKUP($B469,'Flowering Time'!$A:$H,MATCH(L$1,'Flowering Time'!$A$1:$H$1,0),FALSE)="","",VLOOKUP($B469,'Flowering Time'!$A:$H,MATCH(L$1,'Flowering Time'!$A$1:$H$1,0),FALSE))</f>
        <v>Vla</v>
      </c>
      <c r="M469" s="26">
        <f>IF(VLOOKUP($B469,'Flowering Time'!$A:$H,MATCH(M$1,'Flowering Time'!$A$1:$H$1,0),FALSE)="","",VLOOKUP($B469,'Flowering Time'!$A:$H,MATCH(M$1,'Flowering Time'!$A$1:$H$1,0),FALSE))</f>
        <v>44771</v>
      </c>
      <c r="N469" t="str">
        <f>IF(VLOOKUP($B469,'Flowering Time'!$A:$H,MATCH(N$1,'Flowering Time'!$A$1:$H$1,0),FALSE)="","",VLOOKUP($B469,'Flowering Time'!$A:$H,MATCH(N$1,'Flowering Time'!$A$1:$H$1,0),FALSE))</f>
        <v>Vla</v>
      </c>
      <c r="O469" t="str">
        <f>IF(VLOOKUP($B469,'Flowering Time'!$A:$H,MATCH(O$1,'Flowering Time'!$A$1:$H$1,0),FALSE)="","",VLOOKUP($B469,'Flowering Time'!$A:$H,MATCH(O$1,'Flowering Time'!$A$1:$H$1,0),FALSE))</f>
        <v>Uneven</v>
      </c>
      <c r="P469">
        <f>IF(VLOOKUP($B469,'Height and Leaf Dimensions'!$A:$O,MATCH(P$1,'Height and Leaf Dimensions'!$A$1:$O$1,0),FALSE)="","",VLOOKUP($B469,'Height and Leaf Dimensions'!$A:$O,MATCH(P$1,'Height and Leaf Dimensions'!$A$1:$O$1,0),FALSE))</f>
        <v>78.900000000000006</v>
      </c>
      <c r="Q469">
        <f>IF(VLOOKUP($B469,'Height and Leaf Dimensions'!$A:$O,MATCH(Q$1,'Height and Leaf Dimensions'!$A$1:$O$1,0),FALSE)="","",VLOOKUP($B469,'Height and Leaf Dimensions'!$A:$O,MATCH(Q$1,'Height and Leaf Dimensions'!$A$1:$O$1,0),FALSE))</f>
        <v>10.3</v>
      </c>
      <c r="R469">
        <f>IF(VLOOKUP($B469,'Height and Leaf Dimensions'!$A:$O,MATCH(R$1,'Height and Leaf Dimensions'!$A$1:$O$1,0),FALSE)="","",VLOOKUP($B469,'Height and Leaf Dimensions'!$A:$O,MATCH(R$1,'Height and Leaf Dimensions'!$A$1:$O$1,0),FALSE))</f>
        <v>81.7</v>
      </c>
      <c r="S469">
        <f>IF(VLOOKUP($B469,'Height and Leaf Dimensions'!$A:$O,MATCH(S$1,'Height and Leaf Dimensions'!$A$1:$O$1,0),FALSE)="","",VLOOKUP($B469,'Height and Leaf Dimensions'!$A:$O,MATCH(S$1,'Height and Leaf Dimensions'!$A$1:$O$1,0),FALSE))</f>
        <v>9.1</v>
      </c>
      <c r="T469">
        <f>IF(VLOOKUP($B469,'Height and Leaf Dimensions'!$A:$O,MATCH(T$1,'Height and Leaf Dimensions'!$A$1:$O$1,0),FALSE)="","",VLOOKUP($B469,'Height and Leaf Dimensions'!$A:$O,MATCH(T$1,'Height and Leaf Dimensions'!$A$1:$O$1,0),FALSE))</f>
        <v>79</v>
      </c>
      <c r="U469">
        <f>IF(VLOOKUP($B469,'Height and Leaf Dimensions'!$A:$O,MATCH(U$1,'Height and Leaf Dimensions'!$A$1:$O$1,0),FALSE)="","",VLOOKUP($B469,'Height and Leaf Dimensions'!$A:$O,MATCH(U$1,'Height and Leaf Dimensions'!$A$1:$O$1,0),FALSE))</f>
        <v>170</v>
      </c>
      <c r="V469">
        <f>IF(VLOOKUP($B469,'Height and Leaf Dimensions'!$A:$O,MATCH(V$1,'Height and Leaf Dimensions'!$A$1:$O$1,0),FALSE)="","",VLOOKUP($B469,'Height and Leaf Dimensions'!$A:$O,MATCH(V$1,'Height and Leaf Dimensions'!$A$1:$O$1,0),FALSE))</f>
        <v>221</v>
      </c>
      <c r="W469">
        <f>IF(VLOOKUP($B469,'Height and Leaf Dimensions'!$A:$O,MATCH(W$1,'Height and Leaf Dimensions'!$A$1:$O$1,0),FALSE)="","",VLOOKUP($B469,'Height and Leaf Dimensions'!$A:$O,MATCH(W$1,'Height and Leaf Dimensions'!$A$1:$O$1,0),FALSE))</f>
        <v>89</v>
      </c>
      <c r="X469">
        <f>IF(VLOOKUP($B469,'Height and Leaf Dimensions'!$A:$O,MATCH(X$1,'Height and Leaf Dimensions'!$A$1:$O$1,0),FALSE)="","",VLOOKUP($B469,'Height and Leaf Dimensions'!$A:$O,MATCH(X$1,'Height and Leaf Dimensions'!$A$1:$O$1,0),FALSE))</f>
        <v>180</v>
      </c>
      <c r="Y469">
        <f>IF(VLOOKUP($B469,'Height and Leaf Dimensions'!$A:$O,MATCH(Y$1,'Height and Leaf Dimensions'!$A$1:$O$1,0),FALSE)="","",VLOOKUP($B469,'Height and Leaf Dimensions'!$A:$O,MATCH(Y$1,'Height and Leaf Dimensions'!$A$1:$O$1,0),FALSE))</f>
        <v>230</v>
      </c>
      <c r="Z469" t="str">
        <f>IF(VLOOKUP($B469,'Height and Leaf Dimensions'!$A:$O,MATCH(Z$1,'Height and Leaf Dimensions'!$A$1:$O$1,0),FALSE)="","",VLOOKUP($B469,'Height and Leaf Dimensions'!$A:$O,MATCH(Z$1,'Height and Leaf Dimensions'!$A$1:$O$1,0),FALSE))</f>
        <v>AI/ND/CH</v>
      </c>
      <c r="AA469" s="26">
        <f>IF(VLOOKUP($B469,'Height and Leaf Dimensions'!$A:$O,MATCH(AA$1,'Height and Leaf Dimensions'!$A$1:$O$1,0),FALSE)="","",VLOOKUP($B469,'Height and Leaf Dimensions'!$A:$O,MATCH(AA$1,'Height and Leaf Dimensions'!$A$1:$O$1,0),FALSE))</f>
        <v>44776</v>
      </c>
      <c r="AB469" s="20">
        <f>VLOOKUP($B469,'Combine Yield'!$A:$J,MATCH(AB$1,'Combine Yield'!$A$1:$J$1,0),FALSE)</f>
        <v>44844.579050925924</v>
      </c>
      <c r="AC469">
        <f>VLOOKUP($B469,'Combine Yield'!$A:$J,MATCH(AC$1,'Combine Yield'!$A$1:$J$1,0),FALSE)</f>
        <v>0.45</v>
      </c>
      <c r="AD469">
        <f>VLOOKUP($B469,'Combine Yield'!$A:$J,MATCH(AD$1,'Combine Yield'!$A$1:$J$1,0),FALSE)</f>
        <v>4.74</v>
      </c>
      <c r="AE469">
        <f>VLOOKUP($B469,'Combine Yield'!$A:$J,MATCH(AE$1,'Combine Yield'!$A$1:$J$1,0),FALSE)</f>
        <v>65.2</v>
      </c>
      <c r="AF469">
        <f>VLOOKUP($B469,'Combine Yield'!$A:$J,MATCH(AF$1,'Combine Yield'!$A$1:$J$1,0),FALSE)</f>
        <v>489</v>
      </c>
    </row>
    <row r="470" spans="1:32" x14ac:dyDescent="0.3">
      <c r="A470" t="s">
        <v>690</v>
      </c>
      <c r="B470">
        <v>6249</v>
      </c>
      <c r="C470" t="s">
        <v>220</v>
      </c>
      <c r="D470" t="s">
        <v>221</v>
      </c>
      <c r="E470" t="s">
        <v>205</v>
      </c>
      <c r="F470" t="s">
        <v>222</v>
      </c>
      <c r="G470">
        <v>2</v>
      </c>
      <c r="H470">
        <v>34</v>
      </c>
      <c r="I470">
        <v>15</v>
      </c>
      <c r="J470" t="s">
        <v>196</v>
      </c>
      <c r="K470" s="26">
        <f>IF(VLOOKUP($B470,'Flowering Time'!$A:$H,MATCH(K$1,'Flowering Time'!$A$1:$H$1,0),FALSE)="","",VLOOKUP($B470,'Flowering Time'!$A:$H,MATCH(K$1,'Flowering Time'!$A$1:$H$1,0),FALSE))</f>
        <v>44765</v>
      </c>
      <c r="L470" t="str">
        <f>IF(VLOOKUP($B470,'Flowering Time'!$A:$H,MATCH(L$1,'Flowering Time'!$A$1:$H$1,0),FALSE)="","",VLOOKUP($B470,'Flowering Time'!$A:$H,MATCH(L$1,'Flowering Time'!$A$1:$H$1,0),FALSE))</f>
        <v>Vla</v>
      </c>
      <c r="M470" s="26">
        <f>IF(VLOOKUP($B470,'Flowering Time'!$A:$H,MATCH(M$1,'Flowering Time'!$A$1:$H$1,0),FALSE)="","",VLOOKUP($B470,'Flowering Time'!$A:$H,MATCH(M$1,'Flowering Time'!$A$1:$H$1,0),FALSE))</f>
        <v>44769</v>
      </c>
      <c r="N470" t="str">
        <f>IF(VLOOKUP($B470,'Flowering Time'!$A:$H,MATCH(N$1,'Flowering Time'!$A$1:$H$1,0),FALSE)="","",VLOOKUP($B470,'Flowering Time'!$A:$H,MATCH(N$1,'Flowering Time'!$A$1:$H$1,0),FALSE))</f>
        <v>Vla</v>
      </c>
      <c r="O470" t="str">
        <f>IF(VLOOKUP($B470,'Flowering Time'!$A:$H,MATCH(O$1,'Flowering Time'!$A$1:$H$1,0),FALSE)="","",VLOOKUP($B470,'Flowering Time'!$A:$H,MATCH(O$1,'Flowering Time'!$A$1:$H$1,0),FALSE))</f>
        <v/>
      </c>
      <c r="P470">
        <f>IF(VLOOKUP($B470,'Height and Leaf Dimensions'!$A:$O,MATCH(P$1,'Height and Leaf Dimensions'!$A$1:$O$1,0),FALSE)="","",VLOOKUP($B470,'Height and Leaf Dimensions'!$A:$O,MATCH(P$1,'Height and Leaf Dimensions'!$A$1:$O$1,0),FALSE))</f>
        <v>72.400000000000006</v>
      </c>
      <c r="Q470">
        <f>IF(VLOOKUP($B470,'Height and Leaf Dimensions'!$A:$O,MATCH(Q$1,'Height and Leaf Dimensions'!$A$1:$O$1,0),FALSE)="","",VLOOKUP($B470,'Height and Leaf Dimensions'!$A:$O,MATCH(Q$1,'Height and Leaf Dimensions'!$A$1:$O$1,0),FALSE))</f>
        <v>8.6</v>
      </c>
      <c r="R470">
        <f>IF(VLOOKUP($B470,'Height and Leaf Dimensions'!$A:$O,MATCH(R$1,'Height and Leaf Dimensions'!$A$1:$O$1,0),FALSE)="","",VLOOKUP($B470,'Height and Leaf Dimensions'!$A:$O,MATCH(R$1,'Height and Leaf Dimensions'!$A$1:$O$1,0),FALSE))</f>
        <v>75.2</v>
      </c>
      <c r="S470">
        <f>IF(VLOOKUP($B470,'Height and Leaf Dimensions'!$A:$O,MATCH(S$1,'Height and Leaf Dimensions'!$A$1:$O$1,0),FALSE)="","",VLOOKUP($B470,'Height and Leaf Dimensions'!$A:$O,MATCH(S$1,'Height and Leaf Dimensions'!$A$1:$O$1,0),FALSE))</f>
        <v>8.6999999999999993</v>
      </c>
      <c r="T470">
        <f>IF(VLOOKUP($B470,'Height and Leaf Dimensions'!$A:$O,MATCH(T$1,'Height and Leaf Dimensions'!$A$1:$O$1,0),FALSE)="","",VLOOKUP($B470,'Height and Leaf Dimensions'!$A:$O,MATCH(T$1,'Height and Leaf Dimensions'!$A$1:$O$1,0),FALSE))</f>
        <v>68</v>
      </c>
      <c r="U470">
        <f>IF(VLOOKUP($B470,'Height and Leaf Dimensions'!$A:$O,MATCH(U$1,'Height and Leaf Dimensions'!$A$1:$O$1,0),FALSE)="","",VLOOKUP($B470,'Height and Leaf Dimensions'!$A:$O,MATCH(U$1,'Height and Leaf Dimensions'!$A$1:$O$1,0),FALSE))</f>
        <v>150</v>
      </c>
      <c r="V470">
        <f>IF(VLOOKUP($B470,'Height and Leaf Dimensions'!$A:$O,MATCH(V$1,'Height and Leaf Dimensions'!$A$1:$O$1,0),FALSE)="","",VLOOKUP($B470,'Height and Leaf Dimensions'!$A:$O,MATCH(V$1,'Height and Leaf Dimensions'!$A$1:$O$1,0),FALSE))</f>
        <v>194</v>
      </c>
      <c r="W470">
        <f>IF(VLOOKUP($B470,'Height and Leaf Dimensions'!$A:$O,MATCH(W$1,'Height and Leaf Dimensions'!$A$1:$O$1,0),FALSE)="","",VLOOKUP($B470,'Height and Leaf Dimensions'!$A:$O,MATCH(W$1,'Height and Leaf Dimensions'!$A$1:$O$1,0),FALSE))</f>
        <v>67</v>
      </c>
      <c r="X470">
        <f>IF(VLOOKUP($B470,'Height and Leaf Dimensions'!$A:$O,MATCH(X$1,'Height and Leaf Dimensions'!$A$1:$O$1,0),FALSE)="","",VLOOKUP($B470,'Height and Leaf Dimensions'!$A:$O,MATCH(X$1,'Height and Leaf Dimensions'!$A$1:$O$1,0),FALSE))</f>
        <v>150</v>
      </c>
      <c r="Y470">
        <f>IF(VLOOKUP($B470,'Height and Leaf Dimensions'!$A:$O,MATCH(Y$1,'Height and Leaf Dimensions'!$A$1:$O$1,0),FALSE)="","",VLOOKUP($B470,'Height and Leaf Dimensions'!$A:$O,MATCH(Y$1,'Height and Leaf Dimensions'!$A$1:$O$1,0),FALSE))</f>
        <v>199</v>
      </c>
      <c r="Z470" t="str">
        <f>IF(VLOOKUP($B470,'Height and Leaf Dimensions'!$A:$O,MATCH(Z$1,'Height and Leaf Dimensions'!$A$1:$O$1,0),FALSE)="","",VLOOKUP($B470,'Height and Leaf Dimensions'!$A:$O,MATCH(Z$1,'Height and Leaf Dimensions'!$A$1:$O$1,0),FALSE))</f>
        <v>AI/ND/CH</v>
      </c>
      <c r="AA470" s="26">
        <f>IF(VLOOKUP($B470,'Height and Leaf Dimensions'!$A:$O,MATCH(AA$1,'Height and Leaf Dimensions'!$A$1:$O$1,0),FALSE)="","",VLOOKUP($B470,'Height and Leaf Dimensions'!$A:$O,MATCH(AA$1,'Height and Leaf Dimensions'!$A$1:$O$1,0),FALSE))</f>
        <v>44776</v>
      </c>
      <c r="AB470" s="20">
        <f>VLOOKUP($B470,'Combine Yield'!$A:$J,MATCH(AB$1,'Combine Yield'!$A$1:$J$1,0),FALSE)</f>
        <v>44844.581342592595</v>
      </c>
      <c r="AC470">
        <f>VLOOKUP($B470,'Combine Yield'!$A:$J,MATCH(AC$1,'Combine Yield'!$A$1:$J$1,0),FALSE)</f>
        <v>5.65</v>
      </c>
      <c r="AD470">
        <f>VLOOKUP($B470,'Combine Yield'!$A:$J,MATCH(AD$1,'Combine Yield'!$A$1:$J$1,0),FALSE)</f>
        <v>13.5</v>
      </c>
      <c r="AE470">
        <f>VLOOKUP($B470,'Combine Yield'!$A:$J,MATCH(AE$1,'Combine Yield'!$A$1:$J$1,0),FALSE)</f>
        <v>61.4</v>
      </c>
      <c r="AF470">
        <f>VLOOKUP($B470,'Combine Yield'!$A:$J,MATCH(AF$1,'Combine Yield'!$A$1:$J$1,0),FALSE)</f>
        <v>500</v>
      </c>
    </row>
    <row r="471" spans="1:32" x14ac:dyDescent="0.3">
      <c r="A471" t="s">
        <v>691</v>
      </c>
      <c r="B471">
        <v>6250</v>
      </c>
      <c r="C471" t="s">
        <v>220</v>
      </c>
      <c r="D471" t="s">
        <v>221</v>
      </c>
      <c r="E471" t="s">
        <v>205</v>
      </c>
      <c r="F471" t="s">
        <v>222</v>
      </c>
      <c r="G471">
        <v>2</v>
      </c>
      <c r="H471">
        <v>35</v>
      </c>
      <c r="I471">
        <v>9</v>
      </c>
      <c r="J471" t="s">
        <v>178</v>
      </c>
      <c r="K471" s="26">
        <f>IF(VLOOKUP($B471,'Flowering Time'!$A:$H,MATCH(K$1,'Flowering Time'!$A$1:$H$1,0),FALSE)="","",VLOOKUP($B471,'Flowering Time'!$A:$H,MATCH(K$1,'Flowering Time'!$A$1:$H$1,0),FALSE))</f>
        <v>44759</v>
      </c>
      <c r="L471" t="str">
        <f>IF(VLOOKUP($B471,'Flowering Time'!$A:$H,MATCH(L$1,'Flowering Time'!$A$1:$H$1,0),FALSE)="","",VLOOKUP($B471,'Flowering Time'!$A:$H,MATCH(L$1,'Flowering Time'!$A$1:$H$1,0),FALSE))</f>
        <v>Tross</v>
      </c>
      <c r="M471" s="26">
        <f>IF(VLOOKUP($B471,'Flowering Time'!$A:$H,MATCH(M$1,'Flowering Time'!$A$1:$H$1,0),FALSE)="","",VLOOKUP($B471,'Flowering Time'!$A:$H,MATCH(M$1,'Flowering Time'!$A$1:$H$1,0),FALSE))</f>
        <v>44761</v>
      </c>
      <c r="N471" t="str">
        <f>IF(VLOOKUP($B471,'Flowering Time'!$A:$H,MATCH(N$1,'Flowering Time'!$A$1:$H$1,0),FALSE)="","",VLOOKUP($B471,'Flowering Time'!$A:$H,MATCH(N$1,'Flowering Time'!$A$1:$H$1,0),FALSE))</f>
        <v>Tross</v>
      </c>
      <c r="O471" t="str">
        <f>IF(VLOOKUP($B471,'Flowering Time'!$A:$H,MATCH(O$1,'Flowering Time'!$A$1:$H$1,0),FALSE)="","",VLOOKUP($B471,'Flowering Time'!$A:$H,MATCH(O$1,'Flowering Time'!$A$1:$H$1,0),FALSE))</f>
        <v/>
      </c>
      <c r="P471">
        <f>IF(VLOOKUP($B471,'Height and Leaf Dimensions'!$A:$O,MATCH(P$1,'Height and Leaf Dimensions'!$A$1:$O$1,0),FALSE)="","",VLOOKUP($B471,'Height and Leaf Dimensions'!$A:$O,MATCH(P$1,'Height and Leaf Dimensions'!$A$1:$O$1,0),FALSE))</f>
        <v>77.5</v>
      </c>
      <c r="Q471">
        <f>IF(VLOOKUP($B471,'Height and Leaf Dimensions'!$A:$O,MATCH(Q$1,'Height and Leaf Dimensions'!$A$1:$O$1,0),FALSE)="","",VLOOKUP($B471,'Height and Leaf Dimensions'!$A:$O,MATCH(Q$1,'Height and Leaf Dimensions'!$A$1:$O$1,0),FALSE))</f>
        <v>9.1</v>
      </c>
      <c r="R471">
        <f>IF(VLOOKUP($B471,'Height and Leaf Dimensions'!$A:$O,MATCH(R$1,'Height and Leaf Dimensions'!$A$1:$O$1,0),FALSE)="","",VLOOKUP($B471,'Height and Leaf Dimensions'!$A:$O,MATCH(R$1,'Height and Leaf Dimensions'!$A$1:$O$1,0),FALSE))</f>
        <v>74.099999999999994</v>
      </c>
      <c r="S471">
        <f>IF(VLOOKUP($B471,'Height and Leaf Dimensions'!$A:$O,MATCH(S$1,'Height and Leaf Dimensions'!$A$1:$O$1,0),FALSE)="","",VLOOKUP($B471,'Height and Leaf Dimensions'!$A:$O,MATCH(S$1,'Height and Leaf Dimensions'!$A$1:$O$1,0),FALSE))</f>
        <v>8.4</v>
      </c>
      <c r="T471">
        <f>IF(VLOOKUP($B471,'Height and Leaf Dimensions'!$A:$O,MATCH(T$1,'Height and Leaf Dimensions'!$A$1:$O$1,0),FALSE)="","",VLOOKUP($B471,'Height and Leaf Dimensions'!$A:$O,MATCH(T$1,'Height and Leaf Dimensions'!$A$1:$O$1,0),FALSE))</f>
        <v>83</v>
      </c>
      <c r="U471">
        <f>IF(VLOOKUP($B471,'Height and Leaf Dimensions'!$A:$O,MATCH(U$1,'Height and Leaf Dimensions'!$A$1:$O$1,0),FALSE)="","",VLOOKUP($B471,'Height and Leaf Dimensions'!$A:$O,MATCH(U$1,'Height and Leaf Dimensions'!$A$1:$O$1,0),FALSE))</f>
        <v>150</v>
      </c>
      <c r="V471">
        <f>IF(VLOOKUP($B471,'Height and Leaf Dimensions'!$A:$O,MATCH(V$1,'Height and Leaf Dimensions'!$A$1:$O$1,0),FALSE)="","",VLOOKUP($B471,'Height and Leaf Dimensions'!$A:$O,MATCH(V$1,'Height and Leaf Dimensions'!$A$1:$O$1,0),FALSE))</f>
        <v>192</v>
      </c>
      <c r="W471">
        <f>IF(VLOOKUP($B471,'Height and Leaf Dimensions'!$A:$O,MATCH(W$1,'Height and Leaf Dimensions'!$A$1:$O$1,0),FALSE)="","",VLOOKUP($B471,'Height and Leaf Dimensions'!$A:$O,MATCH(W$1,'Height and Leaf Dimensions'!$A$1:$O$1,0),FALSE))</f>
        <v>80</v>
      </c>
      <c r="X471">
        <f>IF(VLOOKUP($B471,'Height and Leaf Dimensions'!$A:$O,MATCH(X$1,'Height and Leaf Dimensions'!$A$1:$O$1,0),FALSE)="","",VLOOKUP($B471,'Height and Leaf Dimensions'!$A:$O,MATCH(X$1,'Height and Leaf Dimensions'!$A$1:$O$1,0),FALSE))</f>
        <v>141</v>
      </c>
      <c r="Y471">
        <f>IF(VLOOKUP($B471,'Height and Leaf Dimensions'!$A:$O,MATCH(Y$1,'Height and Leaf Dimensions'!$A$1:$O$1,0),FALSE)="","",VLOOKUP($B471,'Height and Leaf Dimensions'!$A:$O,MATCH(Y$1,'Height and Leaf Dimensions'!$A$1:$O$1,0),FALSE))</f>
        <v>191</v>
      </c>
      <c r="Z471" t="str">
        <f>IF(VLOOKUP($B471,'Height and Leaf Dimensions'!$A:$O,MATCH(Z$1,'Height and Leaf Dimensions'!$A$1:$O$1,0),FALSE)="","",VLOOKUP($B471,'Height and Leaf Dimensions'!$A:$O,MATCH(Z$1,'Height and Leaf Dimensions'!$A$1:$O$1,0),FALSE))</f>
        <v>AI/ND/CH</v>
      </c>
      <c r="AA471" s="26">
        <f>IF(VLOOKUP($B471,'Height and Leaf Dimensions'!$A:$O,MATCH(AA$1,'Height and Leaf Dimensions'!$A$1:$O$1,0),FALSE)="","",VLOOKUP($B471,'Height and Leaf Dimensions'!$A:$O,MATCH(AA$1,'Height and Leaf Dimensions'!$A$1:$O$1,0),FALSE))</f>
        <v>44776</v>
      </c>
      <c r="AB471" s="20">
        <f>VLOOKUP($B471,'Combine Yield'!$A:$J,MATCH(AB$1,'Combine Yield'!$A$1:$J$1,0),FALSE)</f>
        <v>44844.495810185188</v>
      </c>
      <c r="AC471">
        <f>VLOOKUP($B471,'Combine Yield'!$A:$J,MATCH(AC$1,'Combine Yield'!$A$1:$J$1,0),FALSE)</f>
        <v>4.34</v>
      </c>
      <c r="AD471">
        <f>VLOOKUP($B471,'Combine Yield'!$A:$J,MATCH(AD$1,'Combine Yield'!$A$1:$J$1,0),FALSE)</f>
        <v>12.5</v>
      </c>
      <c r="AE471">
        <f>VLOOKUP($B471,'Combine Yield'!$A:$J,MATCH(AE$1,'Combine Yield'!$A$1:$J$1,0),FALSE)</f>
        <v>62.7</v>
      </c>
      <c r="AF471">
        <f>VLOOKUP($B471,'Combine Yield'!$A:$J,MATCH(AF$1,'Combine Yield'!$A$1:$J$1,0),FALSE)</f>
        <v>271</v>
      </c>
    </row>
    <row r="472" spans="1:32" x14ac:dyDescent="0.3">
      <c r="A472" t="s">
        <v>692</v>
      </c>
      <c r="B472">
        <v>6251</v>
      </c>
      <c r="C472" t="s">
        <v>220</v>
      </c>
      <c r="D472" t="s">
        <v>221</v>
      </c>
      <c r="E472" t="s">
        <v>205</v>
      </c>
      <c r="F472" t="s">
        <v>222</v>
      </c>
      <c r="G472">
        <v>2</v>
      </c>
      <c r="H472">
        <v>35</v>
      </c>
      <c r="I472">
        <v>10</v>
      </c>
      <c r="J472" t="s">
        <v>183</v>
      </c>
      <c r="K472" s="26">
        <f>IF(VLOOKUP($B472,'Flowering Time'!$A:$H,MATCH(K$1,'Flowering Time'!$A$1:$H$1,0),FALSE)="","",VLOOKUP($B472,'Flowering Time'!$A:$H,MATCH(K$1,'Flowering Time'!$A$1:$H$1,0),FALSE))</f>
        <v>44761</v>
      </c>
      <c r="L472" t="str">
        <f>IF(VLOOKUP($B472,'Flowering Time'!$A:$H,MATCH(L$1,'Flowering Time'!$A$1:$H$1,0),FALSE)="","",VLOOKUP($B472,'Flowering Time'!$A:$H,MATCH(L$1,'Flowering Time'!$A$1:$H$1,0),FALSE))</f>
        <v>Vla</v>
      </c>
      <c r="M472" s="26">
        <f>IF(VLOOKUP($B472,'Flowering Time'!$A:$H,MATCH(M$1,'Flowering Time'!$A$1:$H$1,0),FALSE)="","",VLOOKUP($B472,'Flowering Time'!$A:$H,MATCH(M$1,'Flowering Time'!$A$1:$H$1,0),FALSE))</f>
        <v>44762</v>
      </c>
      <c r="N472" t="str">
        <f>IF(VLOOKUP($B472,'Flowering Time'!$A:$H,MATCH(N$1,'Flowering Time'!$A$1:$H$1,0),FALSE)="","",VLOOKUP($B472,'Flowering Time'!$A:$H,MATCH(N$1,'Flowering Time'!$A$1:$H$1,0),FALSE))</f>
        <v>Vla</v>
      </c>
      <c r="O472" t="str">
        <f>IF(VLOOKUP($B472,'Flowering Time'!$A:$H,MATCH(O$1,'Flowering Time'!$A$1:$H$1,0),FALSE)="","",VLOOKUP($B472,'Flowering Time'!$A:$H,MATCH(O$1,'Flowering Time'!$A$1:$H$1,0),FALSE))</f>
        <v/>
      </c>
      <c r="P472">
        <f>IF(VLOOKUP($B472,'Height and Leaf Dimensions'!$A:$O,MATCH(P$1,'Height and Leaf Dimensions'!$A$1:$O$1,0),FALSE)="","",VLOOKUP($B472,'Height and Leaf Dimensions'!$A:$O,MATCH(P$1,'Height and Leaf Dimensions'!$A$1:$O$1,0),FALSE))</f>
        <v>87.4</v>
      </c>
      <c r="Q472">
        <f>IF(VLOOKUP($B472,'Height and Leaf Dimensions'!$A:$O,MATCH(Q$1,'Height and Leaf Dimensions'!$A$1:$O$1,0),FALSE)="","",VLOOKUP($B472,'Height and Leaf Dimensions'!$A:$O,MATCH(Q$1,'Height and Leaf Dimensions'!$A$1:$O$1,0),FALSE))</f>
        <v>9.3000000000000007</v>
      </c>
      <c r="R472">
        <f>IF(VLOOKUP($B472,'Height and Leaf Dimensions'!$A:$O,MATCH(R$1,'Height and Leaf Dimensions'!$A$1:$O$1,0),FALSE)="","",VLOOKUP($B472,'Height and Leaf Dimensions'!$A:$O,MATCH(R$1,'Height and Leaf Dimensions'!$A$1:$O$1,0),FALSE))</f>
        <v>79.900000000000006</v>
      </c>
      <c r="S472">
        <f>IF(VLOOKUP($B472,'Height and Leaf Dimensions'!$A:$O,MATCH(S$1,'Height and Leaf Dimensions'!$A$1:$O$1,0),FALSE)="","",VLOOKUP($B472,'Height and Leaf Dimensions'!$A:$O,MATCH(S$1,'Height and Leaf Dimensions'!$A$1:$O$1,0),FALSE))</f>
        <v>8.6999999999999993</v>
      </c>
      <c r="T472">
        <f>IF(VLOOKUP($B472,'Height and Leaf Dimensions'!$A:$O,MATCH(T$1,'Height and Leaf Dimensions'!$A$1:$O$1,0),FALSE)="","",VLOOKUP($B472,'Height and Leaf Dimensions'!$A:$O,MATCH(T$1,'Height and Leaf Dimensions'!$A$1:$O$1,0),FALSE))</f>
        <v>89</v>
      </c>
      <c r="U472">
        <f>IF(VLOOKUP($B472,'Height and Leaf Dimensions'!$A:$O,MATCH(U$1,'Height and Leaf Dimensions'!$A$1:$O$1,0),FALSE)="","",VLOOKUP($B472,'Height and Leaf Dimensions'!$A:$O,MATCH(U$1,'Height and Leaf Dimensions'!$A$1:$O$1,0),FALSE))</f>
        <v>186</v>
      </c>
      <c r="V472">
        <f>IF(VLOOKUP($B472,'Height and Leaf Dimensions'!$A:$O,MATCH(V$1,'Height and Leaf Dimensions'!$A$1:$O$1,0),FALSE)="","",VLOOKUP($B472,'Height and Leaf Dimensions'!$A:$O,MATCH(V$1,'Height and Leaf Dimensions'!$A$1:$O$1,0),FALSE))</f>
        <v>231</v>
      </c>
      <c r="W472">
        <f>IF(VLOOKUP($B472,'Height and Leaf Dimensions'!$A:$O,MATCH(W$1,'Height and Leaf Dimensions'!$A$1:$O$1,0),FALSE)="","",VLOOKUP($B472,'Height and Leaf Dimensions'!$A:$O,MATCH(W$1,'Height and Leaf Dimensions'!$A$1:$O$1,0),FALSE))</f>
        <v>89</v>
      </c>
      <c r="X472">
        <f>IF(VLOOKUP($B472,'Height and Leaf Dimensions'!$A:$O,MATCH(X$1,'Height and Leaf Dimensions'!$A$1:$O$1,0),FALSE)="","",VLOOKUP($B472,'Height and Leaf Dimensions'!$A:$O,MATCH(X$1,'Height and Leaf Dimensions'!$A$1:$O$1,0),FALSE))</f>
        <v>159</v>
      </c>
      <c r="Y472">
        <f>IF(VLOOKUP($B472,'Height and Leaf Dimensions'!$A:$O,MATCH(Y$1,'Height and Leaf Dimensions'!$A$1:$O$1,0),FALSE)="","",VLOOKUP($B472,'Height and Leaf Dimensions'!$A:$O,MATCH(Y$1,'Height and Leaf Dimensions'!$A$1:$O$1,0),FALSE))</f>
        <v>208</v>
      </c>
      <c r="Z472" t="str">
        <f>IF(VLOOKUP($B472,'Height and Leaf Dimensions'!$A:$O,MATCH(Z$1,'Height and Leaf Dimensions'!$A$1:$O$1,0),FALSE)="","",VLOOKUP($B472,'Height and Leaf Dimensions'!$A:$O,MATCH(Z$1,'Height and Leaf Dimensions'!$A$1:$O$1,0),FALSE))</f>
        <v>AI/ND/CH</v>
      </c>
      <c r="AA472" s="26">
        <f>IF(VLOOKUP($B472,'Height and Leaf Dimensions'!$A:$O,MATCH(AA$1,'Height and Leaf Dimensions'!$A$1:$O$1,0),FALSE)="","",VLOOKUP($B472,'Height and Leaf Dimensions'!$A:$O,MATCH(AA$1,'Height and Leaf Dimensions'!$A$1:$O$1,0),FALSE))</f>
        <v>44776</v>
      </c>
      <c r="AB472" s="20">
        <f>VLOOKUP($B472,'Combine Yield'!$A:$J,MATCH(AB$1,'Combine Yield'!$A$1:$J$1,0),FALSE)</f>
        <v>44844.513425925928</v>
      </c>
      <c r="AC472">
        <f>VLOOKUP($B472,'Combine Yield'!$A:$J,MATCH(AC$1,'Combine Yield'!$A$1:$J$1,0),FALSE)</f>
        <v>1.42</v>
      </c>
      <c r="AD472">
        <f>VLOOKUP($B472,'Combine Yield'!$A:$J,MATCH(AD$1,'Combine Yield'!$A$1:$J$1,0),FALSE)</f>
        <v>11.2</v>
      </c>
      <c r="AE472">
        <f>VLOOKUP($B472,'Combine Yield'!$A:$J,MATCH(AE$1,'Combine Yield'!$A$1:$J$1,0),FALSE)</f>
        <v>62.7</v>
      </c>
      <c r="AF472">
        <f>VLOOKUP($B472,'Combine Yield'!$A:$J,MATCH(AF$1,'Combine Yield'!$A$1:$J$1,0),FALSE)</f>
        <v>338</v>
      </c>
    </row>
    <row r="473" spans="1:32" x14ac:dyDescent="0.3">
      <c r="A473" t="s">
        <v>693</v>
      </c>
      <c r="B473">
        <v>6252</v>
      </c>
      <c r="C473" t="s">
        <v>220</v>
      </c>
      <c r="D473" t="s">
        <v>221</v>
      </c>
      <c r="E473" t="s">
        <v>205</v>
      </c>
      <c r="F473" t="s">
        <v>222</v>
      </c>
      <c r="G473">
        <v>2</v>
      </c>
      <c r="H473">
        <v>35</v>
      </c>
      <c r="I473">
        <v>11</v>
      </c>
      <c r="J473" t="s">
        <v>129</v>
      </c>
      <c r="K473" s="26">
        <f>IF(VLOOKUP($B473,'Flowering Time'!$A:$H,MATCH(K$1,'Flowering Time'!$A$1:$H$1,0),FALSE)="","",VLOOKUP($B473,'Flowering Time'!$A:$H,MATCH(K$1,'Flowering Time'!$A$1:$H$1,0),FALSE))</f>
        <v>44762</v>
      </c>
      <c r="L473" t="str">
        <f>IF(VLOOKUP($B473,'Flowering Time'!$A:$H,MATCH(L$1,'Flowering Time'!$A$1:$H$1,0),FALSE)="","",VLOOKUP($B473,'Flowering Time'!$A:$H,MATCH(L$1,'Flowering Time'!$A$1:$H$1,0),FALSE))</f>
        <v>Vla</v>
      </c>
      <c r="M473" s="26">
        <f>IF(VLOOKUP($B473,'Flowering Time'!$A:$H,MATCH(M$1,'Flowering Time'!$A$1:$H$1,0),FALSE)="","",VLOOKUP($B473,'Flowering Time'!$A:$H,MATCH(M$1,'Flowering Time'!$A$1:$H$1,0),FALSE))</f>
        <v>44765</v>
      </c>
      <c r="N473" t="str">
        <f>IF(VLOOKUP($B473,'Flowering Time'!$A:$H,MATCH(N$1,'Flowering Time'!$A$1:$H$1,0),FALSE)="","",VLOOKUP($B473,'Flowering Time'!$A:$H,MATCH(N$1,'Flowering Time'!$A$1:$H$1,0),FALSE))</f>
        <v>Vla</v>
      </c>
      <c r="O473" t="str">
        <f>IF(VLOOKUP($B473,'Flowering Time'!$A:$H,MATCH(O$1,'Flowering Time'!$A$1:$H$1,0),FALSE)="","",VLOOKUP($B473,'Flowering Time'!$A:$H,MATCH(O$1,'Flowering Time'!$A$1:$H$1,0),FALSE))</f>
        <v/>
      </c>
      <c r="P473">
        <f>IF(VLOOKUP($B473,'Height and Leaf Dimensions'!$A:$O,MATCH(P$1,'Height and Leaf Dimensions'!$A$1:$O$1,0),FALSE)="","",VLOOKUP($B473,'Height and Leaf Dimensions'!$A:$O,MATCH(P$1,'Height and Leaf Dimensions'!$A$1:$O$1,0),FALSE))</f>
        <v>82</v>
      </c>
      <c r="Q473">
        <f>IF(VLOOKUP($B473,'Height and Leaf Dimensions'!$A:$O,MATCH(Q$1,'Height and Leaf Dimensions'!$A$1:$O$1,0),FALSE)="","",VLOOKUP($B473,'Height and Leaf Dimensions'!$A:$O,MATCH(Q$1,'Height and Leaf Dimensions'!$A$1:$O$1,0),FALSE))</f>
        <v>8.3000000000000007</v>
      </c>
      <c r="R473">
        <f>IF(VLOOKUP($B473,'Height and Leaf Dimensions'!$A:$O,MATCH(R$1,'Height and Leaf Dimensions'!$A$1:$O$1,0),FALSE)="","",VLOOKUP($B473,'Height and Leaf Dimensions'!$A:$O,MATCH(R$1,'Height and Leaf Dimensions'!$A$1:$O$1,0),FALSE))</f>
        <v>81.7</v>
      </c>
      <c r="S473">
        <f>IF(VLOOKUP($B473,'Height and Leaf Dimensions'!$A:$O,MATCH(S$1,'Height and Leaf Dimensions'!$A$1:$O$1,0),FALSE)="","",VLOOKUP($B473,'Height and Leaf Dimensions'!$A:$O,MATCH(S$1,'Height and Leaf Dimensions'!$A$1:$O$1,0),FALSE))</f>
        <v>9.3000000000000007</v>
      </c>
      <c r="T473">
        <f>IF(VLOOKUP($B473,'Height and Leaf Dimensions'!$A:$O,MATCH(T$1,'Height and Leaf Dimensions'!$A$1:$O$1,0),FALSE)="","",VLOOKUP($B473,'Height and Leaf Dimensions'!$A:$O,MATCH(T$1,'Height and Leaf Dimensions'!$A$1:$O$1,0),FALSE))</f>
        <v>80</v>
      </c>
      <c r="U473">
        <f>IF(VLOOKUP($B473,'Height and Leaf Dimensions'!$A:$O,MATCH(U$1,'Height and Leaf Dimensions'!$A$1:$O$1,0),FALSE)="","",VLOOKUP($B473,'Height and Leaf Dimensions'!$A:$O,MATCH(U$1,'Height and Leaf Dimensions'!$A$1:$O$1,0),FALSE))</f>
        <v>177</v>
      </c>
      <c r="V473">
        <f>IF(VLOOKUP($B473,'Height and Leaf Dimensions'!$A:$O,MATCH(V$1,'Height and Leaf Dimensions'!$A$1:$O$1,0),FALSE)="","",VLOOKUP($B473,'Height and Leaf Dimensions'!$A:$O,MATCH(V$1,'Height and Leaf Dimensions'!$A$1:$O$1,0),FALSE))</f>
        <v>220</v>
      </c>
      <c r="W473">
        <f>IF(VLOOKUP($B473,'Height and Leaf Dimensions'!$A:$O,MATCH(W$1,'Height and Leaf Dimensions'!$A$1:$O$1,0),FALSE)="","",VLOOKUP($B473,'Height and Leaf Dimensions'!$A:$O,MATCH(W$1,'Height and Leaf Dimensions'!$A$1:$O$1,0),FALSE))</f>
        <v>80</v>
      </c>
      <c r="X473">
        <f>IF(VLOOKUP($B473,'Height and Leaf Dimensions'!$A:$O,MATCH(X$1,'Height and Leaf Dimensions'!$A$1:$O$1,0),FALSE)="","",VLOOKUP($B473,'Height and Leaf Dimensions'!$A:$O,MATCH(X$1,'Height and Leaf Dimensions'!$A$1:$O$1,0),FALSE))</f>
        <v>185</v>
      </c>
      <c r="Y473">
        <f>IF(VLOOKUP($B473,'Height and Leaf Dimensions'!$A:$O,MATCH(Y$1,'Height and Leaf Dimensions'!$A$1:$O$1,0),FALSE)="","",VLOOKUP($B473,'Height and Leaf Dimensions'!$A:$O,MATCH(Y$1,'Height and Leaf Dimensions'!$A$1:$O$1,0),FALSE))</f>
        <v>235</v>
      </c>
      <c r="Z473" t="str">
        <f>IF(VLOOKUP($B473,'Height and Leaf Dimensions'!$A:$O,MATCH(Z$1,'Height and Leaf Dimensions'!$A$1:$O$1,0),FALSE)="","",VLOOKUP($B473,'Height and Leaf Dimensions'!$A:$O,MATCH(Z$1,'Height and Leaf Dimensions'!$A$1:$O$1,0),FALSE))</f>
        <v>AI/ND/CH</v>
      </c>
      <c r="AA473" s="26">
        <f>IF(VLOOKUP($B473,'Height and Leaf Dimensions'!$A:$O,MATCH(AA$1,'Height and Leaf Dimensions'!$A$1:$O$1,0),FALSE)="","",VLOOKUP($B473,'Height and Leaf Dimensions'!$A:$O,MATCH(AA$1,'Height and Leaf Dimensions'!$A$1:$O$1,0),FALSE))</f>
        <v>44776</v>
      </c>
      <c r="AB473" s="20">
        <f>VLOOKUP($B473,'Combine Yield'!$A:$J,MATCH(AB$1,'Combine Yield'!$A$1:$J$1,0),FALSE)</f>
        <v>44844.547627314816</v>
      </c>
      <c r="AC473">
        <f>VLOOKUP($B473,'Combine Yield'!$A:$J,MATCH(AC$1,'Combine Yield'!$A$1:$J$1,0),FALSE)</f>
        <v>1.34</v>
      </c>
      <c r="AD473">
        <f>VLOOKUP($B473,'Combine Yield'!$A:$J,MATCH(AD$1,'Combine Yield'!$A$1:$J$1,0),FALSE)</f>
        <v>10.8</v>
      </c>
      <c r="AE473">
        <f>VLOOKUP($B473,'Combine Yield'!$A:$J,MATCH(AE$1,'Combine Yield'!$A$1:$J$1,0),FALSE)</f>
        <v>63.3</v>
      </c>
      <c r="AF473">
        <f>VLOOKUP($B473,'Combine Yield'!$A:$J,MATCH(AF$1,'Combine Yield'!$A$1:$J$1,0),FALSE)</f>
        <v>347</v>
      </c>
    </row>
    <row r="474" spans="1:32" x14ac:dyDescent="0.3">
      <c r="A474" t="s">
        <v>694</v>
      </c>
      <c r="B474">
        <v>6253</v>
      </c>
      <c r="C474" t="s">
        <v>220</v>
      </c>
      <c r="D474" t="s">
        <v>221</v>
      </c>
      <c r="E474" t="s">
        <v>205</v>
      </c>
      <c r="F474" t="s">
        <v>222</v>
      </c>
      <c r="G474">
        <v>2</v>
      </c>
      <c r="H474">
        <v>35</v>
      </c>
      <c r="I474">
        <v>12</v>
      </c>
      <c r="J474" t="s">
        <v>180</v>
      </c>
      <c r="K474" s="26">
        <f>IF(VLOOKUP($B474,'Flowering Time'!$A:$H,MATCH(K$1,'Flowering Time'!$A$1:$H$1,0),FALSE)="","",VLOOKUP($B474,'Flowering Time'!$A:$H,MATCH(K$1,'Flowering Time'!$A$1:$H$1,0),FALSE))</f>
        <v>44764</v>
      </c>
      <c r="L474" t="str">
        <f>IF(VLOOKUP($B474,'Flowering Time'!$A:$H,MATCH(L$1,'Flowering Time'!$A$1:$H$1,0),FALSE)="","",VLOOKUP($B474,'Flowering Time'!$A:$H,MATCH(L$1,'Flowering Time'!$A$1:$H$1,0),FALSE))</f>
        <v>Vla</v>
      </c>
      <c r="M474" s="26">
        <f>IF(VLOOKUP($B474,'Flowering Time'!$A:$H,MATCH(M$1,'Flowering Time'!$A$1:$H$1,0),FALSE)="","",VLOOKUP($B474,'Flowering Time'!$A:$H,MATCH(M$1,'Flowering Time'!$A$1:$H$1,0),FALSE))</f>
        <v>44765</v>
      </c>
      <c r="N474" t="str">
        <f>IF(VLOOKUP($B474,'Flowering Time'!$A:$H,MATCH(N$1,'Flowering Time'!$A$1:$H$1,0),FALSE)="","",VLOOKUP($B474,'Flowering Time'!$A:$H,MATCH(N$1,'Flowering Time'!$A$1:$H$1,0),FALSE))</f>
        <v>Vla</v>
      </c>
      <c r="O474" t="str">
        <f>IF(VLOOKUP($B474,'Flowering Time'!$A:$H,MATCH(O$1,'Flowering Time'!$A$1:$H$1,0),FALSE)="","",VLOOKUP($B474,'Flowering Time'!$A:$H,MATCH(O$1,'Flowering Time'!$A$1:$H$1,0),FALSE))</f>
        <v>Solar panel</v>
      </c>
      <c r="P474">
        <f>IF(VLOOKUP($B474,'Height and Leaf Dimensions'!$A:$O,MATCH(P$1,'Height and Leaf Dimensions'!$A$1:$O$1,0),FALSE)="","",VLOOKUP($B474,'Height and Leaf Dimensions'!$A:$O,MATCH(P$1,'Height and Leaf Dimensions'!$A$1:$O$1,0),FALSE))</f>
        <v>81.3</v>
      </c>
      <c r="Q474">
        <f>IF(VLOOKUP($B474,'Height and Leaf Dimensions'!$A:$O,MATCH(Q$1,'Height and Leaf Dimensions'!$A$1:$O$1,0),FALSE)="","",VLOOKUP($B474,'Height and Leaf Dimensions'!$A:$O,MATCH(Q$1,'Height and Leaf Dimensions'!$A$1:$O$1,0),FALSE))</f>
        <v>9.6</v>
      </c>
      <c r="R474">
        <f>IF(VLOOKUP($B474,'Height and Leaf Dimensions'!$A:$O,MATCH(R$1,'Height and Leaf Dimensions'!$A$1:$O$1,0),FALSE)="","",VLOOKUP($B474,'Height and Leaf Dimensions'!$A:$O,MATCH(R$1,'Height and Leaf Dimensions'!$A$1:$O$1,0),FALSE))</f>
        <v>74</v>
      </c>
      <c r="S474">
        <f>IF(VLOOKUP($B474,'Height and Leaf Dimensions'!$A:$O,MATCH(S$1,'Height and Leaf Dimensions'!$A$1:$O$1,0),FALSE)="","",VLOOKUP($B474,'Height and Leaf Dimensions'!$A:$O,MATCH(S$1,'Height and Leaf Dimensions'!$A$1:$O$1,0),FALSE))</f>
        <v>9</v>
      </c>
      <c r="T474">
        <f>IF(VLOOKUP($B474,'Height and Leaf Dimensions'!$A:$O,MATCH(T$1,'Height and Leaf Dimensions'!$A$1:$O$1,0),FALSE)="","",VLOOKUP($B474,'Height and Leaf Dimensions'!$A:$O,MATCH(T$1,'Height and Leaf Dimensions'!$A$1:$O$1,0),FALSE))</f>
        <v>81</v>
      </c>
      <c r="U474">
        <f>IF(VLOOKUP($B474,'Height and Leaf Dimensions'!$A:$O,MATCH(U$1,'Height and Leaf Dimensions'!$A$1:$O$1,0),FALSE)="","",VLOOKUP($B474,'Height and Leaf Dimensions'!$A:$O,MATCH(U$1,'Height and Leaf Dimensions'!$A$1:$O$1,0),FALSE))</f>
        <v>172</v>
      </c>
      <c r="V474">
        <f>IF(VLOOKUP($B474,'Height and Leaf Dimensions'!$A:$O,MATCH(V$1,'Height and Leaf Dimensions'!$A$1:$O$1,0),FALSE)="","",VLOOKUP($B474,'Height and Leaf Dimensions'!$A:$O,MATCH(V$1,'Height and Leaf Dimensions'!$A$1:$O$1,0),FALSE))</f>
        <v>215</v>
      </c>
      <c r="W474">
        <f>IF(VLOOKUP($B474,'Height and Leaf Dimensions'!$A:$O,MATCH(W$1,'Height and Leaf Dimensions'!$A$1:$O$1,0),FALSE)="","",VLOOKUP($B474,'Height and Leaf Dimensions'!$A:$O,MATCH(W$1,'Height and Leaf Dimensions'!$A$1:$O$1,0),FALSE))</f>
        <v>77</v>
      </c>
      <c r="X474">
        <f>IF(VLOOKUP($B474,'Height and Leaf Dimensions'!$A:$O,MATCH(X$1,'Height and Leaf Dimensions'!$A$1:$O$1,0),FALSE)="","",VLOOKUP($B474,'Height and Leaf Dimensions'!$A:$O,MATCH(X$1,'Height and Leaf Dimensions'!$A$1:$O$1,0),FALSE))</f>
        <v>150</v>
      </c>
      <c r="Y474">
        <f>IF(VLOOKUP($B474,'Height and Leaf Dimensions'!$A:$O,MATCH(Y$1,'Height and Leaf Dimensions'!$A$1:$O$1,0),FALSE)="","",VLOOKUP($B474,'Height and Leaf Dimensions'!$A:$O,MATCH(Y$1,'Height and Leaf Dimensions'!$A$1:$O$1,0),FALSE))</f>
        <v>190</v>
      </c>
      <c r="Z474" t="str">
        <f>IF(VLOOKUP($B474,'Height and Leaf Dimensions'!$A:$O,MATCH(Z$1,'Height and Leaf Dimensions'!$A$1:$O$1,0),FALSE)="","",VLOOKUP($B474,'Height and Leaf Dimensions'!$A:$O,MATCH(Z$1,'Height and Leaf Dimensions'!$A$1:$O$1,0),FALSE))</f>
        <v>AI/ND/CH</v>
      </c>
      <c r="AA474" s="26">
        <f>IF(VLOOKUP($B474,'Height and Leaf Dimensions'!$A:$O,MATCH(AA$1,'Height and Leaf Dimensions'!$A$1:$O$1,0),FALSE)="","",VLOOKUP($B474,'Height and Leaf Dimensions'!$A:$O,MATCH(AA$1,'Height and Leaf Dimensions'!$A$1:$O$1,0),FALSE))</f>
        <v>44776</v>
      </c>
      <c r="AB474" s="20">
        <f>VLOOKUP($B474,'Combine Yield'!$A:$J,MATCH(AB$1,'Combine Yield'!$A$1:$J$1,0),FALSE)</f>
        <v>44844.562962962962</v>
      </c>
      <c r="AC474">
        <f>VLOOKUP($B474,'Combine Yield'!$A:$J,MATCH(AC$1,'Combine Yield'!$A$1:$J$1,0),FALSE)</f>
        <v>2.69</v>
      </c>
      <c r="AD474">
        <f>VLOOKUP($B474,'Combine Yield'!$A:$J,MATCH(AD$1,'Combine Yield'!$A$1:$J$1,0),FALSE)</f>
        <v>12</v>
      </c>
      <c r="AE474">
        <f>VLOOKUP($B474,'Combine Yield'!$A:$J,MATCH(AE$1,'Combine Yield'!$A$1:$J$1,0),FALSE)</f>
        <v>62.6</v>
      </c>
      <c r="AF474">
        <f>VLOOKUP($B474,'Combine Yield'!$A:$J,MATCH(AF$1,'Combine Yield'!$A$1:$J$1,0),FALSE)</f>
        <v>414</v>
      </c>
    </row>
    <row r="475" spans="1:32" x14ac:dyDescent="0.3">
      <c r="A475" t="s">
        <v>695</v>
      </c>
      <c r="B475">
        <v>6254</v>
      </c>
      <c r="C475" t="s">
        <v>220</v>
      </c>
      <c r="D475" t="s">
        <v>221</v>
      </c>
      <c r="E475" t="s">
        <v>205</v>
      </c>
      <c r="F475" t="s">
        <v>222</v>
      </c>
      <c r="G475">
        <v>2</v>
      </c>
      <c r="H475">
        <v>35</v>
      </c>
      <c r="I475">
        <v>13</v>
      </c>
      <c r="J475" t="s">
        <v>163</v>
      </c>
      <c r="K475" s="26">
        <f>IF(VLOOKUP($B475,'Flowering Time'!$A:$H,MATCH(K$1,'Flowering Time'!$A$1:$H$1,0),FALSE)="","",VLOOKUP($B475,'Flowering Time'!$A:$H,MATCH(K$1,'Flowering Time'!$A$1:$H$1,0),FALSE))</f>
        <v>44763</v>
      </c>
      <c r="L475" t="str">
        <f>IF(VLOOKUP($B475,'Flowering Time'!$A:$H,MATCH(L$1,'Flowering Time'!$A$1:$H$1,0),FALSE)="","",VLOOKUP($B475,'Flowering Time'!$A:$H,MATCH(L$1,'Flowering Time'!$A$1:$H$1,0),FALSE))</f>
        <v>Vla</v>
      </c>
      <c r="M475" s="26">
        <f>IF(VLOOKUP($B475,'Flowering Time'!$A:$H,MATCH(M$1,'Flowering Time'!$A$1:$H$1,0),FALSE)="","",VLOOKUP($B475,'Flowering Time'!$A:$H,MATCH(M$1,'Flowering Time'!$A$1:$H$1,0),FALSE))</f>
        <v>44770</v>
      </c>
      <c r="N475" t="str">
        <f>IF(VLOOKUP($B475,'Flowering Time'!$A:$H,MATCH(N$1,'Flowering Time'!$A$1:$H$1,0),FALSE)="","",VLOOKUP($B475,'Flowering Time'!$A:$H,MATCH(N$1,'Flowering Time'!$A$1:$H$1,0),FALSE))</f>
        <v>Vla</v>
      </c>
      <c r="O475" t="str">
        <f>IF(VLOOKUP($B475,'Flowering Time'!$A:$H,MATCH(O$1,'Flowering Time'!$A$1:$H$1,0),FALSE)="","",VLOOKUP($B475,'Flowering Time'!$A:$H,MATCH(O$1,'Flowering Time'!$A$1:$H$1,0),FALSE))</f>
        <v>Uneven/ drought</v>
      </c>
      <c r="P475">
        <f>IF(VLOOKUP($B475,'Height and Leaf Dimensions'!$A:$O,MATCH(P$1,'Height and Leaf Dimensions'!$A$1:$O$1,0),FALSE)="","",VLOOKUP($B475,'Height and Leaf Dimensions'!$A:$O,MATCH(P$1,'Height and Leaf Dimensions'!$A$1:$O$1,0),FALSE))</f>
        <v>60.5</v>
      </c>
      <c r="Q475">
        <f>IF(VLOOKUP($B475,'Height and Leaf Dimensions'!$A:$O,MATCH(Q$1,'Height and Leaf Dimensions'!$A$1:$O$1,0),FALSE)="","",VLOOKUP($B475,'Height and Leaf Dimensions'!$A:$O,MATCH(Q$1,'Height and Leaf Dimensions'!$A$1:$O$1,0),FALSE))</f>
        <v>6.8</v>
      </c>
      <c r="R475">
        <f>IF(VLOOKUP($B475,'Height and Leaf Dimensions'!$A:$O,MATCH(R$1,'Height and Leaf Dimensions'!$A$1:$O$1,0),FALSE)="","",VLOOKUP($B475,'Height and Leaf Dimensions'!$A:$O,MATCH(R$1,'Height and Leaf Dimensions'!$A$1:$O$1,0),FALSE))</f>
        <v>78.400000000000006</v>
      </c>
      <c r="S475">
        <f>IF(VLOOKUP($B475,'Height and Leaf Dimensions'!$A:$O,MATCH(S$1,'Height and Leaf Dimensions'!$A$1:$O$1,0),FALSE)="","",VLOOKUP($B475,'Height and Leaf Dimensions'!$A:$O,MATCH(S$1,'Height and Leaf Dimensions'!$A$1:$O$1,0),FALSE))</f>
        <v>8.5</v>
      </c>
      <c r="T475">
        <f>IF(VLOOKUP($B475,'Height and Leaf Dimensions'!$A:$O,MATCH(T$1,'Height and Leaf Dimensions'!$A$1:$O$1,0),FALSE)="","",VLOOKUP($B475,'Height and Leaf Dimensions'!$A:$O,MATCH(T$1,'Height and Leaf Dimensions'!$A$1:$O$1,0),FALSE))</f>
        <v>70</v>
      </c>
      <c r="U475">
        <f>IF(VLOOKUP($B475,'Height and Leaf Dimensions'!$A:$O,MATCH(U$1,'Height and Leaf Dimensions'!$A$1:$O$1,0),FALSE)="","",VLOOKUP($B475,'Height and Leaf Dimensions'!$A:$O,MATCH(U$1,'Height and Leaf Dimensions'!$A$1:$O$1,0),FALSE))</f>
        <v>145</v>
      </c>
      <c r="V475">
        <f>IF(VLOOKUP($B475,'Height and Leaf Dimensions'!$A:$O,MATCH(V$1,'Height and Leaf Dimensions'!$A$1:$O$1,0),FALSE)="","",VLOOKUP($B475,'Height and Leaf Dimensions'!$A:$O,MATCH(V$1,'Height and Leaf Dimensions'!$A$1:$O$1,0),FALSE))</f>
        <v>190</v>
      </c>
      <c r="W475">
        <f>IF(VLOOKUP($B475,'Height and Leaf Dimensions'!$A:$O,MATCH(W$1,'Height and Leaf Dimensions'!$A$1:$O$1,0),FALSE)="","",VLOOKUP($B475,'Height and Leaf Dimensions'!$A:$O,MATCH(W$1,'Height and Leaf Dimensions'!$A$1:$O$1,0),FALSE))</f>
        <v>78</v>
      </c>
      <c r="X475">
        <f>IF(VLOOKUP($B475,'Height and Leaf Dimensions'!$A:$O,MATCH(X$1,'Height and Leaf Dimensions'!$A$1:$O$1,0),FALSE)="","",VLOOKUP($B475,'Height and Leaf Dimensions'!$A:$O,MATCH(X$1,'Height and Leaf Dimensions'!$A$1:$O$1,0),FALSE))</f>
        <v>190</v>
      </c>
      <c r="Y475">
        <f>IF(VLOOKUP($B475,'Height and Leaf Dimensions'!$A:$O,MATCH(Y$1,'Height and Leaf Dimensions'!$A$1:$O$1,0),FALSE)="","",VLOOKUP($B475,'Height and Leaf Dimensions'!$A:$O,MATCH(Y$1,'Height and Leaf Dimensions'!$A$1:$O$1,0),FALSE))</f>
        <v>239</v>
      </c>
      <c r="Z475" t="str">
        <f>IF(VLOOKUP($B475,'Height and Leaf Dimensions'!$A:$O,MATCH(Z$1,'Height and Leaf Dimensions'!$A$1:$O$1,0),FALSE)="","",VLOOKUP($B475,'Height and Leaf Dimensions'!$A:$O,MATCH(Z$1,'Height and Leaf Dimensions'!$A$1:$O$1,0),FALSE))</f>
        <v>AI/ND/CH</v>
      </c>
      <c r="AA475" s="26">
        <f>IF(VLOOKUP($B475,'Height and Leaf Dimensions'!$A:$O,MATCH(AA$1,'Height and Leaf Dimensions'!$A$1:$O$1,0),FALSE)="","",VLOOKUP($B475,'Height and Leaf Dimensions'!$A:$O,MATCH(AA$1,'Height and Leaf Dimensions'!$A$1:$O$1,0),FALSE))</f>
        <v>44776</v>
      </c>
      <c r="AB475" s="20">
        <f>VLOOKUP($B475,'Combine Yield'!$A:$J,MATCH(AB$1,'Combine Yield'!$A$1:$J$1,0),FALSE)</f>
        <v>44844.565046296295</v>
      </c>
      <c r="AC475">
        <f>VLOOKUP($B475,'Combine Yield'!$A:$J,MATCH(AC$1,'Combine Yield'!$A$1:$J$1,0),FALSE)</f>
        <v>0.92</v>
      </c>
      <c r="AD475">
        <f>VLOOKUP($B475,'Combine Yield'!$A:$J,MATCH(AD$1,'Combine Yield'!$A$1:$J$1,0),FALSE)</f>
        <v>7.32</v>
      </c>
      <c r="AE475">
        <f>VLOOKUP($B475,'Combine Yield'!$A:$J,MATCH(AE$1,'Combine Yield'!$A$1:$J$1,0),FALSE)</f>
        <v>64.5</v>
      </c>
      <c r="AF475">
        <f>VLOOKUP($B475,'Combine Yield'!$A:$J,MATCH(AF$1,'Combine Yield'!$A$1:$J$1,0),FALSE)</f>
        <v>423</v>
      </c>
    </row>
    <row r="476" spans="1:32" x14ac:dyDescent="0.3">
      <c r="A476" t="s">
        <v>696</v>
      </c>
      <c r="B476">
        <v>6255</v>
      </c>
      <c r="C476" t="s">
        <v>220</v>
      </c>
      <c r="D476" t="s">
        <v>221</v>
      </c>
      <c r="E476" t="s">
        <v>205</v>
      </c>
      <c r="F476" t="s">
        <v>222</v>
      </c>
      <c r="G476">
        <v>2</v>
      </c>
      <c r="H476">
        <v>35</v>
      </c>
      <c r="I476">
        <v>14</v>
      </c>
      <c r="J476" t="s">
        <v>130</v>
      </c>
      <c r="K476" s="26">
        <f>IF(VLOOKUP($B476,'Flowering Time'!$A:$H,MATCH(K$1,'Flowering Time'!$A$1:$H$1,0),FALSE)="","",VLOOKUP($B476,'Flowering Time'!$A:$H,MATCH(K$1,'Flowering Time'!$A$1:$H$1,0),FALSE))</f>
        <v>44764</v>
      </c>
      <c r="L476" t="str">
        <f>IF(VLOOKUP($B476,'Flowering Time'!$A:$H,MATCH(L$1,'Flowering Time'!$A$1:$H$1,0),FALSE)="","",VLOOKUP($B476,'Flowering Time'!$A:$H,MATCH(L$1,'Flowering Time'!$A$1:$H$1,0),FALSE))</f>
        <v>Vla</v>
      </c>
      <c r="M476" s="26" t="str">
        <f>IF(VLOOKUP($B476,'Flowering Time'!$A:$H,MATCH(M$1,'Flowering Time'!$A$1:$H$1,0),FALSE)="","",VLOOKUP($B476,'Flowering Time'!$A:$H,MATCH(M$1,'Flowering Time'!$A$1:$H$1,0),FALSE))</f>
        <v>N/A</v>
      </c>
      <c r="N476" t="str">
        <f>IF(VLOOKUP($B476,'Flowering Time'!$A:$H,MATCH(N$1,'Flowering Time'!$A$1:$H$1,0),FALSE)="","",VLOOKUP($B476,'Flowering Time'!$A:$H,MATCH(N$1,'Flowering Time'!$A$1:$H$1,0),FALSE))</f>
        <v>N/A</v>
      </c>
      <c r="O476" t="str">
        <f>IF(VLOOKUP($B476,'Flowering Time'!$A:$H,MATCH(O$1,'Flowering Time'!$A$1:$H$1,0),FALSE)="","",VLOOKUP($B476,'Flowering Time'!$A:$H,MATCH(O$1,'Flowering Time'!$A$1:$H$1,0),FALSE))</f>
        <v>Uneven/ drought</v>
      </c>
      <c r="P476" t="str">
        <f>IF(VLOOKUP($B476,'Height and Leaf Dimensions'!$A:$O,MATCH(P$1,'Height and Leaf Dimensions'!$A$1:$O$1,0),FALSE)="","",VLOOKUP($B476,'Height and Leaf Dimensions'!$A:$O,MATCH(P$1,'Height and Leaf Dimensions'!$A$1:$O$1,0),FALSE))</f>
        <v>Stunted</v>
      </c>
      <c r="Q476" t="str">
        <f>IF(VLOOKUP($B476,'Height and Leaf Dimensions'!$A:$O,MATCH(Q$1,'Height and Leaf Dimensions'!$A$1:$O$1,0),FALSE)="","",VLOOKUP($B476,'Height and Leaf Dimensions'!$A:$O,MATCH(Q$1,'Height and Leaf Dimensions'!$A$1:$O$1,0),FALSE))</f>
        <v>Stunted</v>
      </c>
      <c r="R476" t="str">
        <f>IF(VLOOKUP($B476,'Height and Leaf Dimensions'!$A:$O,MATCH(R$1,'Height and Leaf Dimensions'!$A$1:$O$1,0),FALSE)="","",VLOOKUP($B476,'Height and Leaf Dimensions'!$A:$O,MATCH(R$1,'Height and Leaf Dimensions'!$A$1:$O$1,0),FALSE))</f>
        <v>Stunted</v>
      </c>
      <c r="S476" t="str">
        <f>IF(VLOOKUP($B476,'Height and Leaf Dimensions'!$A:$O,MATCH(S$1,'Height and Leaf Dimensions'!$A$1:$O$1,0),FALSE)="","",VLOOKUP($B476,'Height and Leaf Dimensions'!$A:$O,MATCH(S$1,'Height and Leaf Dimensions'!$A$1:$O$1,0),FALSE))</f>
        <v>Stunted</v>
      </c>
      <c r="T476" t="str">
        <f>IF(VLOOKUP($B476,'Height and Leaf Dimensions'!$A:$O,MATCH(T$1,'Height and Leaf Dimensions'!$A$1:$O$1,0),FALSE)="","",VLOOKUP($B476,'Height and Leaf Dimensions'!$A:$O,MATCH(T$1,'Height and Leaf Dimensions'!$A$1:$O$1,0),FALSE))</f>
        <v>Stunted</v>
      </c>
      <c r="U476" t="str">
        <f>IF(VLOOKUP($B476,'Height and Leaf Dimensions'!$A:$O,MATCH(U$1,'Height and Leaf Dimensions'!$A$1:$O$1,0),FALSE)="","",VLOOKUP($B476,'Height and Leaf Dimensions'!$A:$O,MATCH(U$1,'Height and Leaf Dimensions'!$A$1:$O$1,0),FALSE))</f>
        <v>Stunted</v>
      </c>
      <c r="V476" t="str">
        <f>IF(VLOOKUP($B476,'Height and Leaf Dimensions'!$A:$O,MATCH(V$1,'Height and Leaf Dimensions'!$A$1:$O$1,0),FALSE)="","",VLOOKUP($B476,'Height and Leaf Dimensions'!$A:$O,MATCH(V$1,'Height and Leaf Dimensions'!$A$1:$O$1,0),FALSE))</f>
        <v>Stunted</v>
      </c>
      <c r="W476" t="str">
        <f>IF(VLOOKUP($B476,'Height and Leaf Dimensions'!$A:$O,MATCH(W$1,'Height and Leaf Dimensions'!$A$1:$O$1,0),FALSE)="","",VLOOKUP($B476,'Height and Leaf Dimensions'!$A:$O,MATCH(W$1,'Height and Leaf Dimensions'!$A$1:$O$1,0),FALSE))</f>
        <v>Stunted</v>
      </c>
      <c r="X476" t="str">
        <f>IF(VLOOKUP($B476,'Height and Leaf Dimensions'!$A:$O,MATCH(X$1,'Height and Leaf Dimensions'!$A$1:$O$1,0),FALSE)="","",VLOOKUP($B476,'Height and Leaf Dimensions'!$A:$O,MATCH(X$1,'Height and Leaf Dimensions'!$A$1:$O$1,0),FALSE))</f>
        <v>Stunted</v>
      </c>
      <c r="Y476" t="str">
        <f>IF(VLOOKUP($B476,'Height and Leaf Dimensions'!$A:$O,MATCH(Y$1,'Height and Leaf Dimensions'!$A$1:$O$1,0),FALSE)="","",VLOOKUP($B476,'Height and Leaf Dimensions'!$A:$O,MATCH(Y$1,'Height and Leaf Dimensions'!$A$1:$O$1,0),FALSE))</f>
        <v>Stunted</v>
      </c>
      <c r="Z476" t="str">
        <f>IF(VLOOKUP($B476,'Height and Leaf Dimensions'!$A:$O,MATCH(Z$1,'Height and Leaf Dimensions'!$A$1:$O$1,0),FALSE)="","",VLOOKUP($B476,'Height and Leaf Dimensions'!$A:$O,MATCH(Z$1,'Height and Leaf Dimensions'!$A$1:$O$1,0),FALSE))</f>
        <v>AI/ND/CH</v>
      </c>
      <c r="AA476" s="26" t="str">
        <f>IF(VLOOKUP($B476,'Height and Leaf Dimensions'!$A:$O,MATCH(AA$1,'Height and Leaf Dimensions'!$A$1:$O$1,0),FALSE)="","",VLOOKUP($B476,'Height and Leaf Dimensions'!$A:$O,MATCH(AA$1,'Height and Leaf Dimensions'!$A$1:$O$1,0),FALSE))</f>
        <v/>
      </c>
      <c r="AB476" s="20">
        <f>VLOOKUP($B476,'Combine Yield'!$A:$J,MATCH(AB$1,'Combine Yield'!$A$1:$J$1,0),FALSE)</f>
        <v>44844.579212962963</v>
      </c>
      <c r="AC476">
        <f>VLOOKUP($B476,'Combine Yield'!$A:$J,MATCH(AC$1,'Combine Yield'!$A$1:$J$1,0),FALSE)</f>
        <v>0.17</v>
      </c>
      <c r="AD476">
        <f>VLOOKUP($B476,'Combine Yield'!$A:$J,MATCH(AD$1,'Combine Yield'!$A$1:$J$1,0),FALSE)</f>
        <v>0.64</v>
      </c>
      <c r="AE476">
        <f>VLOOKUP($B476,'Combine Yield'!$A:$J,MATCH(AE$1,'Combine Yield'!$A$1:$J$1,0),FALSE)</f>
        <v>0</v>
      </c>
      <c r="AF476">
        <f>VLOOKUP($B476,'Combine Yield'!$A:$J,MATCH(AF$1,'Combine Yield'!$A$1:$J$1,0),FALSE)</f>
        <v>490</v>
      </c>
    </row>
    <row r="477" spans="1:32" x14ac:dyDescent="0.3">
      <c r="A477" t="s">
        <v>697</v>
      </c>
      <c r="B477">
        <v>6256</v>
      </c>
      <c r="C477" t="s">
        <v>220</v>
      </c>
      <c r="D477" t="s">
        <v>221</v>
      </c>
      <c r="E477" t="s">
        <v>205</v>
      </c>
      <c r="F477" t="s">
        <v>222</v>
      </c>
      <c r="G477">
        <v>2</v>
      </c>
      <c r="H477">
        <v>35</v>
      </c>
      <c r="I477">
        <v>15</v>
      </c>
      <c r="J477" t="s">
        <v>133</v>
      </c>
      <c r="K477" s="26">
        <f>IF(VLOOKUP($B477,'Flowering Time'!$A:$H,MATCH(K$1,'Flowering Time'!$A$1:$H$1,0),FALSE)="","",VLOOKUP($B477,'Flowering Time'!$A:$H,MATCH(K$1,'Flowering Time'!$A$1:$H$1,0),FALSE))</f>
        <v>44764</v>
      </c>
      <c r="L477" t="str">
        <f>IF(VLOOKUP($B477,'Flowering Time'!$A:$H,MATCH(L$1,'Flowering Time'!$A$1:$H$1,0),FALSE)="","",VLOOKUP($B477,'Flowering Time'!$A:$H,MATCH(L$1,'Flowering Time'!$A$1:$H$1,0),FALSE))</f>
        <v>Vla</v>
      </c>
      <c r="M477" s="26">
        <f>IF(VLOOKUP($B477,'Flowering Time'!$A:$H,MATCH(M$1,'Flowering Time'!$A$1:$H$1,0),FALSE)="","",VLOOKUP($B477,'Flowering Time'!$A:$H,MATCH(M$1,'Flowering Time'!$A$1:$H$1,0),FALSE))</f>
        <v>44766</v>
      </c>
      <c r="N477" t="str">
        <f>IF(VLOOKUP($B477,'Flowering Time'!$A:$H,MATCH(N$1,'Flowering Time'!$A$1:$H$1,0),FALSE)="","",VLOOKUP($B477,'Flowering Time'!$A:$H,MATCH(N$1,'Flowering Time'!$A$1:$H$1,0),FALSE))</f>
        <v>Vla</v>
      </c>
      <c r="O477" t="str">
        <f>IF(VLOOKUP($B477,'Flowering Time'!$A:$H,MATCH(O$1,'Flowering Time'!$A$1:$H$1,0),FALSE)="","",VLOOKUP($B477,'Flowering Time'!$A:$H,MATCH(O$1,'Flowering Time'!$A$1:$H$1,0),FALSE))</f>
        <v/>
      </c>
      <c r="P477">
        <f>IF(VLOOKUP($B477,'Height and Leaf Dimensions'!$A:$O,MATCH(P$1,'Height and Leaf Dimensions'!$A$1:$O$1,0),FALSE)="","",VLOOKUP($B477,'Height and Leaf Dimensions'!$A:$O,MATCH(P$1,'Height and Leaf Dimensions'!$A$1:$O$1,0),FALSE))</f>
        <v>75.3</v>
      </c>
      <c r="Q477">
        <f>IF(VLOOKUP($B477,'Height and Leaf Dimensions'!$A:$O,MATCH(Q$1,'Height and Leaf Dimensions'!$A$1:$O$1,0),FALSE)="","",VLOOKUP($B477,'Height and Leaf Dimensions'!$A:$O,MATCH(Q$1,'Height and Leaf Dimensions'!$A$1:$O$1,0),FALSE))</f>
        <v>6.2</v>
      </c>
      <c r="R477">
        <f>IF(VLOOKUP($B477,'Height and Leaf Dimensions'!$A:$O,MATCH(R$1,'Height and Leaf Dimensions'!$A$1:$O$1,0),FALSE)="","",VLOOKUP($B477,'Height and Leaf Dimensions'!$A:$O,MATCH(R$1,'Height and Leaf Dimensions'!$A$1:$O$1,0),FALSE))</f>
        <v>60.9</v>
      </c>
      <c r="S477">
        <f>IF(VLOOKUP($B477,'Height and Leaf Dimensions'!$A:$O,MATCH(S$1,'Height and Leaf Dimensions'!$A$1:$O$1,0),FALSE)="","",VLOOKUP($B477,'Height and Leaf Dimensions'!$A:$O,MATCH(S$1,'Height and Leaf Dimensions'!$A$1:$O$1,0),FALSE))</f>
        <v>6.4</v>
      </c>
      <c r="T477">
        <f>IF(VLOOKUP($B477,'Height and Leaf Dimensions'!$A:$O,MATCH(T$1,'Height and Leaf Dimensions'!$A$1:$O$1,0),FALSE)="","",VLOOKUP($B477,'Height and Leaf Dimensions'!$A:$O,MATCH(T$1,'Height and Leaf Dimensions'!$A$1:$O$1,0),FALSE))</f>
        <v>55</v>
      </c>
      <c r="U477">
        <f>IF(VLOOKUP($B477,'Height and Leaf Dimensions'!$A:$O,MATCH(U$1,'Height and Leaf Dimensions'!$A$1:$O$1,0),FALSE)="","",VLOOKUP($B477,'Height and Leaf Dimensions'!$A:$O,MATCH(U$1,'Height and Leaf Dimensions'!$A$1:$O$1,0),FALSE))</f>
        <v>143</v>
      </c>
      <c r="V477">
        <f>IF(VLOOKUP($B477,'Height and Leaf Dimensions'!$A:$O,MATCH(V$1,'Height and Leaf Dimensions'!$A$1:$O$1,0),FALSE)="","",VLOOKUP($B477,'Height and Leaf Dimensions'!$A:$O,MATCH(V$1,'Height and Leaf Dimensions'!$A$1:$O$1,0),FALSE))</f>
        <v>181</v>
      </c>
      <c r="W477">
        <f>IF(VLOOKUP($B477,'Height and Leaf Dimensions'!$A:$O,MATCH(W$1,'Height and Leaf Dimensions'!$A$1:$O$1,0),FALSE)="","",VLOOKUP($B477,'Height and Leaf Dimensions'!$A:$O,MATCH(W$1,'Height and Leaf Dimensions'!$A$1:$O$1,0),FALSE))</f>
        <v>65</v>
      </c>
      <c r="X477">
        <f>IF(VLOOKUP($B477,'Height and Leaf Dimensions'!$A:$O,MATCH(X$1,'Height and Leaf Dimensions'!$A$1:$O$1,0),FALSE)="","",VLOOKUP($B477,'Height and Leaf Dimensions'!$A:$O,MATCH(X$1,'Height and Leaf Dimensions'!$A$1:$O$1,0),FALSE))</f>
        <v>134</v>
      </c>
      <c r="Y477">
        <f>IF(VLOOKUP($B477,'Height and Leaf Dimensions'!$A:$O,MATCH(Y$1,'Height and Leaf Dimensions'!$A$1:$O$1,0),FALSE)="","",VLOOKUP($B477,'Height and Leaf Dimensions'!$A:$O,MATCH(Y$1,'Height and Leaf Dimensions'!$A$1:$O$1,0),FALSE))</f>
        <v>170</v>
      </c>
      <c r="Z477" t="str">
        <f>IF(VLOOKUP($B477,'Height and Leaf Dimensions'!$A:$O,MATCH(Z$1,'Height and Leaf Dimensions'!$A$1:$O$1,0),FALSE)="","",VLOOKUP($B477,'Height and Leaf Dimensions'!$A:$O,MATCH(Z$1,'Height and Leaf Dimensions'!$A$1:$O$1,0),FALSE))</f>
        <v>AI/ND/CH</v>
      </c>
      <c r="AA477" s="26">
        <f>IF(VLOOKUP($B477,'Height and Leaf Dimensions'!$A:$O,MATCH(AA$1,'Height and Leaf Dimensions'!$A$1:$O$1,0),FALSE)="","",VLOOKUP($B477,'Height and Leaf Dimensions'!$A:$O,MATCH(AA$1,'Height and Leaf Dimensions'!$A$1:$O$1,0),FALSE))</f>
        <v>44776</v>
      </c>
      <c r="AB477" s="20">
        <f>VLOOKUP($B477,'Combine Yield'!$A:$J,MATCH(AB$1,'Combine Yield'!$A$1:$J$1,0),FALSE)</f>
        <v>44844.581122685187</v>
      </c>
      <c r="AC477">
        <f>VLOOKUP($B477,'Combine Yield'!$A:$J,MATCH(AC$1,'Combine Yield'!$A$1:$J$1,0),FALSE)</f>
        <v>1.67</v>
      </c>
      <c r="AD477">
        <f>VLOOKUP($B477,'Combine Yield'!$A:$J,MATCH(AD$1,'Combine Yield'!$A$1:$J$1,0),FALSE)</f>
        <v>11.2</v>
      </c>
      <c r="AE477">
        <f>VLOOKUP($B477,'Combine Yield'!$A:$J,MATCH(AE$1,'Combine Yield'!$A$1:$J$1,0),FALSE)</f>
        <v>62.8</v>
      </c>
      <c r="AF477">
        <f>VLOOKUP($B477,'Combine Yield'!$A:$J,MATCH(AF$1,'Combine Yield'!$A$1:$J$1,0),FALSE)</f>
        <v>499</v>
      </c>
    </row>
    <row r="478" spans="1:32" x14ac:dyDescent="0.3">
      <c r="A478" t="s">
        <v>698</v>
      </c>
      <c r="B478">
        <v>6257</v>
      </c>
      <c r="C478" t="s">
        <v>220</v>
      </c>
      <c r="D478" t="s">
        <v>221</v>
      </c>
      <c r="E478" t="s">
        <v>205</v>
      </c>
      <c r="F478" t="s">
        <v>222</v>
      </c>
      <c r="G478">
        <v>2</v>
      </c>
      <c r="H478">
        <v>36</v>
      </c>
      <c r="I478">
        <v>9</v>
      </c>
      <c r="J478" t="s">
        <v>156</v>
      </c>
      <c r="K478" s="26">
        <f>IF(VLOOKUP($B478,'Flowering Time'!$A:$H,MATCH(K$1,'Flowering Time'!$A$1:$H$1,0),FALSE)="","",VLOOKUP($B478,'Flowering Time'!$A:$H,MATCH(K$1,'Flowering Time'!$A$1:$H$1,0),FALSE))</f>
        <v>44759</v>
      </c>
      <c r="L478" t="str">
        <f>IF(VLOOKUP($B478,'Flowering Time'!$A:$H,MATCH(L$1,'Flowering Time'!$A$1:$H$1,0),FALSE)="","",VLOOKUP($B478,'Flowering Time'!$A:$H,MATCH(L$1,'Flowering Time'!$A$1:$H$1,0),FALSE))</f>
        <v>Tross</v>
      </c>
      <c r="M478" s="26">
        <f>IF(VLOOKUP($B478,'Flowering Time'!$A:$H,MATCH(M$1,'Flowering Time'!$A$1:$H$1,0),FALSE)="","",VLOOKUP($B478,'Flowering Time'!$A:$H,MATCH(M$1,'Flowering Time'!$A$1:$H$1,0),FALSE))</f>
        <v>44759</v>
      </c>
      <c r="N478" t="str">
        <f>IF(VLOOKUP($B478,'Flowering Time'!$A:$H,MATCH(N$1,'Flowering Time'!$A$1:$H$1,0),FALSE)="","",VLOOKUP($B478,'Flowering Time'!$A:$H,MATCH(N$1,'Flowering Time'!$A$1:$H$1,0),FALSE))</f>
        <v>Tross</v>
      </c>
      <c r="O478" t="str">
        <f>IF(VLOOKUP($B478,'Flowering Time'!$A:$H,MATCH(O$1,'Flowering Time'!$A$1:$H$1,0),FALSE)="","",VLOOKUP($B478,'Flowering Time'!$A:$H,MATCH(O$1,'Flowering Time'!$A$1:$H$1,0),FALSE))</f>
        <v/>
      </c>
      <c r="P478">
        <f>IF(VLOOKUP($B478,'Height and Leaf Dimensions'!$A:$O,MATCH(P$1,'Height and Leaf Dimensions'!$A$1:$O$1,0),FALSE)="","",VLOOKUP($B478,'Height and Leaf Dimensions'!$A:$O,MATCH(P$1,'Height and Leaf Dimensions'!$A$1:$O$1,0),FALSE))</f>
        <v>79.2</v>
      </c>
      <c r="Q478">
        <f>IF(VLOOKUP($B478,'Height and Leaf Dimensions'!$A:$O,MATCH(Q$1,'Height and Leaf Dimensions'!$A$1:$O$1,0),FALSE)="","",VLOOKUP($B478,'Height and Leaf Dimensions'!$A:$O,MATCH(Q$1,'Height and Leaf Dimensions'!$A$1:$O$1,0),FALSE))</f>
        <v>8.8000000000000007</v>
      </c>
      <c r="R478">
        <f>IF(VLOOKUP($B478,'Height and Leaf Dimensions'!$A:$O,MATCH(R$1,'Height and Leaf Dimensions'!$A$1:$O$1,0),FALSE)="","",VLOOKUP($B478,'Height and Leaf Dimensions'!$A:$O,MATCH(R$1,'Height and Leaf Dimensions'!$A$1:$O$1,0),FALSE))</f>
        <v>81.400000000000006</v>
      </c>
      <c r="S478">
        <f>IF(VLOOKUP($B478,'Height and Leaf Dimensions'!$A:$O,MATCH(S$1,'Height and Leaf Dimensions'!$A$1:$O$1,0),FALSE)="","",VLOOKUP($B478,'Height and Leaf Dimensions'!$A:$O,MATCH(S$1,'Height and Leaf Dimensions'!$A$1:$O$1,0),FALSE))</f>
        <v>8.9</v>
      </c>
      <c r="T478">
        <f>IF(VLOOKUP($B478,'Height and Leaf Dimensions'!$A:$O,MATCH(T$1,'Height and Leaf Dimensions'!$A$1:$O$1,0),FALSE)="","",VLOOKUP($B478,'Height and Leaf Dimensions'!$A:$O,MATCH(T$1,'Height and Leaf Dimensions'!$A$1:$O$1,0),FALSE))</f>
        <v>83</v>
      </c>
      <c r="U478">
        <f>IF(VLOOKUP($B478,'Height and Leaf Dimensions'!$A:$O,MATCH(U$1,'Height and Leaf Dimensions'!$A$1:$O$1,0),FALSE)="","",VLOOKUP($B478,'Height and Leaf Dimensions'!$A:$O,MATCH(U$1,'Height and Leaf Dimensions'!$A$1:$O$1,0),FALSE))</f>
        <v>188</v>
      </c>
      <c r="V478">
        <f>IF(VLOOKUP($B478,'Height and Leaf Dimensions'!$A:$O,MATCH(V$1,'Height and Leaf Dimensions'!$A$1:$O$1,0),FALSE)="","",VLOOKUP($B478,'Height and Leaf Dimensions'!$A:$O,MATCH(V$1,'Height and Leaf Dimensions'!$A$1:$O$1,0),FALSE))</f>
        <v>225</v>
      </c>
      <c r="W478">
        <f>IF(VLOOKUP($B478,'Height and Leaf Dimensions'!$A:$O,MATCH(W$1,'Height and Leaf Dimensions'!$A$1:$O$1,0),FALSE)="","",VLOOKUP($B478,'Height and Leaf Dimensions'!$A:$O,MATCH(W$1,'Height and Leaf Dimensions'!$A$1:$O$1,0),FALSE))</f>
        <v>88</v>
      </c>
      <c r="X478">
        <f>IF(VLOOKUP($B478,'Height and Leaf Dimensions'!$A:$O,MATCH(X$1,'Height and Leaf Dimensions'!$A$1:$O$1,0),FALSE)="","",VLOOKUP($B478,'Height and Leaf Dimensions'!$A:$O,MATCH(X$1,'Height and Leaf Dimensions'!$A$1:$O$1,0),FALSE))</f>
        <v>180</v>
      </c>
      <c r="Y478">
        <f>IF(VLOOKUP($B478,'Height and Leaf Dimensions'!$A:$O,MATCH(Y$1,'Height and Leaf Dimensions'!$A$1:$O$1,0),FALSE)="","",VLOOKUP($B478,'Height and Leaf Dimensions'!$A:$O,MATCH(Y$1,'Height and Leaf Dimensions'!$A$1:$O$1,0),FALSE))</f>
        <v>220</v>
      </c>
      <c r="Z478" t="str">
        <f>IF(VLOOKUP($B478,'Height and Leaf Dimensions'!$A:$O,MATCH(Z$1,'Height and Leaf Dimensions'!$A$1:$O$1,0),FALSE)="","",VLOOKUP($B478,'Height and Leaf Dimensions'!$A:$O,MATCH(Z$1,'Height and Leaf Dimensions'!$A$1:$O$1,0),FALSE))</f>
        <v>AI/ND/CH</v>
      </c>
      <c r="AA478" s="26">
        <f>IF(VLOOKUP($B478,'Height and Leaf Dimensions'!$A:$O,MATCH(AA$1,'Height and Leaf Dimensions'!$A$1:$O$1,0),FALSE)="","",VLOOKUP($B478,'Height and Leaf Dimensions'!$A:$O,MATCH(AA$1,'Height and Leaf Dimensions'!$A$1:$O$1,0),FALSE))</f>
        <v>44776</v>
      </c>
      <c r="AB478" s="20">
        <f>VLOOKUP($B478,'Combine Yield'!$A:$J,MATCH(AB$1,'Combine Yield'!$A$1:$J$1,0),FALSE)</f>
        <v>44844.495509259257</v>
      </c>
      <c r="AC478">
        <f>VLOOKUP($B478,'Combine Yield'!$A:$J,MATCH(AC$1,'Combine Yield'!$A$1:$J$1,0),FALSE)</f>
        <v>8.93</v>
      </c>
      <c r="AD478">
        <f>VLOOKUP($B478,'Combine Yield'!$A:$J,MATCH(AD$1,'Combine Yield'!$A$1:$J$1,0),FALSE)</f>
        <v>12.6</v>
      </c>
      <c r="AE478">
        <f>VLOOKUP($B478,'Combine Yield'!$A:$J,MATCH(AE$1,'Combine Yield'!$A$1:$J$1,0),FALSE)</f>
        <v>62.7</v>
      </c>
      <c r="AF478">
        <f>VLOOKUP($B478,'Combine Yield'!$A:$J,MATCH(AF$1,'Combine Yield'!$A$1:$J$1,0),FALSE)</f>
        <v>270</v>
      </c>
    </row>
    <row r="479" spans="1:32" x14ac:dyDescent="0.3">
      <c r="A479" t="s">
        <v>699</v>
      </c>
      <c r="B479">
        <v>6258</v>
      </c>
      <c r="C479" t="s">
        <v>220</v>
      </c>
      <c r="D479" t="s">
        <v>221</v>
      </c>
      <c r="E479" t="s">
        <v>205</v>
      </c>
      <c r="F479" t="s">
        <v>222</v>
      </c>
      <c r="G479">
        <v>2</v>
      </c>
      <c r="H479">
        <v>36</v>
      </c>
      <c r="I479">
        <v>10</v>
      </c>
      <c r="J479" t="s">
        <v>190</v>
      </c>
      <c r="K479" s="26">
        <f>IF(VLOOKUP($B479,'Flowering Time'!$A:$H,MATCH(K$1,'Flowering Time'!$A$1:$H$1,0),FALSE)="","",VLOOKUP($B479,'Flowering Time'!$A:$H,MATCH(K$1,'Flowering Time'!$A$1:$H$1,0),FALSE))</f>
        <v>44761</v>
      </c>
      <c r="L479" t="str">
        <f>IF(VLOOKUP($B479,'Flowering Time'!$A:$H,MATCH(L$1,'Flowering Time'!$A$1:$H$1,0),FALSE)="","",VLOOKUP($B479,'Flowering Time'!$A:$H,MATCH(L$1,'Flowering Time'!$A$1:$H$1,0),FALSE))</f>
        <v>Tross</v>
      </c>
      <c r="M479" s="26">
        <f>IF(VLOOKUP($B479,'Flowering Time'!$A:$H,MATCH(M$1,'Flowering Time'!$A$1:$H$1,0),FALSE)="","",VLOOKUP($B479,'Flowering Time'!$A:$H,MATCH(M$1,'Flowering Time'!$A$1:$H$1,0),FALSE))</f>
        <v>44762</v>
      </c>
      <c r="N479" t="str">
        <f>IF(VLOOKUP($B479,'Flowering Time'!$A:$H,MATCH(N$1,'Flowering Time'!$A$1:$H$1,0),FALSE)="","",VLOOKUP($B479,'Flowering Time'!$A:$H,MATCH(N$1,'Flowering Time'!$A$1:$H$1,0),FALSE))</f>
        <v>Tross</v>
      </c>
      <c r="O479" t="str">
        <f>IF(VLOOKUP($B479,'Flowering Time'!$A:$H,MATCH(O$1,'Flowering Time'!$A$1:$H$1,0),FALSE)="","",VLOOKUP($B479,'Flowering Time'!$A:$H,MATCH(O$1,'Flowering Time'!$A$1:$H$1,0),FALSE))</f>
        <v/>
      </c>
      <c r="P479">
        <f>IF(VLOOKUP($B479,'Height and Leaf Dimensions'!$A:$O,MATCH(P$1,'Height and Leaf Dimensions'!$A$1:$O$1,0),FALSE)="","",VLOOKUP($B479,'Height and Leaf Dimensions'!$A:$O,MATCH(P$1,'Height and Leaf Dimensions'!$A$1:$O$1,0),FALSE))</f>
        <v>73.599999999999994</v>
      </c>
      <c r="Q479">
        <f>IF(VLOOKUP($B479,'Height and Leaf Dimensions'!$A:$O,MATCH(Q$1,'Height and Leaf Dimensions'!$A$1:$O$1,0),FALSE)="","",VLOOKUP($B479,'Height and Leaf Dimensions'!$A:$O,MATCH(Q$1,'Height and Leaf Dimensions'!$A$1:$O$1,0),FALSE))</f>
        <v>9.6</v>
      </c>
      <c r="R479">
        <f>IF(VLOOKUP($B479,'Height and Leaf Dimensions'!$A:$O,MATCH(R$1,'Height and Leaf Dimensions'!$A$1:$O$1,0),FALSE)="","",VLOOKUP($B479,'Height and Leaf Dimensions'!$A:$O,MATCH(R$1,'Height and Leaf Dimensions'!$A$1:$O$1,0),FALSE))</f>
        <v>73.8</v>
      </c>
      <c r="S479">
        <f>IF(VLOOKUP($B479,'Height and Leaf Dimensions'!$A:$O,MATCH(S$1,'Height and Leaf Dimensions'!$A$1:$O$1,0),FALSE)="","",VLOOKUP($B479,'Height and Leaf Dimensions'!$A:$O,MATCH(S$1,'Height and Leaf Dimensions'!$A$1:$O$1,0),FALSE))</f>
        <v>9.5</v>
      </c>
      <c r="T479">
        <f>IF(VLOOKUP($B479,'Height and Leaf Dimensions'!$A:$O,MATCH(T$1,'Height and Leaf Dimensions'!$A$1:$O$1,0),FALSE)="","",VLOOKUP($B479,'Height and Leaf Dimensions'!$A:$O,MATCH(T$1,'Height and Leaf Dimensions'!$A$1:$O$1,0),FALSE))</f>
        <v>68</v>
      </c>
      <c r="U479">
        <f>IF(VLOOKUP($B479,'Height and Leaf Dimensions'!$A:$O,MATCH(U$1,'Height and Leaf Dimensions'!$A$1:$O$1,0),FALSE)="","",VLOOKUP($B479,'Height and Leaf Dimensions'!$A:$O,MATCH(U$1,'Height and Leaf Dimensions'!$A$1:$O$1,0),FALSE))</f>
        <v>163</v>
      </c>
      <c r="V479">
        <f>IF(VLOOKUP($B479,'Height and Leaf Dimensions'!$A:$O,MATCH(V$1,'Height and Leaf Dimensions'!$A$1:$O$1,0),FALSE)="","",VLOOKUP($B479,'Height and Leaf Dimensions'!$A:$O,MATCH(V$1,'Height and Leaf Dimensions'!$A$1:$O$1,0),FALSE))</f>
        <v>205</v>
      </c>
      <c r="W479">
        <f>IF(VLOOKUP($B479,'Height and Leaf Dimensions'!$A:$O,MATCH(W$1,'Height and Leaf Dimensions'!$A$1:$O$1,0),FALSE)="","",VLOOKUP($B479,'Height and Leaf Dimensions'!$A:$O,MATCH(W$1,'Height and Leaf Dimensions'!$A$1:$O$1,0),FALSE))</f>
        <v>85</v>
      </c>
      <c r="X479">
        <f>IF(VLOOKUP($B479,'Height and Leaf Dimensions'!$A:$O,MATCH(X$1,'Height and Leaf Dimensions'!$A$1:$O$1,0),FALSE)="","",VLOOKUP($B479,'Height and Leaf Dimensions'!$A:$O,MATCH(X$1,'Height and Leaf Dimensions'!$A$1:$O$1,0),FALSE))</f>
        <v>152</v>
      </c>
      <c r="Y479">
        <f>IF(VLOOKUP($B479,'Height and Leaf Dimensions'!$A:$O,MATCH(Y$1,'Height and Leaf Dimensions'!$A$1:$O$1,0),FALSE)="","",VLOOKUP($B479,'Height and Leaf Dimensions'!$A:$O,MATCH(Y$1,'Height and Leaf Dimensions'!$A$1:$O$1,0),FALSE))</f>
        <v>195</v>
      </c>
      <c r="Z479" t="str">
        <f>IF(VLOOKUP($B479,'Height and Leaf Dimensions'!$A:$O,MATCH(Z$1,'Height and Leaf Dimensions'!$A$1:$O$1,0),FALSE)="","",VLOOKUP($B479,'Height and Leaf Dimensions'!$A:$O,MATCH(Z$1,'Height and Leaf Dimensions'!$A$1:$O$1,0),FALSE))</f>
        <v>AI/ND/CH</v>
      </c>
      <c r="AA479" s="26">
        <f>IF(VLOOKUP($B479,'Height and Leaf Dimensions'!$A:$O,MATCH(AA$1,'Height and Leaf Dimensions'!$A$1:$O$1,0),FALSE)="","",VLOOKUP($B479,'Height and Leaf Dimensions'!$A:$O,MATCH(AA$1,'Height and Leaf Dimensions'!$A$1:$O$1,0),FALSE))</f>
        <v>44776</v>
      </c>
      <c r="AB479" s="20">
        <f>VLOOKUP($B479,'Combine Yield'!$A:$J,MATCH(AB$1,'Combine Yield'!$A$1:$J$1,0),FALSE)</f>
        <v>44844.513680555552</v>
      </c>
      <c r="AC479">
        <f>VLOOKUP($B479,'Combine Yield'!$A:$J,MATCH(AC$1,'Combine Yield'!$A$1:$J$1,0),FALSE)</f>
        <v>1.62</v>
      </c>
      <c r="AD479">
        <f>VLOOKUP($B479,'Combine Yield'!$A:$J,MATCH(AD$1,'Combine Yield'!$A$1:$J$1,0),FALSE)</f>
        <v>11.6</v>
      </c>
      <c r="AE479">
        <f>VLOOKUP($B479,'Combine Yield'!$A:$J,MATCH(AE$1,'Combine Yield'!$A$1:$J$1,0),FALSE)</f>
        <v>62.8</v>
      </c>
      <c r="AF479">
        <f>VLOOKUP($B479,'Combine Yield'!$A:$J,MATCH(AF$1,'Combine Yield'!$A$1:$J$1,0),FALSE)</f>
        <v>339</v>
      </c>
    </row>
    <row r="480" spans="1:32" x14ac:dyDescent="0.3">
      <c r="A480" t="s">
        <v>700</v>
      </c>
      <c r="B480">
        <v>6259</v>
      </c>
      <c r="C480" t="s">
        <v>220</v>
      </c>
      <c r="D480" t="s">
        <v>221</v>
      </c>
      <c r="E480" t="s">
        <v>205</v>
      </c>
      <c r="F480" t="s">
        <v>222</v>
      </c>
      <c r="G480">
        <v>2</v>
      </c>
      <c r="H480">
        <v>36</v>
      </c>
      <c r="I480">
        <v>11</v>
      </c>
      <c r="J480" t="s">
        <v>169</v>
      </c>
      <c r="K480" s="26">
        <f>IF(VLOOKUP($B480,'Flowering Time'!$A:$H,MATCH(K$1,'Flowering Time'!$A$1:$H$1,0),FALSE)="","",VLOOKUP($B480,'Flowering Time'!$A:$H,MATCH(K$1,'Flowering Time'!$A$1:$H$1,0),FALSE))</f>
        <v>44762</v>
      </c>
      <c r="L480" t="str">
        <f>IF(VLOOKUP($B480,'Flowering Time'!$A:$H,MATCH(L$1,'Flowering Time'!$A$1:$H$1,0),FALSE)="","",VLOOKUP($B480,'Flowering Time'!$A:$H,MATCH(L$1,'Flowering Time'!$A$1:$H$1,0),FALSE))</f>
        <v>Tross</v>
      </c>
      <c r="M480" s="26">
        <f>IF(VLOOKUP($B480,'Flowering Time'!$A:$H,MATCH(M$1,'Flowering Time'!$A$1:$H$1,0),FALSE)="","",VLOOKUP($B480,'Flowering Time'!$A:$H,MATCH(M$1,'Flowering Time'!$A$1:$H$1,0),FALSE))</f>
        <v>44766</v>
      </c>
      <c r="N480" t="str">
        <f>IF(VLOOKUP($B480,'Flowering Time'!$A:$H,MATCH(N$1,'Flowering Time'!$A$1:$H$1,0),FALSE)="","",VLOOKUP($B480,'Flowering Time'!$A:$H,MATCH(N$1,'Flowering Time'!$A$1:$H$1,0),FALSE))</f>
        <v>Vla</v>
      </c>
      <c r="O480" t="str">
        <f>IF(VLOOKUP($B480,'Flowering Time'!$A:$H,MATCH(O$1,'Flowering Time'!$A$1:$H$1,0),FALSE)="","",VLOOKUP($B480,'Flowering Time'!$A:$H,MATCH(O$1,'Flowering Time'!$A$1:$H$1,0),FALSE))</f>
        <v/>
      </c>
      <c r="P480">
        <f>IF(VLOOKUP($B480,'Height and Leaf Dimensions'!$A:$O,MATCH(P$1,'Height and Leaf Dimensions'!$A$1:$O$1,0),FALSE)="","",VLOOKUP($B480,'Height and Leaf Dimensions'!$A:$O,MATCH(P$1,'Height and Leaf Dimensions'!$A$1:$O$1,0),FALSE))</f>
        <v>79.900000000000006</v>
      </c>
      <c r="Q480">
        <f>IF(VLOOKUP($B480,'Height and Leaf Dimensions'!$A:$O,MATCH(Q$1,'Height and Leaf Dimensions'!$A$1:$O$1,0),FALSE)="","",VLOOKUP($B480,'Height and Leaf Dimensions'!$A:$O,MATCH(Q$1,'Height and Leaf Dimensions'!$A$1:$O$1,0),FALSE))</f>
        <v>8.6999999999999993</v>
      </c>
      <c r="R480">
        <f>IF(VLOOKUP($B480,'Height and Leaf Dimensions'!$A:$O,MATCH(R$1,'Height and Leaf Dimensions'!$A$1:$O$1,0),FALSE)="","",VLOOKUP($B480,'Height and Leaf Dimensions'!$A:$O,MATCH(R$1,'Height and Leaf Dimensions'!$A$1:$O$1,0),FALSE))</f>
        <v>54.8</v>
      </c>
      <c r="S480">
        <f>IF(VLOOKUP($B480,'Height and Leaf Dimensions'!$A:$O,MATCH(S$1,'Height and Leaf Dimensions'!$A$1:$O$1,0),FALSE)="","",VLOOKUP($B480,'Height and Leaf Dimensions'!$A:$O,MATCH(S$1,'Height and Leaf Dimensions'!$A$1:$O$1,0),FALSE))</f>
        <v>8.8000000000000007</v>
      </c>
      <c r="T480">
        <f>IF(VLOOKUP($B480,'Height and Leaf Dimensions'!$A:$O,MATCH(T$1,'Height and Leaf Dimensions'!$A$1:$O$1,0),FALSE)="","",VLOOKUP($B480,'Height and Leaf Dimensions'!$A:$O,MATCH(T$1,'Height and Leaf Dimensions'!$A$1:$O$1,0),FALSE))</f>
        <v>70</v>
      </c>
      <c r="U480">
        <f>IF(VLOOKUP($B480,'Height and Leaf Dimensions'!$A:$O,MATCH(U$1,'Height and Leaf Dimensions'!$A$1:$O$1,0),FALSE)="","",VLOOKUP($B480,'Height and Leaf Dimensions'!$A:$O,MATCH(U$1,'Height and Leaf Dimensions'!$A$1:$O$1,0),FALSE))</f>
        <v>155</v>
      </c>
      <c r="V480">
        <f>IF(VLOOKUP($B480,'Height and Leaf Dimensions'!$A:$O,MATCH(V$1,'Height and Leaf Dimensions'!$A$1:$O$1,0),FALSE)="","",VLOOKUP($B480,'Height and Leaf Dimensions'!$A:$O,MATCH(V$1,'Height and Leaf Dimensions'!$A$1:$O$1,0),FALSE))</f>
        <v>199</v>
      </c>
      <c r="W480">
        <f>IF(VLOOKUP($B480,'Height and Leaf Dimensions'!$A:$O,MATCH(W$1,'Height and Leaf Dimensions'!$A$1:$O$1,0),FALSE)="","",VLOOKUP($B480,'Height and Leaf Dimensions'!$A:$O,MATCH(W$1,'Height and Leaf Dimensions'!$A$1:$O$1,0),FALSE))</f>
        <v>65</v>
      </c>
      <c r="X480">
        <f>IF(VLOOKUP($B480,'Height and Leaf Dimensions'!$A:$O,MATCH(X$1,'Height and Leaf Dimensions'!$A$1:$O$1,0),FALSE)="","",VLOOKUP($B480,'Height and Leaf Dimensions'!$A:$O,MATCH(X$1,'Height and Leaf Dimensions'!$A$1:$O$1,0),FALSE))</f>
        <v>150</v>
      </c>
      <c r="Y480">
        <f>IF(VLOOKUP($B480,'Height and Leaf Dimensions'!$A:$O,MATCH(Y$1,'Height and Leaf Dimensions'!$A$1:$O$1,0),FALSE)="","",VLOOKUP($B480,'Height and Leaf Dimensions'!$A:$O,MATCH(Y$1,'Height and Leaf Dimensions'!$A$1:$O$1,0),FALSE))</f>
        <v>196</v>
      </c>
      <c r="Z480" t="str">
        <f>IF(VLOOKUP($B480,'Height and Leaf Dimensions'!$A:$O,MATCH(Z$1,'Height and Leaf Dimensions'!$A$1:$O$1,0),FALSE)="","",VLOOKUP($B480,'Height and Leaf Dimensions'!$A:$O,MATCH(Z$1,'Height and Leaf Dimensions'!$A$1:$O$1,0),FALSE))</f>
        <v>AI/ND/CH</v>
      </c>
      <c r="AA480" s="26">
        <f>IF(VLOOKUP($B480,'Height and Leaf Dimensions'!$A:$O,MATCH(AA$1,'Height and Leaf Dimensions'!$A$1:$O$1,0),FALSE)="","",VLOOKUP($B480,'Height and Leaf Dimensions'!$A:$O,MATCH(AA$1,'Height and Leaf Dimensions'!$A$1:$O$1,0),FALSE))</f>
        <v>44776</v>
      </c>
      <c r="AB480" s="20">
        <f>VLOOKUP($B480,'Combine Yield'!$A:$J,MATCH(AB$1,'Combine Yield'!$A$1:$J$1,0),FALSE)</f>
        <v>44844.547395833331</v>
      </c>
      <c r="AC480">
        <f>VLOOKUP($B480,'Combine Yield'!$A:$J,MATCH(AC$1,'Combine Yield'!$A$1:$J$1,0),FALSE)</f>
        <v>2.3199999999999998</v>
      </c>
      <c r="AD480">
        <f>VLOOKUP($B480,'Combine Yield'!$A:$J,MATCH(AD$1,'Combine Yield'!$A$1:$J$1,0),FALSE)</f>
        <v>12.2</v>
      </c>
      <c r="AE480">
        <f>VLOOKUP($B480,'Combine Yield'!$A:$J,MATCH(AE$1,'Combine Yield'!$A$1:$J$1,0),FALSE)</f>
        <v>62.6</v>
      </c>
      <c r="AF480">
        <f>VLOOKUP($B480,'Combine Yield'!$A:$J,MATCH(AF$1,'Combine Yield'!$A$1:$J$1,0),FALSE)</f>
        <v>346</v>
      </c>
    </row>
    <row r="481" spans="1:32" x14ac:dyDescent="0.3">
      <c r="A481" t="s">
        <v>701</v>
      </c>
      <c r="B481">
        <v>6260</v>
      </c>
      <c r="C481" t="s">
        <v>220</v>
      </c>
      <c r="D481" t="s">
        <v>221</v>
      </c>
      <c r="E481" t="s">
        <v>205</v>
      </c>
      <c r="F481" t="s">
        <v>222</v>
      </c>
      <c r="G481">
        <v>2</v>
      </c>
      <c r="H481">
        <v>36</v>
      </c>
      <c r="I481">
        <v>12</v>
      </c>
      <c r="J481" t="s">
        <v>179</v>
      </c>
      <c r="K481" s="26">
        <f>IF(VLOOKUP($B481,'Flowering Time'!$A:$H,MATCH(K$1,'Flowering Time'!$A$1:$H$1,0),FALSE)="","",VLOOKUP($B481,'Flowering Time'!$A:$H,MATCH(K$1,'Flowering Time'!$A$1:$H$1,0),FALSE))</f>
        <v>44768</v>
      </c>
      <c r="L481" t="str">
        <f>IF(VLOOKUP($B481,'Flowering Time'!$A:$H,MATCH(L$1,'Flowering Time'!$A$1:$H$1,0),FALSE)="","",VLOOKUP($B481,'Flowering Time'!$A:$H,MATCH(L$1,'Flowering Time'!$A$1:$H$1,0),FALSE))</f>
        <v>Vla</v>
      </c>
      <c r="M481" s="26">
        <f>IF(VLOOKUP($B481,'Flowering Time'!$A:$H,MATCH(M$1,'Flowering Time'!$A$1:$H$1,0),FALSE)="","",VLOOKUP($B481,'Flowering Time'!$A:$H,MATCH(M$1,'Flowering Time'!$A$1:$H$1,0),FALSE))</f>
        <v>44772</v>
      </c>
      <c r="N481" t="str">
        <f>IF(VLOOKUP($B481,'Flowering Time'!$A:$H,MATCH(N$1,'Flowering Time'!$A$1:$H$1,0),FALSE)="","",VLOOKUP($B481,'Flowering Time'!$A:$H,MATCH(N$1,'Flowering Time'!$A$1:$H$1,0),FALSE))</f>
        <v>Vla</v>
      </c>
      <c r="O481" t="str">
        <f>IF(VLOOKUP($B481,'Flowering Time'!$A:$H,MATCH(O$1,'Flowering Time'!$A$1:$H$1,0),FALSE)="","",VLOOKUP($B481,'Flowering Time'!$A:$H,MATCH(O$1,'Flowering Time'!$A$1:$H$1,0),FALSE))</f>
        <v>Uneven</v>
      </c>
      <c r="P481">
        <f>IF(VLOOKUP($B481,'Height and Leaf Dimensions'!$A:$O,MATCH(P$1,'Height and Leaf Dimensions'!$A$1:$O$1,0),FALSE)="","",VLOOKUP($B481,'Height and Leaf Dimensions'!$A:$O,MATCH(P$1,'Height and Leaf Dimensions'!$A$1:$O$1,0),FALSE))</f>
        <v>63.4</v>
      </c>
      <c r="Q481">
        <f>IF(VLOOKUP($B481,'Height and Leaf Dimensions'!$A:$O,MATCH(Q$1,'Height and Leaf Dimensions'!$A$1:$O$1,0),FALSE)="","",VLOOKUP($B481,'Height and Leaf Dimensions'!$A:$O,MATCH(Q$1,'Height and Leaf Dimensions'!$A$1:$O$1,0),FALSE))</f>
        <v>8.4</v>
      </c>
      <c r="R481">
        <f>IF(VLOOKUP($B481,'Height and Leaf Dimensions'!$A:$O,MATCH(R$1,'Height and Leaf Dimensions'!$A$1:$O$1,0),FALSE)="","",VLOOKUP($B481,'Height and Leaf Dimensions'!$A:$O,MATCH(R$1,'Height and Leaf Dimensions'!$A$1:$O$1,0),FALSE))</f>
        <v>70.099999999999994</v>
      </c>
      <c r="S481">
        <f>IF(VLOOKUP($B481,'Height and Leaf Dimensions'!$A:$O,MATCH(S$1,'Height and Leaf Dimensions'!$A$1:$O$1,0),FALSE)="","",VLOOKUP($B481,'Height and Leaf Dimensions'!$A:$O,MATCH(S$1,'Height and Leaf Dimensions'!$A$1:$O$1,0),FALSE))</f>
        <v>8.6999999999999993</v>
      </c>
      <c r="T481">
        <f>IF(VLOOKUP($B481,'Height and Leaf Dimensions'!$A:$O,MATCH(T$1,'Height and Leaf Dimensions'!$A$1:$O$1,0),FALSE)="","",VLOOKUP($B481,'Height and Leaf Dimensions'!$A:$O,MATCH(T$1,'Height and Leaf Dimensions'!$A$1:$O$1,0),FALSE))</f>
        <v>60</v>
      </c>
      <c r="U481">
        <f>IF(VLOOKUP($B481,'Height and Leaf Dimensions'!$A:$O,MATCH(U$1,'Height and Leaf Dimensions'!$A$1:$O$1,0),FALSE)="","",VLOOKUP($B481,'Height and Leaf Dimensions'!$A:$O,MATCH(U$1,'Height and Leaf Dimensions'!$A$1:$O$1,0),FALSE))</f>
        <v>138</v>
      </c>
      <c r="V481">
        <f>IF(VLOOKUP($B481,'Height and Leaf Dimensions'!$A:$O,MATCH(V$1,'Height and Leaf Dimensions'!$A$1:$O$1,0),FALSE)="","",VLOOKUP($B481,'Height and Leaf Dimensions'!$A:$O,MATCH(V$1,'Height and Leaf Dimensions'!$A$1:$O$1,0),FALSE))</f>
        <v>185</v>
      </c>
      <c r="W481">
        <f>IF(VLOOKUP($B481,'Height and Leaf Dimensions'!$A:$O,MATCH(W$1,'Height and Leaf Dimensions'!$A$1:$O$1,0),FALSE)="","",VLOOKUP($B481,'Height and Leaf Dimensions'!$A:$O,MATCH(W$1,'Height and Leaf Dimensions'!$A$1:$O$1,0),FALSE))</f>
        <v>171</v>
      </c>
      <c r="X481">
        <f>IF(VLOOKUP($B481,'Height and Leaf Dimensions'!$A:$O,MATCH(X$1,'Height and Leaf Dimensions'!$A$1:$O$1,0),FALSE)="","",VLOOKUP($B481,'Height and Leaf Dimensions'!$A:$O,MATCH(X$1,'Height and Leaf Dimensions'!$A$1:$O$1,0),FALSE))</f>
        <v>150</v>
      </c>
      <c r="Y481">
        <f>IF(VLOOKUP($B481,'Height and Leaf Dimensions'!$A:$O,MATCH(Y$1,'Height and Leaf Dimensions'!$A$1:$O$1,0),FALSE)="","",VLOOKUP($B481,'Height and Leaf Dimensions'!$A:$O,MATCH(Y$1,'Height and Leaf Dimensions'!$A$1:$O$1,0),FALSE))</f>
        <v>184</v>
      </c>
      <c r="Z481" t="str">
        <f>IF(VLOOKUP($B481,'Height and Leaf Dimensions'!$A:$O,MATCH(Z$1,'Height and Leaf Dimensions'!$A$1:$O$1,0),FALSE)="","",VLOOKUP($B481,'Height and Leaf Dimensions'!$A:$O,MATCH(Z$1,'Height and Leaf Dimensions'!$A$1:$O$1,0),FALSE))</f>
        <v>AI/ND/CH</v>
      </c>
      <c r="AA481" s="26">
        <f>IF(VLOOKUP($B481,'Height and Leaf Dimensions'!$A:$O,MATCH(AA$1,'Height and Leaf Dimensions'!$A$1:$O$1,0),FALSE)="","",VLOOKUP($B481,'Height and Leaf Dimensions'!$A:$O,MATCH(AA$1,'Height and Leaf Dimensions'!$A$1:$O$1,0),FALSE))</f>
        <v>44776</v>
      </c>
      <c r="AB481" s="20">
        <f>VLOOKUP($B481,'Combine Yield'!$A:$J,MATCH(AB$1,'Combine Yield'!$A$1:$J$1,0),FALSE)</f>
        <v>44844.563113425924</v>
      </c>
      <c r="AC481">
        <f>VLOOKUP($B481,'Combine Yield'!$A:$J,MATCH(AC$1,'Combine Yield'!$A$1:$J$1,0),FALSE)</f>
        <v>0.85</v>
      </c>
      <c r="AD481">
        <f>VLOOKUP($B481,'Combine Yield'!$A:$J,MATCH(AD$1,'Combine Yield'!$A$1:$J$1,0),FALSE)</f>
        <v>8.1300000000000008</v>
      </c>
      <c r="AE481">
        <f>VLOOKUP($B481,'Combine Yield'!$A:$J,MATCH(AE$1,'Combine Yield'!$A$1:$J$1,0),FALSE)</f>
        <v>64.3</v>
      </c>
      <c r="AF481">
        <f>VLOOKUP($B481,'Combine Yield'!$A:$J,MATCH(AF$1,'Combine Yield'!$A$1:$J$1,0),FALSE)</f>
        <v>415</v>
      </c>
    </row>
    <row r="482" spans="1:32" x14ac:dyDescent="0.3">
      <c r="A482" t="s">
        <v>702</v>
      </c>
      <c r="B482">
        <v>6261</v>
      </c>
      <c r="C482" t="s">
        <v>220</v>
      </c>
      <c r="D482" t="s">
        <v>221</v>
      </c>
      <c r="E482" t="s">
        <v>205</v>
      </c>
      <c r="F482" t="s">
        <v>222</v>
      </c>
      <c r="G482">
        <v>2</v>
      </c>
      <c r="H482">
        <v>36</v>
      </c>
      <c r="I482">
        <v>13</v>
      </c>
      <c r="J482" t="s">
        <v>168</v>
      </c>
      <c r="K482" s="26">
        <f>IF(VLOOKUP($B482,'Flowering Time'!$A:$H,MATCH(K$1,'Flowering Time'!$A$1:$H$1,0),FALSE)="","",VLOOKUP($B482,'Flowering Time'!$A:$H,MATCH(K$1,'Flowering Time'!$A$1:$H$1,0),FALSE))</f>
        <v>44763</v>
      </c>
      <c r="L482" t="str">
        <f>IF(VLOOKUP($B482,'Flowering Time'!$A:$H,MATCH(L$1,'Flowering Time'!$A$1:$H$1,0),FALSE)="","",VLOOKUP($B482,'Flowering Time'!$A:$H,MATCH(L$1,'Flowering Time'!$A$1:$H$1,0),FALSE))</f>
        <v>Tross</v>
      </c>
      <c r="M482" s="26">
        <f>IF(VLOOKUP($B482,'Flowering Time'!$A:$H,MATCH(M$1,'Flowering Time'!$A$1:$H$1,0),FALSE)="","",VLOOKUP($B482,'Flowering Time'!$A:$H,MATCH(M$1,'Flowering Time'!$A$1:$H$1,0),FALSE))</f>
        <v>44766</v>
      </c>
      <c r="N482" t="str">
        <f>IF(VLOOKUP($B482,'Flowering Time'!$A:$H,MATCH(N$1,'Flowering Time'!$A$1:$H$1,0),FALSE)="","",VLOOKUP($B482,'Flowering Time'!$A:$H,MATCH(N$1,'Flowering Time'!$A$1:$H$1,0),FALSE))</f>
        <v>Vla</v>
      </c>
      <c r="O482" t="str">
        <f>IF(VLOOKUP($B482,'Flowering Time'!$A:$H,MATCH(O$1,'Flowering Time'!$A$1:$H$1,0),FALSE)="","",VLOOKUP($B482,'Flowering Time'!$A:$H,MATCH(O$1,'Flowering Time'!$A$1:$H$1,0),FALSE))</f>
        <v/>
      </c>
      <c r="P482">
        <f>IF(VLOOKUP($B482,'Height and Leaf Dimensions'!$A:$O,MATCH(P$1,'Height and Leaf Dimensions'!$A$1:$O$1,0),FALSE)="","",VLOOKUP($B482,'Height and Leaf Dimensions'!$A:$O,MATCH(P$1,'Height and Leaf Dimensions'!$A$1:$O$1,0),FALSE))</f>
        <v>65.8</v>
      </c>
      <c r="Q482">
        <f>IF(VLOOKUP($B482,'Height and Leaf Dimensions'!$A:$O,MATCH(Q$1,'Height and Leaf Dimensions'!$A$1:$O$1,0),FALSE)="","",VLOOKUP($B482,'Height and Leaf Dimensions'!$A:$O,MATCH(Q$1,'Height and Leaf Dimensions'!$A$1:$O$1,0),FALSE))</f>
        <v>7.9</v>
      </c>
      <c r="R482">
        <f>IF(VLOOKUP($B482,'Height and Leaf Dimensions'!$A:$O,MATCH(R$1,'Height and Leaf Dimensions'!$A$1:$O$1,0),FALSE)="","",VLOOKUP($B482,'Height and Leaf Dimensions'!$A:$O,MATCH(R$1,'Height and Leaf Dimensions'!$A$1:$O$1,0),FALSE))</f>
        <v>77.8</v>
      </c>
      <c r="S482">
        <f>IF(VLOOKUP($B482,'Height and Leaf Dimensions'!$A:$O,MATCH(S$1,'Height and Leaf Dimensions'!$A$1:$O$1,0),FALSE)="","",VLOOKUP($B482,'Height and Leaf Dimensions'!$A:$O,MATCH(S$1,'Height and Leaf Dimensions'!$A$1:$O$1,0),FALSE))</f>
        <v>8.5</v>
      </c>
      <c r="T482">
        <f>IF(VLOOKUP($B482,'Height and Leaf Dimensions'!$A:$O,MATCH(T$1,'Height and Leaf Dimensions'!$A$1:$O$1,0),FALSE)="","",VLOOKUP($B482,'Height and Leaf Dimensions'!$A:$O,MATCH(T$1,'Height and Leaf Dimensions'!$A$1:$O$1,0),FALSE))</f>
        <v>98</v>
      </c>
      <c r="U482">
        <f>IF(VLOOKUP($B482,'Height and Leaf Dimensions'!$A:$O,MATCH(U$1,'Height and Leaf Dimensions'!$A$1:$O$1,0),FALSE)="","",VLOOKUP($B482,'Height and Leaf Dimensions'!$A:$O,MATCH(U$1,'Height and Leaf Dimensions'!$A$1:$O$1,0),FALSE))</f>
        <v>159</v>
      </c>
      <c r="V482">
        <f>IF(VLOOKUP($B482,'Height and Leaf Dimensions'!$A:$O,MATCH(V$1,'Height and Leaf Dimensions'!$A$1:$O$1,0),FALSE)="","",VLOOKUP($B482,'Height and Leaf Dimensions'!$A:$O,MATCH(V$1,'Height and Leaf Dimensions'!$A$1:$O$1,0),FALSE))</f>
        <v>195</v>
      </c>
      <c r="W482">
        <f>IF(VLOOKUP($B482,'Height and Leaf Dimensions'!$A:$O,MATCH(W$1,'Height and Leaf Dimensions'!$A$1:$O$1,0),FALSE)="","",VLOOKUP($B482,'Height and Leaf Dimensions'!$A:$O,MATCH(W$1,'Height and Leaf Dimensions'!$A$1:$O$1,0),FALSE))</f>
        <v>100</v>
      </c>
      <c r="X482">
        <f>IF(VLOOKUP($B482,'Height and Leaf Dimensions'!$A:$O,MATCH(X$1,'Height and Leaf Dimensions'!$A$1:$O$1,0),FALSE)="","",VLOOKUP($B482,'Height and Leaf Dimensions'!$A:$O,MATCH(X$1,'Height and Leaf Dimensions'!$A$1:$O$1,0),FALSE))</f>
        <v>170</v>
      </c>
      <c r="Y482">
        <f>IF(VLOOKUP($B482,'Height and Leaf Dimensions'!$A:$O,MATCH(Y$1,'Height and Leaf Dimensions'!$A$1:$O$1,0),FALSE)="","",VLOOKUP($B482,'Height and Leaf Dimensions'!$A:$O,MATCH(Y$1,'Height and Leaf Dimensions'!$A$1:$O$1,0),FALSE))</f>
        <v>210</v>
      </c>
      <c r="Z482" t="str">
        <f>IF(VLOOKUP($B482,'Height and Leaf Dimensions'!$A:$O,MATCH(Z$1,'Height and Leaf Dimensions'!$A$1:$O$1,0),FALSE)="","",VLOOKUP($B482,'Height and Leaf Dimensions'!$A:$O,MATCH(Z$1,'Height and Leaf Dimensions'!$A$1:$O$1,0),FALSE))</f>
        <v>AI/ND/CH</v>
      </c>
      <c r="AA482" s="26">
        <f>IF(VLOOKUP($B482,'Height and Leaf Dimensions'!$A:$O,MATCH(AA$1,'Height and Leaf Dimensions'!$A$1:$O$1,0),FALSE)="","",VLOOKUP($B482,'Height and Leaf Dimensions'!$A:$O,MATCH(AA$1,'Height and Leaf Dimensions'!$A$1:$O$1,0),FALSE))</f>
        <v>44776</v>
      </c>
      <c r="AB482" s="20">
        <f>VLOOKUP($B482,'Combine Yield'!$A:$J,MATCH(AB$1,'Combine Yield'!$A$1:$J$1,0),FALSE)</f>
        <v>44844.564849537041</v>
      </c>
      <c r="AC482">
        <f>VLOOKUP($B482,'Combine Yield'!$A:$J,MATCH(AC$1,'Combine Yield'!$A$1:$J$1,0),FALSE)</f>
        <v>3.42</v>
      </c>
      <c r="AD482">
        <f>VLOOKUP($B482,'Combine Yield'!$A:$J,MATCH(AD$1,'Combine Yield'!$A$1:$J$1,0),FALSE)</f>
        <v>12.4</v>
      </c>
      <c r="AE482">
        <f>VLOOKUP($B482,'Combine Yield'!$A:$J,MATCH(AE$1,'Combine Yield'!$A$1:$J$1,0),FALSE)</f>
        <v>62</v>
      </c>
      <c r="AF482">
        <f>VLOOKUP($B482,'Combine Yield'!$A:$J,MATCH(AF$1,'Combine Yield'!$A$1:$J$1,0),FALSE)</f>
        <v>422</v>
      </c>
    </row>
    <row r="483" spans="1:32" x14ac:dyDescent="0.3">
      <c r="A483" t="s">
        <v>703</v>
      </c>
      <c r="B483">
        <v>6262</v>
      </c>
      <c r="C483" t="s">
        <v>220</v>
      </c>
      <c r="D483" t="s">
        <v>221</v>
      </c>
      <c r="E483" t="s">
        <v>205</v>
      </c>
      <c r="F483" t="s">
        <v>222</v>
      </c>
      <c r="G483">
        <v>2</v>
      </c>
      <c r="H483">
        <v>36</v>
      </c>
      <c r="I483">
        <v>14</v>
      </c>
      <c r="J483" t="s">
        <v>186</v>
      </c>
      <c r="K483" s="26">
        <f>IF(VLOOKUP($B483,'Flowering Time'!$A:$H,MATCH(K$1,'Flowering Time'!$A$1:$H$1,0),FALSE)="","",VLOOKUP($B483,'Flowering Time'!$A:$H,MATCH(K$1,'Flowering Time'!$A$1:$H$1,0),FALSE))</f>
        <v>44764</v>
      </c>
      <c r="L483" t="str">
        <f>IF(VLOOKUP($B483,'Flowering Time'!$A:$H,MATCH(L$1,'Flowering Time'!$A$1:$H$1,0),FALSE)="","",VLOOKUP($B483,'Flowering Time'!$A:$H,MATCH(L$1,'Flowering Time'!$A$1:$H$1,0),FALSE))</f>
        <v>Vla</v>
      </c>
      <c r="M483" s="26">
        <f>IF(VLOOKUP($B483,'Flowering Time'!$A:$H,MATCH(M$1,'Flowering Time'!$A$1:$H$1,0),FALSE)="","",VLOOKUP($B483,'Flowering Time'!$A:$H,MATCH(M$1,'Flowering Time'!$A$1:$H$1,0),FALSE))</f>
        <v>44771</v>
      </c>
      <c r="N483" t="str">
        <f>IF(VLOOKUP($B483,'Flowering Time'!$A:$H,MATCH(N$1,'Flowering Time'!$A$1:$H$1,0),FALSE)="","",VLOOKUP($B483,'Flowering Time'!$A:$H,MATCH(N$1,'Flowering Time'!$A$1:$H$1,0),FALSE))</f>
        <v>Vla</v>
      </c>
      <c r="O483" t="str">
        <f>IF(VLOOKUP($B483,'Flowering Time'!$A:$H,MATCH(O$1,'Flowering Time'!$A$1:$H$1,0),FALSE)="","",VLOOKUP($B483,'Flowering Time'!$A:$H,MATCH(O$1,'Flowering Time'!$A$1:$H$1,0),FALSE))</f>
        <v/>
      </c>
      <c r="P483">
        <f>IF(VLOOKUP($B483,'Height and Leaf Dimensions'!$A:$O,MATCH(P$1,'Height and Leaf Dimensions'!$A$1:$O$1,0),FALSE)="","",VLOOKUP($B483,'Height and Leaf Dimensions'!$A:$O,MATCH(P$1,'Height and Leaf Dimensions'!$A$1:$O$1,0),FALSE))</f>
        <v>65.099999999999994</v>
      </c>
      <c r="Q483">
        <f>IF(VLOOKUP($B483,'Height and Leaf Dimensions'!$A:$O,MATCH(Q$1,'Height and Leaf Dimensions'!$A$1:$O$1,0),FALSE)="","",VLOOKUP($B483,'Height and Leaf Dimensions'!$A:$O,MATCH(Q$1,'Height and Leaf Dimensions'!$A$1:$O$1,0),FALSE))</f>
        <v>8.1999999999999993</v>
      </c>
      <c r="R483">
        <f>IF(VLOOKUP($B483,'Height and Leaf Dimensions'!$A:$O,MATCH(R$1,'Height and Leaf Dimensions'!$A$1:$O$1,0),FALSE)="","",VLOOKUP($B483,'Height and Leaf Dimensions'!$A:$O,MATCH(R$1,'Height and Leaf Dimensions'!$A$1:$O$1,0),FALSE))</f>
        <v>75.099999999999994</v>
      </c>
      <c r="S483">
        <f>IF(VLOOKUP($B483,'Height and Leaf Dimensions'!$A:$O,MATCH(S$1,'Height and Leaf Dimensions'!$A$1:$O$1,0),FALSE)="","",VLOOKUP($B483,'Height and Leaf Dimensions'!$A:$O,MATCH(S$1,'Height and Leaf Dimensions'!$A$1:$O$1,0),FALSE))</f>
        <v>8.8000000000000007</v>
      </c>
      <c r="T483">
        <f>IF(VLOOKUP($B483,'Height and Leaf Dimensions'!$A:$O,MATCH(T$1,'Height and Leaf Dimensions'!$A$1:$O$1,0),FALSE)="","",VLOOKUP($B483,'Height and Leaf Dimensions'!$A:$O,MATCH(T$1,'Height and Leaf Dimensions'!$A$1:$O$1,0),FALSE))</f>
        <v>96</v>
      </c>
      <c r="U483">
        <f>IF(VLOOKUP($B483,'Height and Leaf Dimensions'!$A:$O,MATCH(U$1,'Height and Leaf Dimensions'!$A$1:$O$1,0),FALSE)="","",VLOOKUP($B483,'Height and Leaf Dimensions'!$A:$O,MATCH(U$1,'Height and Leaf Dimensions'!$A$1:$O$1,0),FALSE))</f>
        <v>159</v>
      </c>
      <c r="V483">
        <f>IF(VLOOKUP($B483,'Height and Leaf Dimensions'!$A:$O,MATCH(V$1,'Height and Leaf Dimensions'!$A$1:$O$1,0),FALSE)="","",VLOOKUP($B483,'Height and Leaf Dimensions'!$A:$O,MATCH(V$1,'Height and Leaf Dimensions'!$A$1:$O$1,0),FALSE))</f>
        <v>202</v>
      </c>
      <c r="W483">
        <f>IF(VLOOKUP($B483,'Height and Leaf Dimensions'!$A:$O,MATCH(W$1,'Height and Leaf Dimensions'!$A$1:$O$1,0),FALSE)="","",VLOOKUP($B483,'Height and Leaf Dimensions'!$A:$O,MATCH(W$1,'Height and Leaf Dimensions'!$A$1:$O$1,0),FALSE))</f>
        <v>91</v>
      </c>
      <c r="X483">
        <f>IF(VLOOKUP($B483,'Height and Leaf Dimensions'!$A:$O,MATCH(X$1,'Height and Leaf Dimensions'!$A$1:$O$1,0),FALSE)="","",VLOOKUP($B483,'Height and Leaf Dimensions'!$A:$O,MATCH(X$1,'Height and Leaf Dimensions'!$A$1:$O$1,0),FALSE))</f>
        <v>176</v>
      </c>
      <c r="Y483">
        <f>IF(VLOOKUP($B483,'Height and Leaf Dimensions'!$A:$O,MATCH(Y$1,'Height and Leaf Dimensions'!$A$1:$O$1,0),FALSE)="","",VLOOKUP($B483,'Height and Leaf Dimensions'!$A:$O,MATCH(Y$1,'Height and Leaf Dimensions'!$A$1:$O$1,0),FALSE))</f>
        <v>219</v>
      </c>
      <c r="Z483" t="str">
        <f>IF(VLOOKUP($B483,'Height and Leaf Dimensions'!$A:$O,MATCH(Z$1,'Height and Leaf Dimensions'!$A$1:$O$1,0),FALSE)="","",VLOOKUP($B483,'Height and Leaf Dimensions'!$A:$O,MATCH(Z$1,'Height and Leaf Dimensions'!$A$1:$O$1,0),FALSE))</f>
        <v>AI/ND/CH</v>
      </c>
      <c r="AA483" s="26">
        <f>IF(VLOOKUP($B483,'Height and Leaf Dimensions'!$A:$O,MATCH(AA$1,'Height and Leaf Dimensions'!$A$1:$O$1,0),FALSE)="","",VLOOKUP($B483,'Height and Leaf Dimensions'!$A:$O,MATCH(AA$1,'Height and Leaf Dimensions'!$A$1:$O$1,0),FALSE))</f>
        <v>44776</v>
      </c>
      <c r="AB483" s="20">
        <f>VLOOKUP($B483,'Combine Yield'!$A:$J,MATCH(AB$1,'Combine Yield'!$A$1:$J$1,0),FALSE)</f>
        <v>44844.579398148147</v>
      </c>
      <c r="AC483">
        <f>VLOOKUP($B483,'Combine Yield'!$A:$J,MATCH(AC$1,'Combine Yield'!$A$1:$J$1,0),FALSE)</f>
        <v>1.66</v>
      </c>
      <c r="AD483">
        <f>VLOOKUP($B483,'Combine Yield'!$A:$J,MATCH(AD$1,'Combine Yield'!$A$1:$J$1,0),FALSE)</f>
        <v>11.8</v>
      </c>
      <c r="AE483">
        <f>VLOOKUP($B483,'Combine Yield'!$A:$J,MATCH(AE$1,'Combine Yield'!$A$1:$J$1,0),FALSE)</f>
        <v>62</v>
      </c>
      <c r="AF483">
        <f>VLOOKUP($B483,'Combine Yield'!$A:$J,MATCH(AF$1,'Combine Yield'!$A$1:$J$1,0),FALSE)</f>
        <v>491</v>
      </c>
    </row>
    <row r="484" spans="1:32" x14ac:dyDescent="0.3">
      <c r="A484" t="s">
        <v>704</v>
      </c>
      <c r="B484">
        <v>6263</v>
      </c>
      <c r="C484" t="s">
        <v>220</v>
      </c>
      <c r="D484" t="s">
        <v>221</v>
      </c>
      <c r="E484" t="s">
        <v>205</v>
      </c>
      <c r="F484" t="s">
        <v>222</v>
      </c>
      <c r="G484">
        <v>2</v>
      </c>
      <c r="H484">
        <v>36</v>
      </c>
      <c r="I484">
        <v>15</v>
      </c>
      <c r="J484" t="s">
        <v>161</v>
      </c>
      <c r="K484" s="26">
        <f>IF(VLOOKUP($B484,'Flowering Time'!$A:$H,MATCH(K$1,'Flowering Time'!$A$1:$H$1,0),FALSE)="","",VLOOKUP($B484,'Flowering Time'!$A:$H,MATCH(K$1,'Flowering Time'!$A$1:$H$1,0),FALSE))</f>
        <v>44766</v>
      </c>
      <c r="L484" t="str">
        <f>IF(VLOOKUP($B484,'Flowering Time'!$A:$H,MATCH(L$1,'Flowering Time'!$A$1:$H$1,0),FALSE)="","",VLOOKUP($B484,'Flowering Time'!$A:$H,MATCH(L$1,'Flowering Time'!$A$1:$H$1,0),FALSE))</f>
        <v>Vla</v>
      </c>
      <c r="M484" s="26">
        <f>IF(VLOOKUP($B484,'Flowering Time'!$A:$H,MATCH(M$1,'Flowering Time'!$A$1:$H$1,0),FALSE)="","",VLOOKUP($B484,'Flowering Time'!$A:$H,MATCH(M$1,'Flowering Time'!$A$1:$H$1,0),FALSE))</f>
        <v>44774</v>
      </c>
      <c r="N484" t="str">
        <f>IF(VLOOKUP($B484,'Flowering Time'!$A:$H,MATCH(N$1,'Flowering Time'!$A$1:$H$1,0),FALSE)="","",VLOOKUP($B484,'Flowering Time'!$A:$H,MATCH(N$1,'Flowering Time'!$A$1:$H$1,0),FALSE))</f>
        <v>Vla</v>
      </c>
      <c r="O484" t="str">
        <f>IF(VLOOKUP($B484,'Flowering Time'!$A:$H,MATCH(O$1,'Flowering Time'!$A$1:$H$1,0),FALSE)="","",VLOOKUP($B484,'Flowering Time'!$A:$H,MATCH(O$1,'Flowering Time'!$A$1:$H$1,0),FALSE))</f>
        <v/>
      </c>
      <c r="P484">
        <f>IF(VLOOKUP($B484,'Height and Leaf Dimensions'!$A:$O,MATCH(P$1,'Height and Leaf Dimensions'!$A$1:$O$1,0),FALSE)="","",VLOOKUP($B484,'Height and Leaf Dimensions'!$A:$O,MATCH(P$1,'Height and Leaf Dimensions'!$A$1:$O$1,0),FALSE))</f>
        <v>96.8</v>
      </c>
      <c r="Q484">
        <f>IF(VLOOKUP($B484,'Height and Leaf Dimensions'!$A:$O,MATCH(Q$1,'Height and Leaf Dimensions'!$A$1:$O$1,0),FALSE)="","",VLOOKUP($B484,'Height and Leaf Dimensions'!$A:$O,MATCH(Q$1,'Height and Leaf Dimensions'!$A$1:$O$1,0),FALSE))</f>
        <v>10</v>
      </c>
      <c r="R484">
        <f>IF(VLOOKUP($B484,'Height and Leaf Dimensions'!$A:$O,MATCH(R$1,'Height and Leaf Dimensions'!$A$1:$O$1,0),FALSE)="","",VLOOKUP($B484,'Height and Leaf Dimensions'!$A:$O,MATCH(R$1,'Height and Leaf Dimensions'!$A$1:$O$1,0),FALSE))</f>
        <v>93.5</v>
      </c>
      <c r="S484">
        <f>IF(VLOOKUP($B484,'Height and Leaf Dimensions'!$A:$O,MATCH(S$1,'Height and Leaf Dimensions'!$A$1:$O$1,0),FALSE)="","",VLOOKUP($B484,'Height and Leaf Dimensions'!$A:$O,MATCH(S$1,'Height and Leaf Dimensions'!$A$1:$O$1,0),FALSE))</f>
        <v>10.5</v>
      </c>
      <c r="T484">
        <f>IF(VLOOKUP($B484,'Height and Leaf Dimensions'!$A:$O,MATCH(T$1,'Height and Leaf Dimensions'!$A$1:$O$1,0),FALSE)="","",VLOOKUP($B484,'Height and Leaf Dimensions'!$A:$O,MATCH(T$1,'Height and Leaf Dimensions'!$A$1:$O$1,0),FALSE))</f>
        <v>80</v>
      </c>
      <c r="U484">
        <f>IF(VLOOKUP($B484,'Height and Leaf Dimensions'!$A:$O,MATCH(U$1,'Height and Leaf Dimensions'!$A$1:$O$1,0),FALSE)="","",VLOOKUP($B484,'Height and Leaf Dimensions'!$A:$O,MATCH(U$1,'Height and Leaf Dimensions'!$A$1:$O$1,0),FALSE))</f>
        <v>174</v>
      </c>
      <c r="V484">
        <f>IF(VLOOKUP($B484,'Height and Leaf Dimensions'!$A:$O,MATCH(V$1,'Height and Leaf Dimensions'!$A$1:$O$1,0),FALSE)="","",VLOOKUP($B484,'Height and Leaf Dimensions'!$A:$O,MATCH(V$1,'Height and Leaf Dimensions'!$A$1:$O$1,0),FALSE))</f>
        <v>212</v>
      </c>
      <c r="W484">
        <f>IF(VLOOKUP($B484,'Height and Leaf Dimensions'!$A:$O,MATCH(W$1,'Height and Leaf Dimensions'!$A$1:$O$1,0),FALSE)="","",VLOOKUP($B484,'Height and Leaf Dimensions'!$A:$O,MATCH(W$1,'Height and Leaf Dimensions'!$A$1:$O$1,0),FALSE))</f>
        <v>81</v>
      </c>
      <c r="X484">
        <f>IF(VLOOKUP($B484,'Height and Leaf Dimensions'!$A:$O,MATCH(X$1,'Height and Leaf Dimensions'!$A$1:$O$1,0),FALSE)="","",VLOOKUP($B484,'Height and Leaf Dimensions'!$A:$O,MATCH(X$1,'Height and Leaf Dimensions'!$A$1:$O$1,0),FALSE))</f>
        <v>190</v>
      </c>
      <c r="Y484">
        <f>IF(VLOOKUP($B484,'Height and Leaf Dimensions'!$A:$O,MATCH(Y$1,'Height and Leaf Dimensions'!$A$1:$O$1,0),FALSE)="","",VLOOKUP($B484,'Height and Leaf Dimensions'!$A:$O,MATCH(Y$1,'Height and Leaf Dimensions'!$A$1:$O$1,0),FALSE))</f>
        <v>230</v>
      </c>
      <c r="Z484" t="str">
        <f>IF(VLOOKUP($B484,'Height and Leaf Dimensions'!$A:$O,MATCH(Z$1,'Height and Leaf Dimensions'!$A$1:$O$1,0),FALSE)="","",VLOOKUP($B484,'Height and Leaf Dimensions'!$A:$O,MATCH(Z$1,'Height and Leaf Dimensions'!$A$1:$O$1,0),FALSE))</f>
        <v>AI/ND/CH</v>
      </c>
      <c r="AA484" s="26">
        <f>IF(VLOOKUP($B484,'Height and Leaf Dimensions'!$A:$O,MATCH(AA$1,'Height and Leaf Dimensions'!$A$1:$O$1,0),FALSE)="","",VLOOKUP($B484,'Height and Leaf Dimensions'!$A:$O,MATCH(AA$1,'Height and Leaf Dimensions'!$A$1:$O$1,0),FALSE))</f>
        <v>44776</v>
      </c>
      <c r="AB484" s="20">
        <f>VLOOKUP($B484,'Combine Yield'!$A:$J,MATCH(AB$1,'Combine Yield'!$A$1:$J$1,0),FALSE)</f>
        <v>44844.580949074072</v>
      </c>
      <c r="AC484">
        <f>VLOOKUP($B484,'Combine Yield'!$A:$J,MATCH(AC$1,'Combine Yield'!$A$1:$J$1,0),FALSE)</f>
        <v>1.51</v>
      </c>
      <c r="AD484">
        <f>VLOOKUP($B484,'Combine Yield'!$A:$J,MATCH(AD$1,'Combine Yield'!$A$1:$J$1,0),FALSE)</f>
        <v>10.9</v>
      </c>
      <c r="AE484">
        <f>VLOOKUP($B484,'Combine Yield'!$A:$J,MATCH(AE$1,'Combine Yield'!$A$1:$J$1,0),FALSE)</f>
        <v>63</v>
      </c>
      <c r="AF484">
        <f>VLOOKUP($B484,'Combine Yield'!$A:$J,MATCH(AF$1,'Combine Yield'!$A$1:$J$1,0),FALSE)</f>
        <v>498</v>
      </c>
    </row>
    <row r="485" spans="1:32" x14ac:dyDescent="0.3">
      <c r="A485" t="s">
        <v>705</v>
      </c>
      <c r="B485">
        <v>6264</v>
      </c>
      <c r="C485" t="s">
        <v>220</v>
      </c>
      <c r="D485" t="s">
        <v>221</v>
      </c>
      <c r="E485" t="s">
        <v>205</v>
      </c>
      <c r="F485" t="s">
        <v>222</v>
      </c>
      <c r="G485">
        <v>2</v>
      </c>
      <c r="H485">
        <v>37</v>
      </c>
      <c r="I485">
        <v>9</v>
      </c>
      <c r="J485" t="s">
        <v>113</v>
      </c>
      <c r="K485" s="26">
        <f>IF(VLOOKUP($B485,'Flowering Time'!$A:$H,MATCH(K$1,'Flowering Time'!$A$1:$H$1,0),FALSE)="","",VLOOKUP($B485,'Flowering Time'!$A:$H,MATCH(K$1,'Flowering Time'!$A$1:$H$1,0),FALSE))</f>
        <v>44764</v>
      </c>
      <c r="L485" t="str">
        <f>IF(VLOOKUP($B485,'Flowering Time'!$A:$H,MATCH(L$1,'Flowering Time'!$A$1:$H$1,0),FALSE)="","",VLOOKUP($B485,'Flowering Time'!$A:$H,MATCH(L$1,'Flowering Time'!$A$1:$H$1,0),FALSE))</f>
        <v>Vla</v>
      </c>
      <c r="M485" s="26">
        <f>IF(VLOOKUP($B485,'Flowering Time'!$A:$H,MATCH(M$1,'Flowering Time'!$A$1:$H$1,0),FALSE)="","",VLOOKUP($B485,'Flowering Time'!$A:$H,MATCH(M$1,'Flowering Time'!$A$1:$H$1,0),FALSE))</f>
        <v>44766</v>
      </c>
      <c r="N485" t="str">
        <f>IF(VLOOKUP($B485,'Flowering Time'!$A:$H,MATCH(N$1,'Flowering Time'!$A$1:$H$1,0),FALSE)="","",VLOOKUP($B485,'Flowering Time'!$A:$H,MATCH(N$1,'Flowering Time'!$A$1:$H$1,0),FALSE))</f>
        <v>Vla</v>
      </c>
      <c r="O485" t="str">
        <f>IF(VLOOKUP($B485,'Flowering Time'!$A:$H,MATCH(O$1,'Flowering Time'!$A$1:$H$1,0),FALSE)="","",VLOOKUP($B485,'Flowering Time'!$A:$H,MATCH(O$1,'Flowering Time'!$A$1:$H$1,0),FALSE))</f>
        <v/>
      </c>
      <c r="P485">
        <f>IF(VLOOKUP($B485,'Height and Leaf Dimensions'!$A:$O,MATCH(P$1,'Height and Leaf Dimensions'!$A$1:$O$1,0),FALSE)="","",VLOOKUP($B485,'Height and Leaf Dimensions'!$A:$O,MATCH(P$1,'Height and Leaf Dimensions'!$A$1:$O$1,0),FALSE))</f>
        <v>73.099999999999994</v>
      </c>
      <c r="Q485">
        <f>IF(VLOOKUP($B485,'Height and Leaf Dimensions'!$A:$O,MATCH(Q$1,'Height and Leaf Dimensions'!$A$1:$O$1,0),FALSE)="","",VLOOKUP($B485,'Height and Leaf Dimensions'!$A:$O,MATCH(Q$1,'Height and Leaf Dimensions'!$A$1:$O$1,0),FALSE))</f>
        <v>10.199999999999999</v>
      </c>
      <c r="R485">
        <f>IF(VLOOKUP($B485,'Height and Leaf Dimensions'!$A:$O,MATCH(R$1,'Height and Leaf Dimensions'!$A$1:$O$1,0),FALSE)="","",VLOOKUP($B485,'Height and Leaf Dimensions'!$A:$O,MATCH(R$1,'Height and Leaf Dimensions'!$A$1:$O$1,0),FALSE))</f>
        <v>71.400000000000006</v>
      </c>
      <c r="S485">
        <f>IF(VLOOKUP($B485,'Height and Leaf Dimensions'!$A:$O,MATCH(S$1,'Height and Leaf Dimensions'!$A$1:$O$1,0),FALSE)="","",VLOOKUP($B485,'Height and Leaf Dimensions'!$A:$O,MATCH(S$1,'Height and Leaf Dimensions'!$A$1:$O$1,0),FALSE))</f>
        <v>9.8000000000000007</v>
      </c>
      <c r="T485">
        <f>IF(VLOOKUP($B485,'Height and Leaf Dimensions'!$A:$O,MATCH(T$1,'Height and Leaf Dimensions'!$A$1:$O$1,0),FALSE)="","",VLOOKUP($B485,'Height and Leaf Dimensions'!$A:$O,MATCH(T$1,'Height and Leaf Dimensions'!$A$1:$O$1,0),FALSE))</f>
        <v>72</v>
      </c>
      <c r="U485">
        <f>IF(VLOOKUP($B485,'Height and Leaf Dimensions'!$A:$O,MATCH(U$1,'Height and Leaf Dimensions'!$A$1:$O$1,0),FALSE)="","",VLOOKUP($B485,'Height and Leaf Dimensions'!$A:$O,MATCH(U$1,'Height and Leaf Dimensions'!$A$1:$O$1,0),FALSE))</f>
        <v>159</v>
      </c>
      <c r="V485">
        <f>IF(VLOOKUP($B485,'Height and Leaf Dimensions'!$A:$O,MATCH(V$1,'Height and Leaf Dimensions'!$A$1:$O$1,0),FALSE)="","",VLOOKUP($B485,'Height and Leaf Dimensions'!$A:$O,MATCH(V$1,'Height and Leaf Dimensions'!$A$1:$O$1,0),FALSE))</f>
        <v>198</v>
      </c>
      <c r="W485">
        <f>IF(VLOOKUP($B485,'Height and Leaf Dimensions'!$A:$O,MATCH(W$1,'Height and Leaf Dimensions'!$A$1:$O$1,0),FALSE)="","",VLOOKUP($B485,'Height and Leaf Dimensions'!$A:$O,MATCH(W$1,'Height and Leaf Dimensions'!$A$1:$O$1,0),FALSE))</f>
        <v>81</v>
      </c>
      <c r="X485">
        <f>IF(VLOOKUP($B485,'Height and Leaf Dimensions'!$A:$O,MATCH(X$1,'Height and Leaf Dimensions'!$A$1:$O$1,0),FALSE)="","",VLOOKUP($B485,'Height and Leaf Dimensions'!$A:$O,MATCH(X$1,'Height and Leaf Dimensions'!$A$1:$O$1,0),FALSE))</f>
        <v>173</v>
      </c>
      <c r="Y485">
        <f>IF(VLOOKUP($B485,'Height and Leaf Dimensions'!$A:$O,MATCH(Y$1,'Height and Leaf Dimensions'!$A$1:$O$1,0),FALSE)="","",VLOOKUP($B485,'Height and Leaf Dimensions'!$A:$O,MATCH(Y$1,'Height and Leaf Dimensions'!$A$1:$O$1,0),FALSE))</f>
        <v>217</v>
      </c>
      <c r="Z485" t="str">
        <f>IF(VLOOKUP($B485,'Height and Leaf Dimensions'!$A:$O,MATCH(Z$1,'Height and Leaf Dimensions'!$A$1:$O$1,0),FALSE)="","",VLOOKUP($B485,'Height and Leaf Dimensions'!$A:$O,MATCH(Z$1,'Height and Leaf Dimensions'!$A$1:$O$1,0),FALSE))</f>
        <v>AI/ND/CH</v>
      </c>
      <c r="AA485" s="26">
        <f>IF(VLOOKUP($B485,'Height and Leaf Dimensions'!$A:$O,MATCH(AA$1,'Height and Leaf Dimensions'!$A$1:$O$1,0),FALSE)="","",VLOOKUP($B485,'Height and Leaf Dimensions'!$A:$O,MATCH(AA$1,'Height and Leaf Dimensions'!$A$1:$O$1,0),FALSE))</f>
        <v>44776</v>
      </c>
      <c r="AB485" s="20">
        <f>VLOOKUP($B485,'Combine Yield'!$A:$J,MATCH(AB$1,'Combine Yield'!$A$1:$J$1,0),FALSE)</f>
        <v>44844.495185185187</v>
      </c>
      <c r="AC485">
        <f>VLOOKUP($B485,'Combine Yield'!$A:$J,MATCH(AC$1,'Combine Yield'!$A$1:$J$1,0),FALSE)</f>
        <v>3.55</v>
      </c>
      <c r="AD485">
        <f>VLOOKUP($B485,'Combine Yield'!$A:$J,MATCH(AD$1,'Combine Yield'!$A$1:$J$1,0),FALSE)</f>
        <v>12.8</v>
      </c>
      <c r="AE485">
        <f>VLOOKUP($B485,'Combine Yield'!$A:$J,MATCH(AE$1,'Combine Yield'!$A$1:$J$1,0),FALSE)</f>
        <v>62.1</v>
      </c>
      <c r="AF485">
        <f>VLOOKUP($B485,'Combine Yield'!$A:$J,MATCH(AF$1,'Combine Yield'!$A$1:$J$1,0),FALSE)</f>
        <v>269</v>
      </c>
    </row>
    <row r="486" spans="1:32" x14ac:dyDescent="0.3">
      <c r="A486" t="s">
        <v>706</v>
      </c>
      <c r="B486">
        <v>6265</v>
      </c>
      <c r="C486" t="s">
        <v>220</v>
      </c>
      <c r="D486" t="s">
        <v>221</v>
      </c>
      <c r="E486" t="s">
        <v>205</v>
      </c>
      <c r="F486" t="s">
        <v>222</v>
      </c>
      <c r="G486">
        <v>2</v>
      </c>
      <c r="H486">
        <v>37</v>
      </c>
      <c r="I486">
        <v>10</v>
      </c>
      <c r="J486" t="s">
        <v>181</v>
      </c>
      <c r="K486" s="26">
        <f>IF(VLOOKUP($B486,'Flowering Time'!$A:$H,MATCH(K$1,'Flowering Time'!$A$1:$H$1,0),FALSE)="","",VLOOKUP($B486,'Flowering Time'!$A:$H,MATCH(K$1,'Flowering Time'!$A$1:$H$1,0),FALSE))</f>
        <v>44764</v>
      </c>
      <c r="L486" t="str">
        <f>IF(VLOOKUP($B486,'Flowering Time'!$A:$H,MATCH(L$1,'Flowering Time'!$A$1:$H$1,0),FALSE)="","",VLOOKUP($B486,'Flowering Time'!$A:$H,MATCH(L$1,'Flowering Time'!$A$1:$H$1,0),FALSE))</f>
        <v>Vla</v>
      </c>
      <c r="M486" s="26" t="str">
        <f>IF(VLOOKUP($B486,'Flowering Time'!$A:$H,MATCH(M$1,'Flowering Time'!$A$1:$H$1,0),FALSE)="","",VLOOKUP($B486,'Flowering Time'!$A:$H,MATCH(M$1,'Flowering Time'!$A$1:$H$1,0),FALSE))</f>
        <v>N/A</v>
      </c>
      <c r="N486" t="str">
        <f>IF(VLOOKUP($B486,'Flowering Time'!$A:$H,MATCH(N$1,'Flowering Time'!$A$1:$H$1,0),FALSE)="","",VLOOKUP($B486,'Flowering Time'!$A:$H,MATCH(N$1,'Flowering Time'!$A$1:$H$1,0),FALSE))</f>
        <v/>
      </c>
      <c r="O486" t="str">
        <f>IF(VLOOKUP($B486,'Flowering Time'!$A:$H,MATCH(O$1,'Flowering Time'!$A$1:$H$1,0),FALSE)="","",VLOOKUP($B486,'Flowering Time'!$A:$H,MATCH(O$1,'Flowering Time'!$A$1:$H$1,0),FALSE))</f>
        <v>Unven, FF missed (TND)</v>
      </c>
      <c r="P486">
        <f>IF(VLOOKUP($B486,'Height and Leaf Dimensions'!$A:$O,MATCH(P$1,'Height and Leaf Dimensions'!$A$1:$O$1,0),FALSE)="","",VLOOKUP($B486,'Height and Leaf Dimensions'!$A:$O,MATCH(P$1,'Height and Leaf Dimensions'!$A$1:$O$1,0),FALSE))</f>
        <v>73.8</v>
      </c>
      <c r="Q486">
        <f>IF(VLOOKUP($B486,'Height and Leaf Dimensions'!$A:$O,MATCH(Q$1,'Height and Leaf Dimensions'!$A$1:$O$1,0),FALSE)="","",VLOOKUP($B486,'Height and Leaf Dimensions'!$A:$O,MATCH(Q$1,'Height and Leaf Dimensions'!$A$1:$O$1,0),FALSE))</f>
        <v>9.9</v>
      </c>
      <c r="R486">
        <f>IF(VLOOKUP($B486,'Height and Leaf Dimensions'!$A:$O,MATCH(R$1,'Height and Leaf Dimensions'!$A$1:$O$1,0),FALSE)="","",VLOOKUP($B486,'Height and Leaf Dimensions'!$A:$O,MATCH(R$1,'Height and Leaf Dimensions'!$A$1:$O$1,0),FALSE))</f>
        <v>70.5</v>
      </c>
      <c r="S486">
        <f>IF(VLOOKUP($B486,'Height and Leaf Dimensions'!$A:$O,MATCH(S$1,'Height and Leaf Dimensions'!$A$1:$O$1,0),FALSE)="","",VLOOKUP($B486,'Height and Leaf Dimensions'!$A:$O,MATCH(S$1,'Height and Leaf Dimensions'!$A$1:$O$1,0),FALSE))</f>
        <v>7.7</v>
      </c>
      <c r="T486">
        <f>IF(VLOOKUP($B486,'Height and Leaf Dimensions'!$A:$O,MATCH(T$1,'Height and Leaf Dimensions'!$A$1:$O$1,0),FALSE)="","",VLOOKUP($B486,'Height and Leaf Dimensions'!$A:$O,MATCH(T$1,'Height and Leaf Dimensions'!$A$1:$O$1,0),FALSE))</f>
        <v>69</v>
      </c>
      <c r="U486">
        <f>IF(VLOOKUP($B486,'Height and Leaf Dimensions'!$A:$O,MATCH(U$1,'Height and Leaf Dimensions'!$A$1:$O$1,0),FALSE)="","",VLOOKUP($B486,'Height and Leaf Dimensions'!$A:$O,MATCH(U$1,'Height and Leaf Dimensions'!$A$1:$O$1,0),FALSE))</f>
        <v>137</v>
      </c>
      <c r="V486">
        <f>IF(VLOOKUP($B486,'Height and Leaf Dimensions'!$A:$O,MATCH(V$1,'Height and Leaf Dimensions'!$A$1:$O$1,0),FALSE)="","",VLOOKUP($B486,'Height and Leaf Dimensions'!$A:$O,MATCH(V$1,'Height and Leaf Dimensions'!$A$1:$O$1,0),FALSE))</f>
        <v>181</v>
      </c>
      <c r="W486">
        <f>IF(VLOOKUP($B486,'Height and Leaf Dimensions'!$A:$O,MATCH(W$1,'Height and Leaf Dimensions'!$A$1:$O$1,0),FALSE)="","",VLOOKUP($B486,'Height and Leaf Dimensions'!$A:$O,MATCH(W$1,'Height and Leaf Dimensions'!$A$1:$O$1,0),FALSE))</f>
        <v>72</v>
      </c>
      <c r="X486">
        <f>IF(VLOOKUP($B486,'Height and Leaf Dimensions'!$A:$O,MATCH(X$1,'Height and Leaf Dimensions'!$A$1:$O$1,0),FALSE)="","",VLOOKUP($B486,'Height and Leaf Dimensions'!$A:$O,MATCH(X$1,'Height and Leaf Dimensions'!$A$1:$O$1,0),FALSE))</f>
        <v>142</v>
      </c>
      <c r="Y486">
        <f>IF(VLOOKUP($B486,'Height and Leaf Dimensions'!$A:$O,MATCH(Y$1,'Height and Leaf Dimensions'!$A$1:$O$1,0),FALSE)="","",VLOOKUP($B486,'Height and Leaf Dimensions'!$A:$O,MATCH(Y$1,'Height and Leaf Dimensions'!$A$1:$O$1,0),FALSE))</f>
        <v>184</v>
      </c>
      <c r="Z486" t="str">
        <f>IF(VLOOKUP($B486,'Height and Leaf Dimensions'!$A:$O,MATCH(Z$1,'Height and Leaf Dimensions'!$A$1:$O$1,0),FALSE)="","",VLOOKUP($B486,'Height and Leaf Dimensions'!$A:$O,MATCH(Z$1,'Height and Leaf Dimensions'!$A$1:$O$1,0),FALSE))</f>
        <v>AI/ND/CH</v>
      </c>
      <c r="AA486" s="26">
        <f>IF(VLOOKUP($B486,'Height and Leaf Dimensions'!$A:$O,MATCH(AA$1,'Height and Leaf Dimensions'!$A$1:$O$1,0),FALSE)="","",VLOOKUP($B486,'Height and Leaf Dimensions'!$A:$O,MATCH(AA$1,'Height and Leaf Dimensions'!$A$1:$O$1,0),FALSE))</f>
        <v>44776</v>
      </c>
      <c r="AB486" s="20">
        <f>VLOOKUP($B486,'Combine Yield'!$A:$J,MATCH(AB$1,'Combine Yield'!$A$1:$J$1,0),FALSE)</f>
        <v>44844.51390046296</v>
      </c>
      <c r="AC486">
        <f>VLOOKUP($B486,'Combine Yield'!$A:$J,MATCH(AC$1,'Combine Yield'!$A$1:$J$1,0),FALSE)</f>
        <v>0.35</v>
      </c>
      <c r="AD486">
        <f>VLOOKUP($B486,'Combine Yield'!$A:$J,MATCH(AD$1,'Combine Yield'!$A$1:$J$1,0),FALSE)</f>
        <v>2.12</v>
      </c>
      <c r="AE486">
        <f>VLOOKUP($B486,'Combine Yield'!$A:$J,MATCH(AE$1,'Combine Yield'!$A$1:$J$1,0),FALSE)</f>
        <v>0</v>
      </c>
      <c r="AF486">
        <f>VLOOKUP($B486,'Combine Yield'!$A:$J,MATCH(AF$1,'Combine Yield'!$A$1:$J$1,0),FALSE)</f>
        <v>340</v>
      </c>
    </row>
    <row r="487" spans="1:32" x14ac:dyDescent="0.3">
      <c r="A487" t="s">
        <v>707</v>
      </c>
      <c r="B487">
        <v>6266</v>
      </c>
      <c r="C487" t="s">
        <v>220</v>
      </c>
      <c r="D487" t="s">
        <v>221</v>
      </c>
      <c r="E487" t="s">
        <v>205</v>
      </c>
      <c r="F487" t="s">
        <v>222</v>
      </c>
      <c r="G487">
        <v>2</v>
      </c>
      <c r="H487">
        <v>37</v>
      </c>
      <c r="I487">
        <v>11</v>
      </c>
      <c r="J487" t="s">
        <v>173</v>
      </c>
      <c r="K487" s="26">
        <f>IF(VLOOKUP($B487,'Flowering Time'!$A:$H,MATCH(K$1,'Flowering Time'!$A$1:$H$1,0),FALSE)="","",VLOOKUP($B487,'Flowering Time'!$A:$H,MATCH(K$1,'Flowering Time'!$A$1:$H$1,0),FALSE))</f>
        <v>44762</v>
      </c>
      <c r="L487" t="str">
        <f>IF(VLOOKUP($B487,'Flowering Time'!$A:$H,MATCH(L$1,'Flowering Time'!$A$1:$H$1,0),FALSE)="","",VLOOKUP($B487,'Flowering Time'!$A:$H,MATCH(L$1,'Flowering Time'!$A$1:$H$1,0),FALSE))</f>
        <v>Isabel</v>
      </c>
      <c r="M487" s="26">
        <f>IF(VLOOKUP($B487,'Flowering Time'!$A:$H,MATCH(M$1,'Flowering Time'!$A$1:$H$1,0),FALSE)="","",VLOOKUP($B487,'Flowering Time'!$A:$H,MATCH(M$1,'Flowering Time'!$A$1:$H$1,0),FALSE))</f>
        <v>44767</v>
      </c>
      <c r="N487" t="str">
        <f>IF(VLOOKUP($B487,'Flowering Time'!$A:$H,MATCH(N$1,'Flowering Time'!$A$1:$H$1,0),FALSE)="","",VLOOKUP($B487,'Flowering Time'!$A:$H,MATCH(N$1,'Flowering Time'!$A$1:$H$1,0),FALSE))</f>
        <v>Vla</v>
      </c>
      <c r="O487" t="str">
        <f>IF(VLOOKUP($B487,'Flowering Time'!$A:$H,MATCH(O$1,'Flowering Time'!$A$1:$H$1,0),FALSE)="","",VLOOKUP($B487,'Flowering Time'!$A:$H,MATCH(O$1,'Flowering Time'!$A$1:$H$1,0),FALSE))</f>
        <v/>
      </c>
      <c r="P487">
        <f>IF(VLOOKUP($B487,'Height and Leaf Dimensions'!$A:$O,MATCH(P$1,'Height and Leaf Dimensions'!$A$1:$O$1,0),FALSE)="","",VLOOKUP($B487,'Height and Leaf Dimensions'!$A:$O,MATCH(P$1,'Height and Leaf Dimensions'!$A$1:$O$1,0),FALSE))</f>
        <v>80.5</v>
      </c>
      <c r="Q487">
        <f>IF(VLOOKUP($B487,'Height and Leaf Dimensions'!$A:$O,MATCH(Q$1,'Height and Leaf Dimensions'!$A$1:$O$1,0),FALSE)="","",VLOOKUP($B487,'Height and Leaf Dimensions'!$A:$O,MATCH(Q$1,'Height and Leaf Dimensions'!$A$1:$O$1,0),FALSE))</f>
        <v>8.3000000000000007</v>
      </c>
      <c r="R487">
        <f>IF(VLOOKUP($B487,'Height and Leaf Dimensions'!$A:$O,MATCH(R$1,'Height and Leaf Dimensions'!$A$1:$O$1,0),FALSE)="","",VLOOKUP($B487,'Height and Leaf Dimensions'!$A:$O,MATCH(R$1,'Height and Leaf Dimensions'!$A$1:$O$1,0),FALSE))</f>
        <v>82.2</v>
      </c>
      <c r="S487">
        <f>IF(VLOOKUP($B487,'Height and Leaf Dimensions'!$A:$O,MATCH(S$1,'Height and Leaf Dimensions'!$A$1:$O$1,0),FALSE)="","",VLOOKUP($B487,'Height and Leaf Dimensions'!$A:$O,MATCH(S$1,'Height and Leaf Dimensions'!$A$1:$O$1,0),FALSE))</f>
        <v>9.1</v>
      </c>
      <c r="T487">
        <f>IF(VLOOKUP($B487,'Height and Leaf Dimensions'!$A:$O,MATCH(T$1,'Height and Leaf Dimensions'!$A$1:$O$1,0),FALSE)="","",VLOOKUP($B487,'Height and Leaf Dimensions'!$A:$O,MATCH(T$1,'Height and Leaf Dimensions'!$A$1:$O$1,0),FALSE))</f>
        <v>62</v>
      </c>
      <c r="U487">
        <f>IF(VLOOKUP($B487,'Height and Leaf Dimensions'!$A:$O,MATCH(U$1,'Height and Leaf Dimensions'!$A$1:$O$1,0),FALSE)="","",VLOOKUP($B487,'Height and Leaf Dimensions'!$A:$O,MATCH(U$1,'Height and Leaf Dimensions'!$A$1:$O$1,0),FALSE))</f>
        <v>155</v>
      </c>
      <c r="V487">
        <f>IF(VLOOKUP($B487,'Height and Leaf Dimensions'!$A:$O,MATCH(V$1,'Height and Leaf Dimensions'!$A$1:$O$1,0),FALSE)="","",VLOOKUP($B487,'Height and Leaf Dimensions'!$A:$O,MATCH(V$1,'Height and Leaf Dimensions'!$A$1:$O$1,0),FALSE))</f>
        <v>196</v>
      </c>
      <c r="W487">
        <f>IF(VLOOKUP($B487,'Height and Leaf Dimensions'!$A:$O,MATCH(W$1,'Height and Leaf Dimensions'!$A$1:$O$1,0),FALSE)="","",VLOOKUP($B487,'Height and Leaf Dimensions'!$A:$O,MATCH(W$1,'Height and Leaf Dimensions'!$A$1:$O$1,0),FALSE))</f>
        <v>71</v>
      </c>
      <c r="X487">
        <f>IF(VLOOKUP($B487,'Height and Leaf Dimensions'!$A:$O,MATCH(X$1,'Height and Leaf Dimensions'!$A$1:$O$1,0),FALSE)="","",VLOOKUP($B487,'Height and Leaf Dimensions'!$A:$O,MATCH(X$1,'Height and Leaf Dimensions'!$A$1:$O$1,0),FALSE))</f>
        <v>153</v>
      </c>
      <c r="Y487">
        <f>IF(VLOOKUP($B487,'Height and Leaf Dimensions'!$A:$O,MATCH(Y$1,'Height and Leaf Dimensions'!$A$1:$O$1,0),FALSE)="","",VLOOKUP($B487,'Height and Leaf Dimensions'!$A:$O,MATCH(Y$1,'Height and Leaf Dimensions'!$A$1:$O$1,0),FALSE))</f>
        <v>220</v>
      </c>
      <c r="Z487" t="str">
        <f>IF(VLOOKUP($B487,'Height and Leaf Dimensions'!$A:$O,MATCH(Z$1,'Height and Leaf Dimensions'!$A$1:$O$1,0),FALSE)="","",VLOOKUP($B487,'Height and Leaf Dimensions'!$A:$O,MATCH(Z$1,'Height and Leaf Dimensions'!$A$1:$O$1,0),FALSE))</f>
        <v>AI/ND/CH</v>
      </c>
      <c r="AA487" s="26">
        <f>IF(VLOOKUP($B487,'Height and Leaf Dimensions'!$A:$O,MATCH(AA$1,'Height and Leaf Dimensions'!$A$1:$O$1,0),FALSE)="","",VLOOKUP($B487,'Height and Leaf Dimensions'!$A:$O,MATCH(AA$1,'Height and Leaf Dimensions'!$A$1:$O$1,0),FALSE))</f>
        <v>44776</v>
      </c>
      <c r="AB487" s="20">
        <f>VLOOKUP($B487,'Combine Yield'!$A:$J,MATCH(AB$1,'Combine Yield'!$A$1:$J$1,0),FALSE)</f>
        <v>44844.547164351854</v>
      </c>
      <c r="AC487">
        <f>VLOOKUP($B487,'Combine Yield'!$A:$J,MATCH(AC$1,'Combine Yield'!$A$1:$J$1,0),FALSE)</f>
        <v>0.79</v>
      </c>
      <c r="AD487">
        <f>VLOOKUP($B487,'Combine Yield'!$A:$J,MATCH(AD$1,'Combine Yield'!$A$1:$J$1,0),FALSE)</f>
        <v>7.73</v>
      </c>
      <c r="AE487">
        <f>VLOOKUP($B487,'Combine Yield'!$A:$J,MATCH(AE$1,'Combine Yield'!$A$1:$J$1,0),FALSE)</f>
        <v>64.599999999999994</v>
      </c>
      <c r="AF487">
        <f>VLOOKUP($B487,'Combine Yield'!$A:$J,MATCH(AF$1,'Combine Yield'!$A$1:$J$1,0),FALSE)</f>
        <v>345</v>
      </c>
    </row>
    <row r="488" spans="1:32" x14ac:dyDescent="0.3">
      <c r="A488" t="s">
        <v>708</v>
      </c>
      <c r="B488">
        <v>6267</v>
      </c>
      <c r="C488" t="s">
        <v>220</v>
      </c>
      <c r="D488" t="s">
        <v>221</v>
      </c>
      <c r="E488" t="s">
        <v>205</v>
      </c>
      <c r="F488" t="s">
        <v>222</v>
      </c>
      <c r="G488">
        <v>2</v>
      </c>
      <c r="H488">
        <v>37</v>
      </c>
      <c r="I488">
        <v>12</v>
      </c>
      <c r="J488" t="s">
        <v>114</v>
      </c>
      <c r="K488" s="26">
        <f>IF(VLOOKUP($B488,'Flowering Time'!$A:$H,MATCH(K$1,'Flowering Time'!$A$1:$H$1,0),FALSE)="","",VLOOKUP($B488,'Flowering Time'!$A:$H,MATCH(K$1,'Flowering Time'!$A$1:$H$1,0),FALSE))</f>
        <v>44764</v>
      </c>
      <c r="L488" t="str">
        <f>IF(VLOOKUP($B488,'Flowering Time'!$A:$H,MATCH(L$1,'Flowering Time'!$A$1:$H$1,0),FALSE)="","",VLOOKUP($B488,'Flowering Time'!$A:$H,MATCH(L$1,'Flowering Time'!$A$1:$H$1,0),FALSE))</f>
        <v>Vla</v>
      </c>
      <c r="M488" s="26">
        <f>IF(VLOOKUP($B488,'Flowering Time'!$A:$H,MATCH(M$1,'Flowering Time'!$A$1:$H$1,0),FALSE)="","",VLOOKUP($B488,'Flowering Time'!$A:$H,MATCH(M$1,'Flowering Time'!$A$1:$H$1,0),FALSE))</f>
        <v>44774</v>
      </c>
      <c r="N488" t="str">
        <f>IF(VLOOKUP($B488,'Flowering Time'!$A:$H,MATCH(N$1,'Flowering Time'!$A$1:$H$1,0),FALSE)="","",VLOOKUP($B488,'Flowering Time'!$A:$H,MATCH(N$1,'Flowering Time'!$A$1:$H$1,0),FALSE))</f>
        <v>Vla</v>
      </c>
      <c r="O488" t="str">
        <f>IF(VLOOKUP($B488,'Flowering Time'!$A:$H,MATCH(O$1,'Flowering Time'!$A$1:$H$1,0),FALSE)="","",VLOOKUP($B488,'Flowering Time'!$A:$H,MATCH(O$1,'Flowering Time'!$A$1:$H$1,0),FALSE))</f>
        <v/>
      </c>
      <c r="P488">
        <f>IF(VLOOKUP($B488,'Height and Leaf Dimensions'!$A:$O,MATCH(P$1,'Height and Leaf Dimensions'!$A$1:$O$1,0),FALSE)="","",VLOOKUP($B488,'Height and Leaf Dimensions'!$A:$O,MATCH(P$1,'Height and Leaf Dimensions'!$A$1:$O$1,0),FALSE))</f>
        <v>70</v>
      </c>
      <c r="Q488">
        <f>IF(VLOOKUP($B488,'Height and Leaf Dimensions'!$A:$O,MATCH(Q$1,'Height and Leaf Dimensions'!$A$1:$O$1,0),FALSE)="","",VLOOKUP($B488,'Height and Leaf Dimensions'!$A:$O,MATCH(Q$1,'Height and Leaf Dimensions'!$A$1:$O$1,0),FALSE))</f>
        <v>8.5</v>
      </c>
      <c r="R488">
        <f>IF(VLOOKUP($B488,'Height and Leaf Dimensions'!$A:$O,MATCH(R$1,'Height and Leaf Dimensions'!$A$1:$O$1,0),FALSE)="","",VLOOKUP($B488,'Height and Leaf Dimensions'!$A:$O,MATCH(R$1,'Height and Leaf Dimensions'!$A$1:$O$1,0),FALSE))</f>
        <v>75.7</v>
      </c>
      <c r="S488">
        <f>IF(VLOOKUP($B488,'Height and Leaf Dimensions'!$A:$O,MATCH(S$1,'Height and Leaf Dimensions'!$A$1:$O$1,0),FALSE)="","",VLOOKUP($B488,'Height and Leaf Dimensions'!$A:$O,MATCH(S$1,'Height and Leaf Dimensions'!$A$1:$O$1,0),FALSE))</f>
        <v>8.9</v>
      </c>
      <c r="T488">
        <f>IF(VLOOKUP($B488,'Height and Leaf Dimensions'!$A:$O,MATCH(T$1,'Height and Leaf Dimensions'!$A$1:$O$1,0),FALSE)="","",VLOOKUP($B488,'Height and Leaf Dimensions'!$A:$O,MATCH(T$1,'Height and Leaf Dimensions'!$A$1:$O$1,0),FALSE))</f>
        <v>77</v>
      </c>
      <c r="U488">
        <f>IF(VLOOKUP($B488,'Height and Leaf Dimensions'!$A:$O,MATCH(U$1,'Height and Leaf Dimensions'!$A$1:$O$1,0),FALSE)="","",VLOOKUP($B488,'Height and Leaf Dimensions'!$A:$O,MATCH(U$1,'Height and Leaf Dimensions'!$A$1:$O$1,0),FALSE))</f>
        <v>167</v>
      </c>
      <c r="V488">
        <f>IF(VLOOKUP($B488,'Height and Leaf Dimensions'!$A:$O,MATCH(V$1,'Height and Leaf Dimensions'!$A$1:$O$1,0),FALSE)="","",VLOOKUP($B488,'Height and Leaf Dimensions'!$A:$O,MATCH(V$1,'Height and Leaf Dimensions'!$A$1:$O$1,0),FALSE))</f>
        <v>210</v>
      </c>
      <c r="W488">
        <f>IF(VLOOKUP($B488,'Height and Leaf Dimensions'!$A:$O,MATCH(W$1,'Height and Leaf Dimensions'!$A$1:$O$1,0),FALSE)="","",VLOOKUP($B488,'Height and Leaf Dimensions'!$A:$O,MATCH(W$1,'Height and Leaf Dimensions'!$A$1:$O$1,0),FALSE))</f>
        <v>89</v>
      </c>
      <c r="X488">
        <f>IF(VLOOKUP($B488,'Height and Leaf Dimensions'!$A:$O,MATCH(X$1,'Height and Leaf Dimensions'!$A$1:$O$1,0),FALSE)="","",VLOOKUP($B488,'Height and Leaf Dimensions'!$A:$O,MATCH(X$1,'Height and Leaf Dimensions'!$A$1:$O$1,0),FALSE))</f>
        <v>173</v>
      </c>
      <c r="Y488">
        <f>IF(VLOOKUP($B488,'Height and Leaf Dimensions'!$A:$O,MATCH(Y$1,'Height and Leaf Dimensions'!$A$1:$O$1,0),FALSE)="","",VLOOKUP($B488,'Height and Leaf Dimensions'!$A:$O,MATCH(Y$1,'Height and Leaf Dimensions'!$A$1:$O$1,0),FALSE))</f>
        <v>216</v>
      </c>
      <c r="Z488" t="str">
        <f>IF(VLOOKUP($B488,'Height and Leaf Dimensions'!$A:$O,MATCH(Z$1,'Height and Leaf Dimensions'!$A$1:$O$1,0),FALSE)="","",VLOOKUP($B488,'Height and Leaf Dimensions'!$A:$O,MATCH(Z$1,'Height and Leaf Dimensions'!$A$1:$O$1,0),FALSE))</f>
        <v>AI/ND/CH</v>
      </c>
      <c r="AA488" s="26">
        <f>IF(VLOOKUP($B488,'Height and Leaf Dimensions'!$A:$O,MATCH(AA$1,'Height and Leaf Dimensions'!$A$1:$O$1,0),FALSE)="","",VLOOKUP($B488,'Height and Leaf Dimensions'!$A:$O,MATCH(AA$1,'Height and Leaf Dimensions'!$A$1:$O$1,0),FALSE))</f>
        <v>44776</v>
      </c>
      <c r="AB488" s="20">
        <f>VLOOKUP($B488,'Combine Yield'!$A:$J,MATCH(AB$1,'Combine Yield'!$A$1:$J$1,0),FALSE)</f>
        <v>44844.563287037039</v>
      </c>
      <c r="AC488">
        <f>VLOOKUP($B488,'Combine Yield'!$A:$J,MATCH(AC$1,'Combine Yield'!$A$1:$J$1,0),FALSE)</f>
        <v>0.5</v>
      </c>
      <c r="AD488">
        <f>VLOOKUP($B488,'Combine Yield'!$A:$J,MATCH(AD$1,'Combine Yield'!$A$1:$J$1,0),FALSE)</f>
        <v>6.88</v>
      </c>
      <c r="AE488">
        <f>VLOOKUP($B488,'Combine Yield'!$A:$J,MATCH(AE$1,'Combine Yield'!$A$1:$J$1,0),FALSE)</f>
        <v>64.3</v>
      </c>
      <c r="AF488">
        <f>VLOOKUP($B488,'Combine Yield'!$A:$J,MATCH(AF$1,'Combine Yield'!$A$1:$J$1,0),FALSE)</f>
        <v>416</v>
      </c>
    </row>
    <row r="489" spans="1:32" x14ac:dyDescent="0.3">
      <c r="A489" t="s">
        <v>709</v>
      </c>
      <c r="B489">
        <v>6268</v>
      </c>
      <c r="C489" t="s">
        <v>220</v>
      </c>
      <c r="D489" t="s">
        <v>221</v>
      </c>
      <c r="E489" t="s">
        <v>205</v>
      </c>
      <c r="F489" t="s">
        <v>222</v>
      </c>
      <c r="G489">
        <v>2</v>
      </c>
      <c r="H489">
        <v>37</v>
      </c>
      <c r="I489">
        <v>13</v>
      </c>
      <c r="J489" t="s">
        <v>170</v>
      </c>
      <c r="K489" s="26">
        <f>IF(VLOOKUP($B489,'Flowering Time'!$A:$H,MATCH(K$1,'Flowering Time'!$A$1:$H$1,0),FALSE)="","",VLOOKUP($B489,'Flowering Time'!$A:$H,MATCH(K$1,'Flowering Time'!$A$1:$H$1,0),FALSE))</f>
        <v>44762</v>
      </c>
      <c r="L489" t="str">
        <f>IF(VLOOKUP($B489,'Flowering Time'!$A:$H,MATCH(L$1,'Flowering Time'!$A$1:$H$1,0),FALSE)="","",VLOOKUP($B489,'Flowering Time'!$A:$H,MATCH(L$1,'Flowering Time'!$A$1:$H$1,0),FALSE))</f>
        <v>Isabel</v>
      </c>
      <c r="M489" s="26">
        <f>IF(VLOOKUP($B489,'Flowering Time'!$A:$H,MATCH(M$1,'Flowering Time'!$A$1:$H$1,0),FALSE)="","",VLOOKUP($B489,'Flowering Time'!$A:$H,MATCH(M$1,'Flowering Time'!$A$1:$H$1,0),FALSE))</f>
        <v>44765</v>
      </c>
      <c r="N489" t="str">
        <f>IF(VLOOKUP($B489,'Flowering Time'!$A:$H,MATCH(N$1,'Flowering Time'!$A$1:$H$1,0),FALSE)="","",VLOOKUP($B489,'Flowering Time'!$A:$H,MATCH(N$1,'Flowering Time'!$A$1:$H$1,0),FALSE))</f>
        <v>Vla</v>
      </c>
      <c r="O489" t="str">
        <f>IF(VLOOKUP($B489,'Flowering Time'!$A:$H,MATCH(O$1,'Flowering Time'!$A$1:$H$1,0),FALSE)="","",VLOOKUP($B489,'Flowering Time'!$A:$H,MATCH(O$1,'Flowering Time'!$A$1:$H$1,0),FALSE))</f>
        <v>Uneven</v>
      </c>
      <c r="P489">
        <f>IF(VLOOKUP($B489,'Height and Leaf Dimensions'!$A:$O,MATCH(P$1,'Height and Leaf Dimensions'!$A$1:$O$1,0),FALSE)="","",VLOOKUP($B489,'Height and Leaf Dimensions'!$A:$O,MATCH(P$1,'Height and Leaf Dimensions'!$A$1:$O$1,0),FALSE))</f>
        <v>78</v>
      </c>
      <c r="Q489">
        <f>IF(VLOOKUP($B489,'Height and Leaf Dimensions'!$A:$O,MATCH(Q$1,'Height and Leaf Dimensions'!$A$1:$O$1,0),FALSE)="","",VLOOKUP($B489,'Height and Leaf Dimensions'!$A:$O,MATCH(Q$1,'Height and Leaf Dimensions'!$A$1:$O$1,0),FALSE))</f>
        <v>8.9</v>
      </c>
      <c r="R489">
        <f>IF(VLOOKUP($B489,'Height and Leaf Dimensions'!$A:$O,MATCH(R$1,'Height and Leaf Dimensions'!$A$1:$O$1,0),FALSE)="","",VLOOKUP($B489,'Height and Leaf Dimensions'!$A:$O,MATCH(R$1,'Height and Leaf Dimensions'!$A$1:$O$1,0),FALSE))</f>
        <v>74.599999999999994</v>
      </c>
      <c r="S489">
        <f>IF(VLOOKUP($B489,'Height and Leaf Dimensions'!$A:$O,MATCH(S$1,'Height and Leaf Dimensions'!$A$1:$O$1,0),FALSE)="","",VLOOKUP($B489,'Height and Leaf Dimensions'!$A:$O,MATCH(S$1,'Height and Leaf Dimensions'!$A$1:$O$1,0),FALSE))</f>
        <v>8.6</v>
      </c>
      <c r="T489">
        <f>IF(VLOOKUP($B489,'Height and Leaf Dimensions'!$A:$O,MATCH(T$1,'Height and Leaf Dimensions'!$A$1:$O$1,0),FALSE)="","",VLOOKUP($B489,'Height and Leaf Dimensions'!$A:$O,MATCH(T$1,'Height and Leaf Dimensions'!$A$1:$O$1,0),FALSE))</f>
        <v>81</v>
      </c>
      <c r="U489">
        <f>IF(VLOOKUP($B489,'Height and Leaf Dimensions'!$A:$O,MATCH(U$1,'Height and Leaf Dimensions'!$A$1:$O$1,0),FALSE)="","",VLOOKUP($B489,'Height and Leaf Dimensions'!$A:$O,MATCH(U$1,'Height and Leaf Dimensions'!$A$1:$O$1,0),FALSE))</f>
        <v>146</v>
      </c>
      <c r="V489">
        <f>IF(VLOOKUP($B489,'Height and Leaf Dimensions'!$A:$O,MATCH(V$1,'Height and Leaf Dimensions'!$A$1:$O$1,0),FALSE)="","",VLOOKUP($B489,'Height and Leaf Dimensions'!$A:$O,MATCH(V$1,'Height and Leaf Dimensions'!$A$1:$O$1,0),FALSE))</f>
        <v>190</v>
      </c>
      <c r="W489">
        <f>IF(VLOOKUP($B489,'Height and Leaf Dimensions'!$A:$O,MATCH(W$1,'Height and Leaf Dimensions'!$A$1:$O$1,0),FALSE)="","",VLOOKUP($B489,'Height and Leaf Dimensions'!$A:$O,MATCH(W$1,'Height and Leaf Dimensions'!$A$1:$O$1,0),FALSE))</f>
        <v>80</v>
      </c>
      <c r="X489">
        <f>IF(VLOOKUP($B489,'Height and Leaf Dimensions'!$A:$O,MATCH(X$1,'Height and Leaf Dimensions'!$A$1:$O$1,0),FALSE)="","",VLOOKUP($B489,'Height and Leaf Dimensions'!$A:$O,MATCH(X$1,'Height and Leaf Dimensions'!$A$1:$O$1,0),FALSE))</f>
        <v>168</v>
      </c>
      <c r="Y489">
        <f>IF(VLOOKUP($B489,'Height and Leaf Dimensions'!$A:$O,MATCH(Y$1,'Height and Leaf Dimensions'!$A$1:$O$1,0),FALSE)="","",VLOOKUP($B489,'Height and Leaf Dimensions'!$A:$O,MATCH(Y$1,'Height and Leaf Dimensions'!$A$1:$O$1,0),FALSE))</f>
        <v>214</v>
      </c>
      <c r="Z489" t="str">
        <f>IF(VLOOKUP($B489,'Height and Leaf Dimensions'!$A:$O,MATCH(Z$1,'Height and Leaf Dimensions'!$A$1:$O$1,0),FALSE)="","",VLOOKUP($B489,'Height and Leaf Dimensions'!$A:$O,MATCH(Z$1,'Height and Leaf Dimensions'!$A$1:$O$1,0),FALSE))</f>
        <v>AI/ND/CH</v>
      </c>
      <c r="AA489" s="26">
        <f>IF(VLOOKUP($B489,'Height and Leaf Dimensions'!$A:$O,MATCH(AA$1,'Height and Leaf Dimensions'!$A$1:$O$1,0),FALSE)="","",VLOOKUP($B489,'Height and Leaf Dimensions'!$A:$O,MATCH(AA$1,'Height and Leaf Dimensions'!$A$1:$O$1,0),FALSE))</f>
        <v>44776</v>
      </c>
      <c r="AB489" s="20">
        <f>VLOOKUP($B489,'Combine Yield'!$A:$J,MATCH(AB$1,'Combine Yield'!$A$1:$J$1,0),FALSE)</f>
        <v>44844.564664351848</v>
      </c>
      <c r="AC489">
        <f>VLOOKUP($B489,'Combine Yield'!$A:$J,MATCH(AC$1,'Combine Yield'!$A$1:$J$1,0),FALSE)</f>
        <v>0.82</v>
      </c>
      <c r="AD489">
        <f>VLOOKUP($B489,'Combine Yield'!$A:$J,MATCH(AD$1,'Combine Yield'!$A$1:$J$1,0),FALSE)</f>
        <v>6.62</v>
      </c>
      <c r="AE489">
        <f>VLOOKUP($B489,'Combine Yield'!$A:$J,MATCH(AE$1,'Combine Yield'!$A$1:$J$1,0),FALSE)</f>
        <v>64.599999999999994</v>
      </c>
      <c r="AF489">
        <f>VLOOKUP($B489,'Combine Yield'!$A:$J,MATCH(AF$1,'Combine Yield'!$A$1:$J$1,0),FALSE)</f>
        <v>421</v>
      </c>
    </row>
    <row r="490" spans="1:32" x14ac:dyDescent="0.3">
      <c r="A490" t="s">
        <v>710</v>
      </c>
      <c r="B490">
        <v>6269</v>
      </c>
      <c r="C490" t="s">
        <v>220</v>
      </c>
      <c r="D490" t="s">
        <v>221</v>
      </c>
      <c r="E490" t="s">
        <v>205</v>
      </c>
      <c r="F490" t="s">
        <v>222</v>
      </c>
      <c r="G490">
        <v>2</v>
      </c>
      <c r="H490">
        <v>37</v>
      </c>
      <c r="I490">
        <v>14</v>
      </c>
      <c r="J490" t="s">
        <v>143</v>
      </c>
      <c r="K490" s="26">
        <f>IF(VLOOKUP($B490,'Flowering Time'!$A:$H,MATCH(K$1,'Flowering Time'!$A$1:$H$1,0),FALSE)="","",VLOOKUP($B490,'Flowering Time'!$A:$H,MATCH(K$1,'Flowering Time'!$A$1:$H$1,0),FALSE))</f>
        <v>44761</v>
      </c>
      <c r="L490" t="str">
        <f>IF(VLOOKUP($B490,'Flowering Time'!$A:$H,MATCH(L$1,'Flowering Time'!$A$1:$H$1,0),FALSE)="","",VLOOKUP($B490,'Flowering Time'!$A:$H,MATCH(L$1,'Flowering Time'!$A$1:$H$1,0),FALSE))</f>
        <v>Tross</v>
      </c>
      <c r="M490" s="26">
        <f>IF(VLOOKUP($B490,'Flowering Time'!$A:$H,MATCH(M$1,'Flowering Time'!$A$1:$H$1,0),FALSE)="","",VLOOKUP($B490,'Flowering Time'!$A:$H,MATCH(M$1,'Flowering Time'!$A$1:$H$1,0),FALSE))</f>
        <v>44765</v>
      </c>
      <c r="N490" t="str">
        <f>IF(VLOOKUP($B490,'Flowering Time'!$A:$H,MATCH(N$1,'Flowering Time'!$A$1:$H$1,0),FALSE)="","",VLOOKUP($B490,'Flowering Time'!$A:$H,MATCH(N$1,'Flowering Time'!$A$1:$H$1,0),FALSE))</f>
        <v>Vla</v>
      </c>
      <c r="O490" t="str">
        <f>IF(VLOOKUP($B490,'Flowering Time'!$A:$H,MATCH(O$1,'Flowering Time'!$A$1:$H$1,0),FALSE)="","",VLOOKUP($B490,'Flowering Time'!$A:$H,MATCH(O$1,'Flowering Time'!$A$1:$H$1,0),FALSE))</f>
        <v/>
      </c>
      <c r="P490">
        <f>IF(VLOOKUP($B490,'Height and Leaf Dimensions'!$A:$O,MATCH(P$1,'Height and Leaf Dimensions'!$A$1:$O$1,0),FALSE)="","",VLOOKUP($B490,'Height and Leaf Dimensions'!$A:$O,MATCH(P$1,'Height and Leaf Dimensions'!$A$1:$O$1,0),FALSE))</f>
        <v>79.5</v>
      </c>
      <c r="Q490">
        <f>IF(VLOOKUP($B490,'Height and Leaf Dimensions'!$A:$O,MATCH(Q$1,'Height and Leaf Dimensions'!$A$1:$O$1,0),FALSE)="","",VLOOKUP($B490,'Height and Leaf Dimensions'!$A:$O,MATCH(Q$1,'Height and Leaf Dimensions'!$A$1:$O$1,0),FALSE))</f>
        <v>8.5</v>
      </c>
      <c r="R490">
        <f>IF(VLOOKUP($B490,'Height and Leaf Dimensions'!$A:$O,MATCH(R$1,'Height and Leaf Dimensions'!$A$1:$O$1,0),FALSE)="","",VLOOKUP($B490,'Height and Leaf Dimensions'!$A:$O,MATCH(R$1,'Height and Leaf Dimensions'!$A$1:$O$1,0),FALSE))</f>
        <v>78.8</v>
      </c>
      <c r="S490">
        <f>IF(VLOOKUP($B490,'Height and Leaf Dimensions'!$A:$O,MATCH(S$1,'Height and Leaf Dimensions'!$A$1:$O$1,0),FALSE)="","",VLOOKUP($B490,'Height and Leaf Dimensions'!$A:$O,MATCH(S$1,'Height and Leaf Dimensions'!$A$1:$O$1,0),FALSE))</f>
        <v>8.4</v>
      </c>
      <c r="T490">
        <f>IF(VLOOKUP($B490,'Height and Leaf Dimensions'!$A:$O,MATCH(T$1,'Height and Leaf Dimensions'!$A$1:$O$1,0),FALSE)="","",VLOOKUP($B490,'Height and Leaf Dimensions'!$A:$O,MATCH(T$1,'Height and Leaf Dimensions'!$A$1:$O$1,0),FALSE))</f>
        <v>67</v>
      </c>
      <c r="U490">
        <f>IF(VLOOKUP($B490,'Height and Leaf Dimensions'!$A:$O,MATCH(U$1,'Height and Leaf Dimensions'!$A$1:$O$1,0),FALSE)="","",VLOOKUP($B490,'Height and Leaf Dimensions'!$A:$O,MATCH(U$1,'Height and Leaf Dimensions'!$A$1:$O$1,0),FALSE))</f>
        <v>147</v>
      </c>
      <c r="V490">
        <f>IF(VLOOKUP($B490,'Height and Leaf Dimensions'!$A:$O,MATCH(V$1,'Height and Leaf Dimensions'!$A$1:$O$1,0),FALSE)="","",VLOOKUP($B490,'Height and Leaf Dimensions'!$A:$O,MATCH(V$1,'Height and Leaf Dimensions'!$A$1:$O$1,0),FALSE))</f>
        <v>190</v>
      </c>
      <c r="W490">
        <f>IF(VLOOKUP($B490,'Height and Leaf Dimensions'!$A:$O,MATCH(W$1,'Height and Leaf Dimensions'!$A$1:$O$1,0),FALSE)="","",VLOOKUP($B490,'Height and Leaf Dimensions'!$A:$O,MATCH(W$1,'Height and Leaf Dimensions'!$A$1:$O$1,0),FALSE))</f>
        <v>72</v>
      </c>
      <c r="X490">
        <f>IF(VLOOKUP($B490,'Height and Leaf Dimensions'!$A:$O,MATCH(X$1,'Height and Leaf Dimensions'!$A$1:$O$1,0),FALSE)="","",VLOOKUP($B490,'Height and Leaf Dimensions'!$A:$O,MATCH(X$1,'Height and Leaf Dimensions'!$A$1:$O$1,0),FALSE))</f>
        <v>154</v>
      </c>
      <c r="Y490">
        <f>IF(VLOOKUP($B490,'Height and Leaf Dimensions'!$A:$O,MATCH(Y$1,'Height and Leaf Dimensions'!$A$1:$O$1,0),FALSE)="","",VLOOKUP($B490,'Height and Leaf Dimensions'!$A:$O,MATCH(Y$1,'Height and Leaf Dimensions'!$A$1:$O$1,0),FALSE))</f>
        <v>192</v>
      </c>
      <c r="Z490" t="str">
        <f>IF(VLOOKUP($B490,'Height and Leaf Dimensions'!$A:$O,MATCH(Z$1,'Height and Leaf Dimensions'!$A$1:$O$1,0),FALSE)="","",VLOOKUP($B490,'Height and Leaf Dimensions'!$A:$O,MATCH(Z$1,'Height and Leaf Dimensions'!$A$1:$O$1,0),FALSE))</f>
        <v>AI/ND/CH</v>
      </c>
      <c r="AA490" s="26">
        <f>IF(VLOOKUP($B490,'Height and Leaf Dimensions'!$A:$O,MATCH(AA$1,'Height and Leaf Dimensions'!$A$1:$O$1,0),FALSE)="","",VLOOKUP($B490,'Height and Leaf Dimensions'!$A:$O,MATCH(AA$1,'Height and Leaf Dimensions'!$A$1:$O$1,0),FALSE))</f>
        <v>44776</v>
      </c>
      <c r="AB490" s="20">
        <f>VLOOKUP($B490,'Combine Yield'!$A:$J,MATCH(AB$1,'Combine Yield'!$A$1:$J$1,0),FALSE)</f>
        <v>44844.579606481479</v>
      </c>
      <c r="AC490">
        <f>VLOOKUP($B490,'Combine Yield'!$A:$J,MATCH(AC$1,'Combine Yield'!$A$1:$J$1,0),FALSE)</f>
        <v>3.55</v>
      </c>
      <c r="AD490">
        <f>VLOOKUP($B490,'Combine Yield'!$A:$J,MATCH(AD$1,'Combine Yield'!$A$1:$J$1,0),FALSE)</f>
        <v>12.5</v>
      </c>
      <c r="AE490">
        <f>VLOOKUP($B490,'Combine Yield'!$A:$J,MATCH(AE$1,'Combine Yield'!$A$1:$J$1,0),FALSE)</f>
        <v>62.1</v>
      </c>
      <c r="AF490">
        <f>VLOOKUP($B490,'Combine Yield'!$A:$J,MATCH(AF$1,'Combine Yield'!$A$1:$J$1,0),FALSE)</f>
        <v>492</v>
      </c>
    </row>
    <row r="491" spans="1:32" x14ac:dyDescent="0.3">
      <c r="A491" t="s">
        <v>711</v>
      </c>
      <c r="B491">
        <v>6270</v>
      </c>
      <c r="C491" t="s">
        <v>220</v>
      </c>
      <c r="D491" t="s">
        <v>221</v>
      </c>
      <c r="E491" t="s">
        <v>205</v>
      </c>
      <c r="F491" t="s">
        <v>222</v>
      </c>
      <c r="G491">
        <v>2</v>
      </c>
      <c r="H491">
        <v>37</v>
      </c>
      <c r="I491">
        <v>15</v>
      </c>
      <c r="J491" t="s">
        <v>153</v>
      </c>
      <c r="K491" s="26">
        <f>IF(VLOOKUP($B491,'Flowering Time'!$A:$H,MATCH(K$1,'Flowering Time'!$A$1:$H$1,0),FALSE)="","",VLOOKUP($B491,'Flowering Time'!$A:$H,MATCH(K$1,'Flowering Time'!$A$1:$H$1,0),FALSE))</f>
        <v>44758</v>
      </c>
      <c r="L491" t="str">
        <f>IF(VLOOKUP($B491,'Flowering Time'!$A:$H,MATCH(L$1,'Flowering Time'!$A$1:$H$1,0),FALSE)="","",VLOOKUP($B491,'Flowering Time'!$A:$H,MATCH(L$1,'Flowering Time'!$A$1:$H$1,0),FALSE))</f>
        <v>Turkus</v>
      </c>
      <c r="M491" s="26">
        <f>IF(VLOOKUP($B491,'Flowering Time'!$A:$H,MATCH(M$1,'Flowering Time'!$A$1:$H$1,0),FALSE)="","",VLOOKUP($B491,'Flowering Time'!$A:$H,MATCH(M$1,'Flowering Time'!$A$1:$H$1,0),FALSE))</f>
        <v>44759</v>
      </c>
      <c r="N491" t="str">
        <f>IF(VLOOKUP($B491,'Flowering Time'!$A:$H,MATCH(N$1,'Flowering Time'!$A$1:$H$1,0),FALSE)="","",VLOOKUP($B491,'Flowering Time'!$A:$H,MATCH(N$1,'Flowering Time'!$A$1:$H$1,0),FALSE))</f>
        <v>Tross</v>
      </c>
      <c r="O491" t="str">
        <f>IF(VLOOKUP($B491,'Flowering Time'!$A:$H,MATCH(O$1,'Flowering Time'!$A$1:$H$1,0),FALSE)="","",VLOOKUP($B491,'Flowering Time'!$A:$H,MATCH(O$1,'Flowering Time'!$A$1:$H$1,0),FALSE))</f>
        <v/>
      </c>
      <c r="P491">
        <f>IF(VLOOKUP($B491,'Height and Leaf Dimensions'!$A:$O,MATCH(P$1,'Height and Leaf Dimensions'!$A$1:$O$1,0),FALSE)="","",VLOOKUP($B491,'Height and Leaf Dimensions'!$A:$O,MATCH(P$1,'Height and Leaf Dimensions'!$A$1:$O$1,0),FALSE))</f>
        <v>79</v>
      </c>
      <c r="Q491">
        <f>IF(VLOOKUP($B491,'Height and Leaf Dimensions'!$A:$O,MATCH(Q$1,'Height and Leaf Dimensions'!$A$1:$O$1,0),FALSE)="","",VLOOKUP($B491,'Height and Leaf Dimensions'!$A:$O,MATCH(Q$1,'Height and Leaf Dimensions'!$A$1:$O$1,0),FALSE))</f>
        <v>8.3000000000000007</v>
      </c>
      <c r="R491">
        <f>IF(VLOOKUP($B491,'Height and Leaf Dimensions'!$A:$O,MATCH(R$1,'Height and Leaf Dimensions'!$A$1:$O$1,0),FALSE)="","",VLOOKUP($B491,'Height and Leaf Dimensions'!$A:$O,MATCH(R$1,'Height and Leaf Dimensions'!$A$1:$O$1,0),FALSE))</f>
        <v>84.7</v>
      </c>
      <c r="S491">
        <f>IF(VLOOKUP($B491,'Height and Leaf Dimensions'!$A:$O,MATCH(S$1,'Height and Leaf Dimensions'!$A$1:$O$1,0),FALSE)="","",VLOOKUP($B491,'Height and Leaf Dimensions'!$A:$O,MATCH(S$1,'Height and Leaf Dimensions'!$A$1:$O$1,0),FALSE))</f>
        <v>7.8</v>
      </c>
      <c r="T491">
        <f>IF(VLOOKUP($B491,'Height and Leaf Dimensions'!$A:$O,MATCH(T$1,'Height and Leaf Dimensions'!$A$1:$O$1,0),FALSE)="","",VLOOKUP($B491,'Height and Leaf Dimensions'!$A:$O,MATCH(T$1,'Height and Leaf Dimensions'!$A$1:$O$1,0),FALSE))</f>
        <v>71</v>
      </c>
      <c r="U491">
        <f>IF(VLOOKUP($B491,'Height and Leaf Dimensions'!$A:$O,MATCH(U$1,'Height and Leaf Dimensions'!$A$1:$O$1,0),FALSE)="","",VLOOKUP($B491,'Height and Leaf Dimensions'!$A:$O,MATCH(U$1,'Height and Leaf Dimensions'!$A$1:$O$1,0),FALSE))</f>
        <v>156</v>
      </c>
      <c r="V491">
        <f>IF(VLOOKUP($B491,'Height and Leaf Dimensions'!$A:$O,MATCH(V$1,'Height and Leaf Dimensions'!$A$1:$O$1,0),FALSE)="","",VLOOKUP($B491,'Height and Leaf Dimensions'!$A:$O,MATCH(V$1,'Height and Leaf Dimensions'!$A$1:$O$1,0),FALSE))</f>
        <v>207</v>
      </c>
      <c r="W491">
        <f>IF(VLOOKUP($B491,'Height and Leaf Dimensions'!$A:$O,MATCH(W$1,'Height and Leaf Dimensions'!$A$1:$O$1,0),FALSE)="","",VLOOKUP($B491,'Height and Leaf Dimensions'!$A:$O,MATCH(W$1,'Height and Leaf Dimensions'!$A$1:$O$1,0),FALSE))</f>
        <v>78</v>
      </c>
      <c r="X491">
        <f>IF(VLOOKUP($B491,'Height and Leaf Dimensions'!$A:$O,MATCH(X$1,'Height and Leaf Dimensions'!$A$1:$O$1,0),FALSE)="","",VLOOKUP($B491,'Height and Leaf Dimensions'!$A:$O,MATCH(X$1,'Height and Leaf Dimensions'!$A$1:$O$1,0),FALSE))</f>
        <v>169</v>
      </c>
      <c r="Y491">
        <f>IF(VLOOKUP($B491,'Height and Leaf Dimensions'!$A:$O,MATCH(Y$1,'Height and Leaf Dimensions'!$A$1:$O$1,0),FALSE)="","",VLOOKUP($B491,'Height and Leaf Dimensions'!$A:$O,MATCH(Y$1,'Height and Leaf Dimensions'!$A$1:$O$1,0),FALSE))</f>
        <v>219</v>
      </c>
      <c r="Z491" t="str">
        <f>IF(VLOOKUP($B491,'Height and Leaf Dimensions'!$A:$O,MATCH(Z$1,'Height and Leaf Dimensions'!$A$1:$O$1,0),FALSE)="","",VLOOKUP($B491,'Height and Leaf Dimensions'!$A:$O,MATCH(Z$1,'Height and Leaf Dimensions'!$A$1:$O$1,0),FALSE))</f>
        <v>AI/ND/CH</v>
      </c>
      <c r="AA491" s="26">
        <f>IF(VLOOKUP($B491,'Height and Leaf Dimensions'!$A:$O,MATCH(AA$1,'Height and Leaf Dimensions'!$A$1:$O$1,0),FALSE)="","",VLOOKUP($B491,'Height and Leaf Dimensions'!$A:$O,MATCH(AA$1,'Height and Leaf Dimensions'!$A$1:$O$1,0),FALSE))</f>
        <v>44776</v>
      </c>
      <c r="AB491" s="20">
        <f>VLOOKUP($B491,'Combine Yield'!$A:$J,MATCH(AB$1,'Combine Yield'!$A$1:$J$1,0),FALSE)</f>
        <v>44844.580763888887</v>
      </c>
      <c r="AC491">
        <f>VLOOKUP($B491,'Combine Yield'!$A:$J,MATCH(AC$1,'Combine Yield'!$A$1:$J$1,0),FALSE)</f>
        <v>2.4700000000000002</v>
      </c>
      <c r="AD491">
        <f>VLOOKUP($B491,'Combine Yield'!$A:$J,MATCH(AD$1,'Combine Yield'!$A$1:$J$1,0),FALSE)</f>
        <v>11.5</v>
      </c>
      <c r="AE491">
        <f>VLOOKUP($B491,'Combine Yield'!$A:$J,MATCH(AE$1,'Combine Yield'!$A$1:$J$1,0),FALSE)</f>
        <v>62.4</v>
      </c>
      <c r="AF491">
        <f>VLOOKUP($B491,'Combine Yield'!$A:$J,MATCH(AF$1,'Combine Yield'!$A$1:$J$1,0),FALSE)</f>
        <v>497</v>
      </c>
    </row>
    <row r="492" spans="1:32" x14ac:dyDescent="0.3">
      <c r="A492" t="s">
        <v>712</v>
      </c>
      <c r="B492">
        <v>6271</v>
      </c>
      <c r="C492" t="s">
        <v>220</v>
      </c>
      <c r="D492" t="s">
        <v>221</v>
      </c>
      <c r="E492" t="s">
        <v>205</v>
      </c>
      <c r="F492" t="s">
        <v>222</v>
      </c>
      <c r="G492">
        <v>2</v>
      </c>
      <c r="H492">
        <v>38</v>
      </c>
      <c r="I492">
        <v>9</v>
      </c>
      <c r="J492" t="s">
        <v>158</v>
      </c>
      <c r="K492" s="26">
        <f>IF(VLOOKUP($B492,'Flowering Time'!$A:$H,MATCH(K$1,'Flowering Time'!$A$1:$H$1,0),FALSE)="","",VLOOKUP($B492,'Flowering Time'!$A:$H,MATCH(K$1,'Flowering Time'!$A$1:$H$1,0),FALSE))</f>
        <v>44760</v>
      </c>
      <c r="L492" t="str">
        <f>IF(VLOOKUP($B492,'Flowering Time'!$A:$H,MATCH(L$1,'Flowering Time'!$A$1:$H$1,0),FALSE)="","",VLOOKUP($B492,'Flowering Time'!$A:$H,MATCH(L$1,'Flowering Time'!$A$1:$H$1,0),FALSE))</f>
        <v>Tross</v>
      </c>
      <c r="M492" s="26">
        <f>IF(VLOOKUP($B492,'Flowering Time'!$A:$H,MATCH(M$1,'Flowering Time'!$A$1:$H$1,0),FALSE)="","",VLOOKUP($B492,'Flowering Time'!$A:$H,MATCH(M$1,'Flowering Time'!$A$1:$H$1,0),FALSE))</f>
        <v>44768</v>
      </c>
      <c r="N492" t="str">
        <f>IF(VLOOKUP($B492,'Flowering Time'!$A:$H,MATCH(N$1,'Flowering Time'!$A$1:$H$1,0),FALSE)="","",VLOOKUP($B492,'Flowering Time'!$A:$H,MATCH(N$1,'Flowering Time'!$A$1:$H$1,0),FALSE))</f>
        <v>Vla</v>
      </c>
      <c r="O492" t="str">
        <f>IF(VLOOKUP($B492,'Flowering Time'!$A:$H,MATCH(O$1,'Flowering Time'!$A$1:$H$1,0),FALSE)="","",VLOOKUP($B492,'Flowering Time'!$A:$H,MATCH(O$1,'Flowering Time'!$A$1:$H$1,0),FALSE))</f>
        <v/>
      </c>
      <c r="P492">
        <f>IF(VLOOKUP($B492,'Height and Leaf Dimensions'!$A:$O,MATCH(P$1,'Height and Leaf Dimensions'!$A$1:$O$1,0),FALSE)="","",VLOOKUP($B492,'Height and Leaf Dimensions'!$A:$O,MATCH(P$1,'Height and Leaf Dimensions'!$A$1:$O$1,0),FALSE))</f>
        <v>76.400000000000006</v>
      </c>
      <c r="Q492">
        <f>IF(VLOOKUP($B492,'Height and Leaf Dimensions'!$A:$O,MATCH(Q$1,'Height and Leaf Dimensions'!$A$1:$O$1,0),FALSE)="","",VLOOKUP($B492,'Height and Leaf Dimensions'!$A:$O,MATCH(Q$1,'Height and Leaf Dimensions'!$A$1:$O$1,0),FALSE))</f>
        <v>8.6</v>
      </c>
      <c r="R492">
        <f>IF(VLOOKUP($B492,'Height and Leaf Dimensions'!$A:$O,MATCH(R$1,'Height and Leaf Dimensions'!$A$1:$O$1,0),FALSE)="","",VLOOKUP($B492,'Height and Leaf Dimensions'!$A:$O,MATCH(R$1,'Height and Leaf Dimensions'!$A$1:$O$1,0),FALSE))</f>
        <v>70.3</v>
      </c>
      <c r="S492">
        <f>IF(VLOOKUP($B492,'Height and Leaf Dimensions'!$A:$O,MATCH(S$1,'Height and Leaf Dimensions'!$A$1:$O$1,0),FALSE)="","",VLOOKUP($B492,'Height and Leaf Dimensions'!$A:$O,MATCH(S$1,'Height and Leaf Dimensions'!$A$1:$O$1,0),FALSE))</f>
        <v>7.8</v>
      </c>
      <c r="T492">
        <f>IF(VLOOKUP($B492,'Height and Leaf Dimensions'!$A:$O,MATCH(T$1,'Height and Leaf Dimensions'!$A$1:$O$1,0),FALSE)="","",VLOOKUP($B492,'Height and Leaf Dimensions'!$A:$O,MATCH(T$1,'Height and Leaf Dimensions'!$A$1:$O$1,0),FALSE))</f>
        <v>81</v>
      </c>
      <c r="U492">
        <f>IF(VLOOKUP($B492,'Height and Leaf Dimensions'!$A:$O,MATCH(U$1,'Height and Leaf Dimensions'!$A$1:$O$1,0),FALSE)="","",VLOOKUP($B492,'Height and Leaf Dimensions'!$A:$O,MATCH(U$1,'Height and Leaf Dimensions'!$A$1:$O$1,0),FALSE))</f>
        <v>161</v>
      </c>
      <c r="V492">
        <f>IF(VLOOKUP($B492,'Height and Leaf Dimensions'!$A:$O,MATCH(V$1,'Height and Leaf Dimensions'!$A$1:$O$1,0),FALSE)="","",VLOOKUP($B492,'Height and Leaf Dimensions'!$A:$O,MATCH(V$1,'Height and Leaf Dimensions'!$A$1:$O$1,0),FALSE))</f>
        <v>210</v>
      </c>
      <c r="W492">
        <f>IF(VLOOKUP($B492,'Height and Leaf Dimensions'!$A:$O,MATCH(W$1,'Height and Leaf Dimensions'!$A$1:$O$1,0),FALSE)="","",VLOOKUP($B492,'Height and Leaf Dimensions'!$A:$O,MATCH(W$1,'Height and Leaf Dimensions'!$A$1:$O$1,0),FALSE))</f>
        <v>70</v>
      </c>
      <c r="X492">
        <f>IF(VLOOKUP($B492,'Height and Leaf Dimensions'!$A:$O,MATCH(X$1,'Height and Leaf Dimensions'!$A$1:$O$1,0),FALSE)="","",VLOOKUP($B492,'Height and Leaf Dimensions'!$A:$O,MATCH(X$1,'Height and Leaf Dimensions'!$A$1:$O$1,0),FALSE))</f>
        <v>149</v>
      </c>
      <c r="Y492">
        <f>IF(VLOOKUP($B492,'Height and Leaf Dimensions'!$A:$O,MATCH(Y$1,'Height and Leaf Dimensions'!$A$1:$O$1,0),FALSE)="","",VLOOKUP($B492,'Height and Leaf Dimensions'!$A:$O,MATCH(Y$1,'Height and Leaf Dimensions'!$A$1:$O$1,0),FALSE))</f>
        <v>199</v>
      </c>
      <c r="Z492" t="str">
        <f>IF(VLOOKUP($B492,'Height and Leaf Dimensions'!$A:$O,MATCH(Z$1,'Height and Leaf Dimensions'!$A$1:$O$1,0),FALSE)="","",VLOOKUP($B492,'Height and Leaf Dimensions'!$A:$O,MATCH(Z$1,'Height and Leaf Dimensions'!$A$1:$O$1,0),FALSE))</f>
        <v>AI/ND/CH</v>
      </c>
      <c r="AA492" s="26">
        <f>IF(VLOOKUP($B492,'Height and Leaf Dimensions'!$A:$O,MATCH(AA$1,'Height and Leaf Dimensions'!$A$1:$O$1,0),FALSE)="","",VLOOKUP($B492,'Height and Leaf Dimensions'!$A:$O,MATCH(AA$1,'Height and Leaf Dimensions'!$A$1:$O$1,0),FALSE))</f>
        <v>44776</v>
      </c>
      <c r="AB492" s="20">
        <f>VLOOKUP($B492,'Combine Yield'!$A:$J,MATCH(AB$1,'Combine Yield'!$A$1:$J$1,0),FALSE)</f>
        <v>44844.494930555556</v>
      </c>
      <c r="AC492">
        <f>VLOOKUP($B492,'Combine Yield'!$A:$J,MATCH(AC$1,'Combine Yield'!$A$1:$J$1,0),FALSE)</f>
        <v>1.26</v>
      </c>
      <c r="AD492">
        <f>VLOOKUP($B492,'Combine Yield'!$A:$J,MATCH(AD$1,'Combine Yield'!$A$1:$J$1,0),FALSE)</f>
        <v>11.4</v>
      </c>
      <c r="AE492">
        <f>VLOOKUP($B492,'Combine Yield'!$A:$J,MATCH(AE$1,'Combine Yield'!$A$1:$J$1,0),FALSE)</f>
        <v>62.8</v>
      </c>
      <c r="AF492">
        <f>VLOOKUP($B492,'Combine Yield'!$A:$J,MATCH(AF$1,'Combine Yield'!$A$1:$J$1,0),FALSE)</f>
        <v>268</v>
      </c>
    </row>
    <row r="493" spans="1:32" x14ac:dyDescent="0.3">
      <c r="A493" t="s">
        <v>713</v>
      </c>
      <c r="B493">
        <v>6272</v>
      </c>
      <c r="C493" t="s">
        <v>220</v>
      </c>
      <c r="D493" t="s">
        <v>221</v>
      </c>
      <c r="E493" t="s">
        <v>205</v>
      </c>
      <c r="F493" t="s">
        <v>222</v>
      </c>
      <c r="G493">
        <v>2</v>
      </c>
      <c r="H493">
        <v>38</v>
      </c>
      <c r="I493">
        <v>10</v>
      </c>
      <c r="J493" t="s">
        <v>182</v>
      </c>
      <c r="K493" s="26">
        <f>IF(VLOOKUP($B493,'Flowering Time'!$A:$H,MATCH(K$1,'Flowering Time'!$A$1:$H$1,0),FALSE)="","",VLOOKUP($B493,'Flowering Time'!$A:$H,MATCH(K$1,'Flowering Time'!$A$1:$H$1,0),FALSE))</f>
        <v>44763</v>
      </c>
      <c r="L493" t="str">
        <f>IF(VLOOKUP($B493,'Flowering Time'!$A:$H,MATCH(L$1,'Flowering Time'!$A$1:$H$1,0),FALSE)="","",VLOOKUP($B493,'Flowering Time'!$A:$H,MATCH(L$1,'Flowering Time'!$A$1:$H$1,0),FALSE))</f>
        <v>HJ</v>
      </c>
      <c r="M493" s="26">
        <f>IF(VLOOKUP($B493,'Flowering Time'!$A:$H,MATCH(M$1,'Flowering Time'!$A$1:$H$1,0),FALSE)="","",VLOOKUP($B493,'Flowering Time'!$A:$H,MATCH(M$1,'Flowering Time'!$A$1:$H$1,0),FALSE))</f>
        <v>44771</v>
      </c>
      <c r="N493" t="str">
        <f>IF(VLOOKUP($B493,'Flowering Time'!$A:$H,MATCH(N$1,'Flowering Time'!$A$1:$H$1,0),FALSE)="","",VLOOKUP($B493,'Flowering Time'!$A:$H,MATCH(N$1,'Flowering Time'!$A$1:$H$1,0),FALSE))</f>
        <v>AI</v>
      </c>
      <c r="O493" t="str">
        <f>IF(VLOOKUP($B493,'Flowering Time'!$A:$H,MATCH(O$1,'Flowering Time'!$A$1:$H$1,0),FALSE)="","",VLOOKUP($B493,'Flowering Time'!$A:$H,MATCH(O$1,'Flowering Time'!$A$1:$H$1,0),FALSE))</f>
        <v/>
      </c>
      <c r="P493">
        <f>IF(VLOOKUP($B493,'Height and Leaf Dimensions'!$A:$O,MATCH(P$1,'Height and Leaf Dimensions'!$A$1:$O$1,0),FALSE)="","",VLOOKUP($B493,'Height and Leaf Dimensions'!$A:$O,MATCH(P$1,'Height and Leaf Dimensions'!$A$1:$O$1,0),FALSE))</f>
        <v>82</v>
      </c>
      <c r="Q493">
        <f>IF(VLOOKUP($B493,'Height and Leaf Dimensions'!$A:$O,MATCH(Q$1,'Height and Leaf Dimensions'!$A$1:$O$1,0),FALSE)="","",VLOOKUP($B493,'Height and Leaf Dimensions'!$A:$O,MATCH(Q$1,'Height and Leaf Dimensions'!$A$1:$O$1,0),FALSE))</f>
        <v>8.3000000000000007</v>
      </c>
      <c r="R493">
        <f>IF(VLOOKUP($B493,'Height and Leaf Dimensions'!$A:$O,MATCH(R$1,'Height and Leaf Dimensions'!$A$1:$O$1,0),FALSE)="","",VLOOKUP($B493,'Height and Leaf Dimensions'!$A:$O,MATCH(R$1,'Height and Leaf Dimensions'!$A$1:$O$1,0),FALSE))</f>
        <v>87.2</v>
      </c>
      <c r="S493">
        <f>IF(VLOOKUP($B493,'Height and Leaf Dimensions'!$A:$O,MATCH(S$1,'Height and Leaf Dimensions'!$A$1:$O$1,0),FALSE)="","",VLOOKUP($B493,'Height and Leaf Dimensions'!$A:$O,MATCH(S$1,'Height and Leaf Dimensions'!$A$1:$O$1,0),FALSE))</f>
        <v>9.1</v>
      </c>
      <c r="T493">
        <f>IF(VLOOKUP($B493,'Height and Leaf Dimensions'!$A:$O,MATCH(T$1,'Height and Leaf Dimensions'!$A$1:$O$1,0),FALSE)="","",VLOOKUP($B493,'Height and Leaf Dimensions'!$A:$O,MATCH(T$1,'Height and Leaf Dimensions'!$A$1:$O$1,0),FALSE))</f>
        <v>91</v>
      </c>
      <c r="U493">
        <f>IF(VLOOKUP($B493,'Height and Leaf Dimensions'!$A:$O,MATCH(U$1,'Height and Leaf Dimensions'!$A$1:$O$1,0),FALSE)="","",VLOOKUP($B493,'Height and Leaf Dimensions'!$A:$O,MATCH(U$1,'Height and Leaf Dimensions'!$A$1:$O$1,0),FALSE))</f>
        <v>179</v>
      </c>
      <c r="V493">
        <f>IF(VLOOKUP($B493,'Height and Leaf Dimensions'!$A:$O,MATCH(V$1,'Height and Leaf Dimensions'!$A$1:$O$1,0),FALSE)="","",VLOOKUP($B493,'Height and Leaf Dimensions'!$A:$O,MATCH(V$1,'Height and Leaf Dimensions'!$A$1:$O$1,0),FALSE))</f>
        <v>220</v>
      </c>
      <c r="W493">
        <f>IF(VLOOKUP($B493,'Height and Leaf Dimensions'!$A:$O,MATCH(W$1,'Height and Leaf Dimensions'!$A$1:$O$1,0),FALSE)="","",VLOOKUP($B493,'Height and Leaf Dimensions'!$A:$O,MATCH(W$1,'Height and Leaf Dimensions'!$A$1:$O$1,0),FALSE))</f>
        <v>91</v>
      </c>
      <c r="X493">
        <f>IF(VLOOKUP($B493,'Height and Leaf Dimensions'!$A:$O,MATCH(X$1,'Height and Leaf Dimensions'!$A$1:$O$1,0),FALSE)="","",VLOOKUP($B493,'Height and Leaf Dimensions'!$A:$O,MATCH(X$1,'Height and Leaf Dimensions'!$A$1:$O$1,0),FALSE))</f>
        <v>187</v>
      </c>
      <c r="Y493">
        <f>IF(VLOOKUP($B493,'Height and Leaf Dimensions'!$A:$O,MATCH(Y$1,'Height and Leaf Dimensions'!$A$1:$O$1,0),FALSE)="","",VLOOKUP($B493,'Height and Leaf Dimensions'!$A:$O,MATCH(Y$1,'Height and Leaf Dimensions'!$A$1:$O$1,0),FALSE))</f>
        <v>234</v>
      </c>
      <c r="Z493" t="str">
        <f>IF(VLOOKUP($B493,'Height and Leaf Dimensions'!$A:$O,MATCH(Z$1,'Height and Leaf Dimensions'!$A$1:$O$1,0),FALSE)="","",VLOOKUP($B493,'Height and Leaf Dimensions'!$A:$O,MATCH(Z$1,'Height and Leaf Dimensions'!$A$1:$O$1,0),FALSE))</f>
        <v>AI/ND/CH</v>
      </c>
      <c r="AA493" s="26">
        <f>IF(VLOOKUP($B493,'Height and Leaf Dimensions'!$A:$O,MATCH(AA$1,'Height and Leaf Dimensions'!$A$1:$O$1,0),FALSE)="","",VLOOKUP($B493,'Height and Leaf Dimensions'!$A:$O,MATCH(AA$1,'Height and Leaf Dimensions'!$A$1:$O$1,0),FALSE))</f>
        <v>44776</v>
      </c>
      <c r="AB493" s="20">
        <f>VLOOKUP($B493,'Combine Yield'!$A:$J,MATCH(AB$1,'Combine Yield'!$A$1:$J$1,0),FALSE)</f>
        <v>44844.514131944445</v>
      </c>
      <c r="AC493">
        <f>VLOOKUP($B493,'Combine Yield'!$A:$J,MATCH(AC$1,'Combine Yield'!$A$1:$J$1,0),FALSE)</f>
        <v>1.62</v>
      </c>
      <c r="AD493">
        <f>VLOOKUP($B493,'Combine Yield'!$A:$J,MATCH(AD$1,'Combine Yield'!$A$1:$J$1,0),FALSE)</f>
        <v>12.1</v>
      </c>
      <c r="AE493">
        <f>VLOOKUP($B493,'Combine Yield'!$A:$J,MATCH(AE$1,'Combine Yield'!$A$1:$J$1,0),FALSE)</f>
        <v>62.1</v>
      </c>
      <c r="AF493">
        <f>VLOOKUP($B493,'Combine Yield'!$A:$J,MATCH(AF$1,'Combine Yield'!$A$1:$J$1,0),FALSE)</f>
        <v>341</v>
      </c>
    </row>
    <row r="494" spans="1:32" x14ac:dyDescent="0.3">
      <c r="A494" t="s">
        <v>714</v>
      </c>
      <c r="B494">
        <v>6273</v>
      </c>
      <c r="C494" t="s">
        <v>220</v>
      </c>
      <c r="D494" t="s">
        <v>221</v>
      </c>
      <c r="E494" t="s">
        <v>205</v>
      </c>
      <c r="F494" t="s">
        <v>222</v>
      </c>
      <c r="G494">
        <v>2</v>
      </c>
      <c r="H494">
        <v>38</v>
      </c>
      <c r="I494">
        <v>11</v>
      </c>
      <c r="J494" t="s">
        <v>123</v>
      </c>
      <c r="K494" s="26">
        <f>IF(VLOOKUP($B494,'Flowering Time'!$A:$H,MATCH(K$1,'Flowering Time'!$A$1:$H$1,0),FALSE)="","",VLOOKUP($B494,'Flowering Time'!$A:$H,MATCH(K$1,'Flowering Time'!$A$1:$H$1,0),FALSE))</f>
        <v>44764</v>
      </c>
      <c r="L494" t="str">
        <f>IF(VLOOKUP($B494,'Flowering Time'!$A:$H,MATCH(L$1,'Flowering Time'!$A$1:$H$1,0),FALSE)="","",VLOOKUP($B494,'Flowering Time'!$A:$H,MATCH(L$1,'Flowering Time'!$A$1:$H$1,0),FALSE))</f>
        <v>HJ</v>
      </c>
      <c r="M494" s="26">
        <f>IF(VLOOKUP($B494,'Flowering Time'!$A:$H,MATCH(M$1,'Flowering Time'!$A$1:$H$1,0),FALSE)="","",VLOOKUP($B494,'Flowering Time'!$A:$H,MATCH(M$1,'Flowering Time'!$A$1:$H$1,0),FALSE))</f>
        <v>44771</v>
      </c>
      <c r="N494" t="str">
        <f>IF(VLOOKUP($B494,'Flowering Time'!$A:$H,MATCH(N$1,'Flowering Time'!$A$1:$H$1,0),FALSE)="","",VLOOKUP($B494,'Flowering Time'!$A:$H,MATCH(N$1,'Flowering Time'!$A$1:$H$1,0),FALSE))</f>
        <v>AI</v>
      </c>
      <c r="O494" t="str">
        <f>IF(VLOOKUP($B494,'Flowering Time'!$A:$H,MATCH(O$1,'Flowering Time'!$A$1:$H$1,0),FALSE)="","",VLOOKUP($B494,'Flowering Time'!$A:$H,MATCH(O$1,'Flowering Time'!$A$1:$H$1,0),FALSE))</f>
        <v/>
      </c>
      <c r="P494">
        <f>IF(VLOOKUP($B494,'Height and Leaf Dimensions'!$A:$O,MATCH(P$1,'Height and Leaf Dimensions'!$A$1:$O$1,0),FALSE)="","",VLOOKUP($B494,'Height and Leaf Dimensions'!$A:$O,MATCH(P$1,'Height and Leaf Dimensions'!$A$1:$O$1,0),FALSE))</f>
        <v>72.8</v>
      </c>
      <c r="Q494">
        <f>IF(VLOOKUP($B494,'Height and Leaf Dimensions'!$A:$O,MATCH(Q$1,'Height and Leaf Dimensions'!$A$1:$O$1,0),FALSE)="","",VLOOKUP($B494,'Height and Leaf Dimensions'!$A:$O,MATCH(Q$1,'Height and Leaf Dimensions'!$A$1:$O$1,0),FALSE))</f>
        <v>7.2</v>
      </c>
      <c r="R494">
        <f>IF(VLOOKUP($B494,'Height and Leaf Dimensions'!$A:$O,MATCH(R$1,'Height and Leaf Dimensions'!$A$1:$O$1,0),FALSE)="","",VLOOKUP($B494,'Height and Leaf Dimensions'!$A:$O,MATCH(R$1,'Height and Leaf Dimensions'!$A$1:$O$1,0),FALSE))</f>
        <v>71.099999999999994</v>
      </c>
      <c r="S494">
        <f>IF(VLOOKUP($B494,'Height and Leaf Dimensions'!$A:$O,MATCH(S$1,'Height and Leaf Dimensions'!$A$1:$O$1,0),FALSE)="","",VLOOKUP($B494,'Height and Leaf Dimensions'!$A:$O,MATCH(S$1,'Height and Leaf Dimensions'!$A$1:$O$1,0),FALSE))</f>
        <v>6.9</v>
      </c>
      <c r="T494">
        <f>IF(VLOOKUP($B494,'Height and Leaf Dimensions'!$A:$O,MATCH(T$1,'Height and Leaf Dimensions'!$A$1:$O$1,0),FALSE)="","",VLOOKUP($B494,'Height and Leaf Dimensions'!$A:$O,MATCH(T$1,'Height and Leaf Dimensions'!$A$1:$O$1,0),FALSE))</f>
        <v>73</v>
      </c>
      <c r="U494">
        <f>IF(VLOOKUP($B494,'Height and Leaf Dimensions'!$A:$O,MATCH(U$1,'Height and Leaf Dimensions'!$A$1:$O$1,0),FALSE)="","",VLOOKUP($B494,'Height and Leaf Dimensions'!$A:$O,MATCH(U$1,'Height and Leaf Dimensions'!$A$1:$O$1,0),FALSE))</f>
        <v>164</v>
      </c>
      <c r="V494">
        <f>IF(VLOOKUP($B494,'Height and Leaf Dimensions'!$A:$O,MATCH(V$1,'Height and Leaf Dimensions'!$A$1:$O$1,0),FALSE)="","",VLOOKUP($B494,'Height and Leaf Dimensions'!$A:$O,MATCH(V$1,'Height and Leaf Dimensions'!$A$1:$O$1,0),FALSE))</f>
        <v>208</v>
      </c>
      <c r="W494">
        <f>IF(VLOOKUP($B494,'Height and Leaf Dimensions'!$A:$O,MATCH(W$1,'Height and Leaf Dimensions'!$A$1:$O$1,0),FALSE)="","",VLOOKUP($B494,'Height and Leaf Dimensions'!$A:$O,MATCH(W$1,'Height and Leaf Dimensions'!$A$1:$O$1,0),FALSE))</f>
        <v>78</v>
      </c>
      <c r="X494">
        <f>IF(VLOOKUP($B494,'Height and Leaf Dimensions'!$A:$O,MATCH(X$1,'Height and Leaf Dimensions'!$A$1:$O$1,0),FALSE)="","",VLOOKUP($B494,'Height and Leaf Dimensions'!$A:$O,MATCH(X$1,'Height and Leaf Dimensions'!$A$1:$O$1,0),FALSE))</f>
        <v>169</v>
      </c>
      <c r="Y494">
        <f>IF(VLOOKUP($B494,'Height and Leaf Dimensions'!$A:$O,MATCH(Y$1,'Height and Leaf Dimensions'!$A$1:$O$1,0),FALSE)="","",VLOOKUP($B494,'Height and Leaf Dimensions'!$A:$O,MATCH(Y$1,'Height and Leaf Dimensions'!$A$1:$O$1,0),FALSE))</f>
        <v>211</v>
      </c>
      <c r="Z494" t="str">
        <f>IF(VLOOKUP($B494,'Height and Leaf Dimensions'!$A:$O,MATCH(Z$1,'Height and Leaf Dimensions'!$A$1:$O$1,0),FALSE)="","",VLOOKUP($B494,'Height and Leaf Dimensions'!$A:$O,MATCH(Z$1,'Height and Leaf Dimensions'!$A$1:$O$1,0),FALSE))</f>
        <v>AI/ND/CH</v>
      </c>
      <c r="AA494" s="26">
        <f>IF(VLOOKUP($B494,'Height and Leaf Dimensions'!$A:$O,MATCH(AA$1,'Height and Leaf Dimensions'!$A$1:$O$1,0),FALSE)="","",VLOOKUP($B494,'Height and Leaf Dimensions'!$A:$O,MATCH(AA$1,'Height and Leaf Dimensions'!$A$1:$O$1,0),FALSE))</f>
        <v>44776</v>
      </c>
      <c r="AB494" s="20">
        <f>VLOOKUP($B494,'Combine Yield'!$A:$J,MATCH(AB$1,'Combine Yield'!$A$1:$J$1,0),FALSE)</f>
        <v>44844.546956018516</v>
      </c>
      <c r="AC494">
        <f>VLOOKUP($B494,'Combine Yield'!$A:$J,MATCH(AC$1,'Combine Yield'!$A$1:$J$1,0),FALSE)</f>
        <v>2.71</v>
      </c>
      <c r="AD494">
        <f>VLOOKUP($B494,'Combine Yield'!$A:$J,MATCH(AD$1,'Combine Yield'!$A$1:$J$1,0),FALSE)</f>
        <v>12.2</v>
      </c>
      <c r="AE494">
        <f>VLOOKUP($B494,'Combine Yield'!$A:$J,MATCH(AE$1,'Combine Yield'!$A$1:$J$1,0),FALSE)</f>
        <v>62.6</v>
      </c>
      <c r="AF494">
        <f>VLOOKUP($B494,'Combine Yield'!$A:$J,MATCH(AF$1,'Combine Yield'!$A$1:$J$1,0),FALSE)</f>
        <v>344</v>
      </c>
    </row>
    <row r="495" spans="1:32" x14ac:dyDescent="0.3">
      <c r="A495" t="s">
        <v>715</v>
      </c>
      <c r="B495">
        <v>6274</v>
      </c>
      <c r="C495" t="s">
        <v>220</v>
      </c>
      <c r="D495" t="s">
        <v>221</v>
      </c>
      <c r="E495" t="s">
        <v>205</v>
      </c>
      <c r="F495" t="s">
        <v>222</v>
      </c>
      <c r="G495">
        <v>2</v>
      </c>
      <c r="H495">
        <v>38</v>
      </c>
      <c r="I495">
        <v>12</v>
      </c>
      <c r="J495" t="s">
        <v>117</v>
      </c>
      <c r="K495" s="26">
        <f>IF(VLOOKUP($B495,'Flowering Time'!$A:$H,MATCH(K$1,'Flowering Time'!$A$1:$H$1,0),FALSE)="","",VLOOKUP($B495,'Flowering Time'!$A:$H,MATCH(K$1,'Flowering Time'!$A$1:$H$1,0),FALSE))</f>
        <v>44766</v>
      </c>
      <c r="L495" t="str">
        <f>IF(VLOOKUP($B495,'Flowering Time'!$A:$H,MATCH(L$1,'Flowering Time'!$A$1:$H$1,0),FALSE)="","",VLOOKUP($B495,'Flowering Time'!$A:$H,MATCH(L$1,'Flowering Time'!$A$1:$H$1,0),FALSE))</f>
        <v>Vla</v>
      </c>
      <c r="M495" s="26">
        <f>IF(VLOOKUP($B495,'Flowering Time'!$A:$H,MATCH(M$1,'Flowering Time'!$A$1:$H$1,0),FALSE)="","",VLOOKUP($B495,'Flowering Time'!$A:$H,MATCH(M$1,'Flowering Time'!$A$1:$H$1,0),FALSE))</f>
        <v>44774</v>
      </c>
      <c r="N495" t="str">
        <f>IF(VLOOKUP($B495,'Flowering Time'!$A:$H,MATCH(N$1,'Flowering Time'!$A$1:$H$1,0),FALSE)="","",VLOOKUP($B495,'Flowering Time'!$A:$H,MATCH(N$1,'Flowering Time'!$A$1:$H$1,0),FALSE))</f>
        <v>Vla</v>
      </c>
      <c r="O495" t="str">
        <f>IF(VLOOKUP($B495,'Flowering Time'!$A:$H,MATCH(O$1,'Flowering Time'!$A$1:$H$1,0),FALSE)="","",VLOOKUP($B495,'Flowering Time'!$A:$H,MATCH(O$1,'Flowering Time'!$A$1:$H$1,0),FALSE))</f>
        <v/>
      </c>
      <c r="P495">
        <f>IF(VLOOKUP($B495,'Height and Leaf Dimensions'!$A:$O,MATCH(P$1,'Height and Leaf Dimensions'!$A$1:$O$1,0),FALSE)="","",VLOOKUP($B495,'Height and Leaf Dimensions'!$A:$O,MATCH(P$1,'Height and Leaf Dimensions'!$A$1:$O$1,0),FALSE))</f>
        <v>75.400000000000006</v>
      </c>
      <c r="Q495">
        <f>IF(VLOOKUP($B495,'Height and Leaf Dimensions'!$A:$O,MATCH(Q$1,'Height and Leaf Dimensions'!$A$1:$O$1,0),FALSE)="","",VLOOKUP($B495,'Height and Leaf Dimensions'!$A:$O,MATCH(Q$1,'Height and Leaf Dimensions'!$A$1:$O$1,0),FALSE))</f>
        <v>10.199999999999999</v>
      </c>
      <c r="R495">
        <f>IF(VLOOKUP($B495,'Height and Leaf Dimensions'!$A:$O,MATCH(R$1,'Height and Leaf Dimensions'!$A$1:$O$1,0),FALSE)="","",VLOOKUP($B495,'Height and Leaf Dimensions'!$A:$O,MATCH(R$1,'Height and Leaf Dimensions'!$A$1:$O$1,0),FALSE))</f>
        <v>73.2</v>
      </c>
      <c r="S495">
        <f>IF(VLOOKUP($B495,'Height and Leaf Dimensions'!$A:$O,MATCH(S$1,'Height and Leaf Dimensions'!$A$1:$O$1,0),FALSE)="","",VLOOKUP($B495,'Height and Leaf Dimensions'!$A:$O,MATCH(S$1,'Height and Leaf Dimensions'!$A$1:$O$1,0),FALSE))</f>
        <v>8.6</v>
      </c>
      <c r="T495">
        <f>IF(VLOOKUP($B495,'Height and Leaf Dimensions'!$A:$O,MATCH(T$1,'Height and Leaf Dimensions'!$A$1:$O$1,0),FALSE)="","",VLOOKUP($B495,'Height and Leaf Dimensions'!$A:$O,MATCH(T$1,'Height and Leaf Dimensions'!$A$1:$O$1,0),FALSE))</f>
        <v>96</v>
      </c>
      <c r="U495">
        <f>IF(VLOOKUP($B495,'Height and Leaf Dimensions'!$A:$O,MATCH(U$1,'Height and Leaf Dimensions'!$A$1:$O$1,0),FALSE)="","",VLOOKUP($B495,'Height and Leaf Dimensions'!$A:$O,MATCH(U$1,'Height and Leaf Dimensions'!$A$1:$O$1,0),FALSE))</f>
        <v>154</v>
      </c>
      <c r="V495">
        <f>IF(VLOOKUP($B495,'Height and Leaf Dimensions'!$A:$O,MATCH(V$1,'Height and Leaf Dimensions'!$A$1:$O$1,0),FALSE)="","",VLOOKUP($B495,'Height and Leaf Dimensions'!$A:$O,MATCH(V$1,'Height and Leaf Dimensions'!$A$1:$O$1,0),FALSE))</f>
        <v>190</v>
      </c>
      <c r="W495">
        <f>IF(VLOOKUP($B495,'Height and Leaf Dimensions'!$A:$O,MATCH(W$1,'Height and Leaf Dimensions'!$A$1:$O$1,0),FALSE)="","",VLOOKUP($B495,'Height and Leaf Dimensions'!$A:$O,MATCH(W$1,'Height and Leaf Dimensions'!$A$1:$O$1,0),FALSE))</f>
        <v>78</v>
      </c>
      <c r="X495">
        <f>IF(VLOOKUP($B495,'Height and Leaf Dimensions'!$A:$O,MATCH(X$1,'Height and Leaf Dimensions'!$A$1:$O$1,0),FALSE)="","",VLOOKUP($B495,'Height and Leaf Dimensions'!$A:$O,MATCH(X$1,'Height and Leaf Dimensions'!$A$1:$O$1,0),FALSE))</f>
        <v>150</v>
      </c>
      <c r="Y495">
        <f>IF(VLOOKUP($B495,'Height and Leaf Dimensions'!$A:$O,MATCH(Y$1,'Height and Leaf Dimensions'!$A$1:$O$1,0),FALSE)="","",VLOOKUP($B495,'Height and Leaf Dimensions'!$A:$O,MATCH(Y$1,'Height and Leaf Dimensions'!$A$1:$O$1,0),FALSE))</f>
        <v>188</v>
      </c>
      <c r="Z495" t="str">
        <f>IF(VLOOKUP($B495,'Height and Leaf Dimensions'!$A:$O,MATCH(Z$1,'Height and Leaf Dimensions'!$A$1:$O$1,0),FALSE)="","",VLOOKUP($B495,'Height and Leaf Dimensions'!$A:$O,MATCH(Z$1,'Height and Leaf Dimensions'!$A$1:$O$1,0),FALSE))</f>
        <v>AI/ND/CH</v>
      </c>
      <c r="AA495" s="26">
        <f>IF(VLOOKUP($B495,'Height and Leaf Dimensions'!$A:$O,MATCH(AA$1,'Height and Leaf Dimensions'!$A$1:$O$1,0),FALSE)="","",VLOOKUP($B495,'Height and Leaf Dimensions'!$A:$O,MATCH(AA$1,'Height and Leaf Dimensions'!$A$1:$O$1,0),FALSE))</f>
        <v>44776</v>
      </c>
      <c r="AB495" s="20">
        <f>VLOOKUP($B495,'Combine Yield'!$A:$J,MATCH(AB$1,'Combine Yield'!$A$1:$J$1,0),FALSE)</f>
        <v>44844.563472222224</v>
      </c>
      <c r="AC495">
        <f>VLOOKUP($B495,'Combine Yield'!$A:$J,MATCH(AC$1,'Combine Yield'!$A$1:$J$1,0),FALSE)</f>
        <v>0.82</v>
      </c>
      <c r="AD495">
        <f>VLOOKUP($B495,'Combine Yield'!$A:$J,MATCH(AD$1,'Combine Yield'!$A$1:$J$1,0),FALSE)</f>
        <v>11.8</v>
      </c>
      <c r="AE495">
        <f>VLOOKUP($B495,'Combine Yield'!$A:$J,MATCH(AE$1,'Combine Yield'!$A$1:$J$1,0),FALSE)</f>
        <v>61</v>
      </c>
      <c r="AF495">
        <f>VLOOKUP($B495,'Combine Yield'!$A:$J,MATCH(AF$1,'Combine Yield'!$A$1:$J$1,0),FALSE)</f>
        <v>417</v>
      </c>
    </row>
    <row r="496" spans="1:32" x14ac:dyDescent="0.3">
      <c r="A496" t="s">
        <v>716</v>
      </c>
      <c r="B496">
        <v>6275</v>
      </c>
      <c r="C496" t="s">
        <v>220</v>
      </c>
      <c r="D496" t="s">
        <v>221</v>
      </c>
      <c r="E496" t="s">
        <v>205</v>
      </c>
      <c r="F496" t="s">
        <v>222</v>
      </c>
      <c r="G496">
        <v>2</v>
      </c>
      <c r="H496">
        <v>38</v>
      </c>
      <c r="I496">
        <v>13</v>
      </c>
      <c r="J496" t="s">
        <v>141</v>
      </c>
      <c r="K496" s="26">
        <f>IF(VLOOKUP($B496,'Flowering Time'!$A:$H,MATCH(K$1,'Flowering Time'!$A$1:$H$1,0),FALSE)="","",VLOOKUP($B496,'Flowering Time'!$A:$H,MATCH(K$1,'Flowering Time'!$A$1:$H$1,0),FALSE))</f>
        <v>44766</v>
      </c>
      <c r="L496" t="str">
        <f>IF(VLOOKUP($B496,'Flowering Time'!$A:$H,MATCH(L$1,'Flowering Time'!$A$1:$H$1,0),FALSE)="","",VLOOKUP($B496,'Flowering Time'!$A:$H,MATCH(L$1,'Flowering Time'!$A$1:$H$1,0),FALSE))</f>
        <v>Vla</v>
      </c>
      <c r="M496" s="26">
        <f>IF(VLOOKUP($B496,'Flowering Time'!$A:$H,MATCH(M$1,'Flowering Time'!$A$1:$H$1,0),FALSE)="","",VLOOKUP($B496,'Flowering Time'!$A:$H,MATCH(M$1,'Flowering Time'!$A$1:$H$1,0),FALSE))</f>
        <v>44767</v>
      </c>
      <c r="N496" t="str">
        <f>IF(VLOOKUP($B496,'Flowering Time'!$A:$H,MATCH(N$1,'Flowering Time'!$A$1:$H$1,0),FALSE)="","",VLOOKUP($B496,'Flowering Time'!$A:$H,MATCH(N$1,'Flowering Time'!$A$1:$H$1,0),FALSE))</f>
        <v>Vla</v>
      </c>
      <c r="O496" t="str">
        <f>IF(VLOOKUP($B496,'Flowering Time'!$A:$H,MATCH(O$1,'Flowering Time'!$A$1:$H$1,0),FALSE)="","",VLOOKUP($B496,'Flowering Time'!$A:$H,MATCH(O$1,'Flowering Time'!$A$1:$H$1,0),FALSE))</f>
        <v/>
      </c>
      <c r="P496">
        <f>IF(VLOOKUP($B496,'Height and Leaf Dimensions'!$A:$O,MATCH(P$1,'Height and Leaf Dimensions'!$A$1:$O$1,0),FALSE)="","",VLOOKUP($B496,'Height and Leaf Dimensions'!$A:$O,MATCH(P$1,'Height and Leaf Dimensions'!$A$1:$O$1,0),FALSE))</f>
        <v>72.2</v>
      </c>
      <c r="Q496">
        <f>IF(VLOOKUP($B496,'Height and Leaf Dimensions'!$A:$O,MATCH(Q$1,'Height and Leaf Dimensions'!$A$1:$O$1,0),FALSE)="","",VLOOKUP($B496,'Height and Leaf Dimensions'!$A:$O,MATCH(Q$1,'Height and Leaf Dimensions'!$A$1:$O$1,0),FALSE))</f>
        <v>8.8000000000000007</v>
      </c>
      <c r="R496">
        <f>IF(VLOOKUP($B496,'Height and Leaf Dimensions'!$A:$O,MATCH(R$1,'Height and Leaf Dimensions'!$A$1:$O$1,0),FALSE)="","",VLOOKUP($B496,'Height and Leaf Dimensions'!$A:$O,MATCH(R$1,'Height and Leaf Dimensions'!$A$1:$O$1,0),FALSE))</f>
        <v>67.400000000000006</v>
      </c>
      <c r="S496">
        <f>IF(VLOOKUP($B496,'Height and Leaf Dimensions'!$A:$O,MATCH(S$1,'Height and Leaf Dimensions'!$A$1:$O$1,0),FALSE)="","",VLOOKUP($B496,'Height and Leaf Dimensions'!$A:$O,MATCH(S$1,'Height and Leaf Dimensions'!$A$1:$O$1,0),FALSE))</f>
        <v>8.3000000000000007</v>
      </c>
      <c r="T496">
        <f>IF(VLOOKUP($B496,'Height and Leaf Dimensions'!$A:$O,MATCH(T$1,'Height and Leaf Dimensions'!$A$1:$O$1,0),FALSE)="","",VLOOKUP($B496,'Height and Leaf Dimensions'!$A:$O,MATCH(T$1,'Height and Leaf Dimensions'!$A$1:$O$1,0),FALSE))</f>
        <v>84</v>
      </c>
      <c r="U496">
        <f>IF(VLOOKUP($B496,'Height and Leaf Dimensions'!$A:$O,MATCH(U$1,'Height and Leaf Dimensions'!$A$1:$O$1,0),FALSE)="","",VLOOKUP($B496,'Height and Leaf Dimensions'!$A:$O,MATCH(U$1,'Height and Leaf Dimensions'!$A$1:$O$1,0),FALSE))</f>
        <v>189</v>
      </c>
      <c r="V496">
        <f>IF(VLOOKUP($B496,'Height and Leaf Dimensions'!$A:$O,MATCH(V$1,'Height and Leaf Dimensions'!$A$1:$O$1,0),FALSE)="","",VLOOKUP($B496,'Height and Leaf Dimensions'!$A:$O,MATCH(V$1,'Height and Leaf Dimensions'!$A$1:$O$1,0),FALSE))</f>
        <v>232</v>
      </c>
      <c r="W496">
        <f>IF(VLOOKUP($B496,'Height and Leaf Dimensions'!$A:$O,MATCH(W$1,'Height and Leaf Dimensions'!$A$1:$O$1,0),FALSE)="","",VLOOKUP($B496,'Height and Leaf Dimensions'!$A:$O,MATCH(W$1,'Height and Leaf Dimensions'!$A$1:$O$1,0),FALSE))</f>
        <v>94</v>
      </c>
      <c r="X496">
        <f>IF(VLOOKUP($B496,'Height and Leaf Dimensions'!$A:$O,MATCH(X$1,'Height and Leaf Dimensions'!$A$1:$O$1,0),FALSE)="","",VLOOKUP($B496,'Height and Leaf Dimensions'!$A:$O,MATCH(X$1,'Height and Leaf Dimensions'!$A$1:$O$1,0),FALSE))</f>
        <v>178</v>
      </c>
      <c r="Y496">
        <f>IF(VLOOKUP($B496,'Height and Leaf Dimensions'!$A:$O,MATCH(Y$1,'Height and Leaf Dimensions'!$A$1:$O$1,0),FALSE)="","",VLOOKUP($B496,'Height and Leaf Dimensions'!$A:$O,MATCH(Y$1,'Height and Leaf Dimensions'!$A$1:$O$1,0),FALSE))</f>
        <v>219</v>
      </c>
      <c r="Z496" t="str">
        <f>IF(VLOOKUP($B496,'Height and Leaf Dimensions'!$A:$O,MATCH(Z$1,'Height and Leaf Dimensions'!$A$1:$O$1,0),FALSE)="","",VLOOKUP($B496,'Height and Leaf Dimensions'!$A:$O,MATCH(Z$1,'Height and Leaf Dimensions'!$A$1:$O$1,0),FALSE))</f>
        <v>AI/ND/CH</v>
      </c>
      <c r="AA496" s="26">
        <f>IF(VLOOKUP($B496,'Height and Leaf Dimensions'!$A:$O,MATCH(AA$1,'Height and Leaf Dimensions'!$A$1:$O$1,0),FALSE)="","",VLOOKUP($B496,'Height and Leaf Dimensions'!$A:$O,MATCH(AA$1,'Height and Leaf Dimensions'!$A$1:$O$1,0),FALSE))</f>
        <v>44776</v>
      </c>
      <c r="AB496" s="20">
        <f>VLOOKUP($B496,'Combine Yield'!$A:$J,MATCH(AB$1,'Combine Yield'!$A$1:$J$1,0),FALSE)</f>
        <v>44844.564456018517</v>
      </c>
      <c r="AC496">
        <f>VLOOKUP($B496,'Combine Yield'!$A:$J,MATCH(AC$1,'Combine Yield'!$A$1:$J$1,0),FALSE)</f>
        <v>2.5</v>
      </c>
      <c r="AD496">
        <f>VLOOKUP($B496,'Combine Yield'!$A:$J,MATCH(AD$1,'Combine Yield'!$A$1:$J$1,0),FALSE)</f>
        <v>13.7</v>
      </c>
      <c r="AE496">
        <f>VLOOKUP($B496,'Combine Yield'!$A:$J,MATCH(AE$1,'Combine Yield'!$A$1:$J$1,0),FALSE)</f>
        <v>61.2</v>
      </c>
      <c r="AF496">
        <f>VLOOKUP($B496,'Combine Yield'!$A:$J,MATCH(AF$1,'Combine Yield'!$A$1:$J$1,0),FALSE)</f>
        <v>420</v>
      </c>
    </row>
    <row r="497" spans="1:32" x14ac:dyDescent="0.3">
      <c r="A497" t="s">
        <v>717</v>
      </c>
      <c r="B497">
        <v>6276</v>
      </c>
      <c r="C497" t="s">
        <v>220</v>
      </c>
      <c r="D497" t="s">
        <v>221</v>
      </c>
      <c r="E497" t="s">
        <v>205</v>
      </c>
      <c r="F497" t="s">
        <v>222</v>
      </c>
      <c r="G497">
        <v>2</v>
      </c>
      <c r="H497">
        <v>38</v>
      </c>
      <c r="I497">
        <v>14</v>
      </c>
      <c r="J497" t="s">
        <v>151</v>
      </c>
      <c r="K497" s="26">
        <f>IF(VLOOKUP($B497,'Flowering Time'!$A:$H,MATCH(K$1,'Flowering Time'!$A$1:$H$1,0),FALSE)="","",VLOOKUP($B497,'Flowering Time'!$A:$H,MATCH(K$1,'Flowering Time'!$A$1:$H$1,0),FALSE))</f>
        <v>44761</v>
      </c>
      <c r="L497" t="str">
        <f>IF(VLOOKUP($B497,'Flowering Time'!$A:$H,MATCH(L$1,'Flowering Time'!$A$1:$H$1,0),FALSE)="","",VLOOKUP($B497,'Flowering Time'!$A:$H,MATCH(L$1,'Flowering Time'!$A$1:$H$1,0),FALSE))</f>
        <v>Tross</v>
      </c>
      <c r="M497" s="26">
        <f>IF(VLOOKUP($B497,'Flowering Time'!$A:$H,MATCH(M$1,'Flowering Time'!$A$1:$H$1,0),FALSE)="","",VLOOKUP($B497,'Flowering Time'!$A:$H,MATCH(M$1,'Flowering Time'!$A$1:$H$1,0),FALSE))</f>
        <v>44763</v>
      </c>
      <c r="N497" t="str">
        <f>IF(VLOOKUP($B497,'Flowering Time'!$A:$H,MATCH(N$1,'Flowering Time'!$A$1:$H$1,0),FALSE)="","",VLOOKUP($B497,'Flowering Time'!$A:$H,MATCH(N$1,'Flowering Time'!$A$1:$H$1,0),FALSE))</f>
        <v>HJ</v>
      </c>
      <c r="O497" t="str">
        <f>IF(VLOOKUP($B497,'Flowering Time'!$A:$H,MATCH(O$1,'Flowering Time'!$A$1:$H$1,0),FALSE)="","",VLOOKUP($B497,'Flowering Time'!$A:$H,MATCH(O$1,'Flowering Time'!$A$1:$H$1,0),FALSE))</f>
        <v/>
      </c>
      <c r="P497">
        <f>IF(VLOOKUP($B497,'Height and Leaf Dimensions'!$A:$O,MATCH(P$1,'Height and Leaf Dimensions'!$A$1:$O$1,0),FALSE)="","",VLOOKUP($B497,'Height and Leaf Dimensions'!$A:$O,MATCH(P$1,'Height and Leaf Dimensions'!$A$1:$O$1,0),FALSE))</f>
        <v>79.2</v>
      </c>
      <c r="Q497">
        <f>IF(VLOOKUP($B497,'Height and Leaf Dimensions'!$A:$O,MATCH(Q$1,'Height and Leaf Dimensions'!$A$1:$O$1,0),FALSE)="","",VLOOKUP($B497,'Height and Leaf Dimensions'!$A:$O,MATCH(Q$1,'Height and Leaf Dimensions'!$A$1:$O$1,0),FALSE))</f>
        <v>8.5</v>
      </c>
      <c r="R497">
        <f>IF(VLOOKUP($B497,'Height and Leaf Dimensions'!$A:$O,MATCH(R$1,'Height and Leaf Dimensions'!$A$1:$O$1,0),FALSE)="","",VLOOKUP($B497,'Height and Leaf Dimensions'!$A:$O,MATCH(R$1,'Height and Leaf Dimensions'!$A$1:$O$1,0),FALSE))</f>
        <v>81.099999999999994</v>
      </c>
      <c r="S497">
        <f>IF(VLOOKUP($B497,'Height and Leaf Dimensions'!$A:$O,MATCH(S$1,'Height and Leaf Dimensions'!$A$1:$O$1,0),FALSE)="","",VLOOKUP($B497,'Height and Leaf Dimensions'!$A:$O,MATCH(S$1,'Height and Leaf Dimensions'!$A$1:$O$1,0),FALSE))</f>
        <v>8.9</v>
      </c>
      <c r="T497">
        <f>IF(VLOOKUP($B497,'Height and Leaf Dimensions'!$A:$O,MATCH(T$1,'Height and Leaf Dimensions'!$A$1:$O$1,0),FALSE)="","",VLOOKUP($B497,'Height and Leaf Dimensions'!$A:$O,MATCH(T$1,'Height and Leaf Dimensions'!$A$1:$O$1,0),FALSE))</f>
        <v>100</v>
      </c>
      <c r="U497">
        <f>IF(VLOOKUP($B497,'Height and Leaf Dimensions'!$A:$O,MATCH(U$1,'Height and Leaf Dimensions'!$A$1:$O$1,0),FALSE)="","",VLOOKUP($B497,'Height and Leaf Dimensions'!$A:$O,MATCH(U$1,'Height and Leaf Dimensions'!$A$1:$O$1,0),FALSE))</f>
        <v>200</v>
      </c>
      <c r="V497">
        <f>IF(VLOOKUP($B497,'Height and Leaf Dimensions'!$A:$O,MATCH(V$1,'Height and Leaf Dimensions'!$A$1:$O$1,0),FALSE)="","",VLOOKUP($B497,'Height and Leaf Dimensions'!$A:$O,MATCH(V$1,'Height and Leaf Dimensions'!$A$1:$O$1,0),FALSE))</f>
        <v>241</v>
      </c>
      <c r="W497">
        <f>IF(VLOOKUP($B497,'Height and Leaf Dimensions'!$A:$O,MATCH(W$1,'Height and Leaf Dimensions'!$A$1:$O$1,0),FALSE)="","",VLOOKUP($B497,'Height and Leaf Dimensions'!$A:$O,MATCH(W$1,'Height and Leaf Dimensions'!$A$1:$O$1,0),FALSE))</f>
        <v>241</v>
      </c>
      <c r="X497">
        <f>IF(VLOOKUP($B497,'Height and Leaf Dimensions'!$A:$O,MATCH(X$1,'Height and Leaf Dimensions'!$A$1:$O$1,0),FALSE)="","",VLOOKUP($B497,'Height and Leaf Dimensions'!$A:$O,MATCH(X$1,'Height and Leaf Dimensions'!$A$1:$O$1,0),FALSE))</f>
        <v>201</v>
      </c>
      <c r="Y497">
        <f>IF(VLOOKUP($B497,'Height and Leaf Dimensions'!$A:$O,MATCH(Y$1,'Height and Leaf Dimensions'!$A$1:$O$1,0),FALSE)="","",VLOOKUP($B497,'Height and Leaf Dimensions'!$A:$O,MATCH(Y$1,'Height and Leaf Dimensions'!$A$1:$O$1,0),FALSE))</f>
        <v>243</v>
      </c>
      <c r="Z497" t="str">
        <f>IF(VLOOKUP($B497,'Height and Leaf Dimensions'!$A:$O,MATCH(Z$1,'Height and Leaf Dimensions'!$A$1:$O$1,0),FALSE)="","",VLOOKUP($B497,'Height and Leaf Dimensions'!$A:$O,MATCH(Z$1,'Height and Leaf Dimensions'!$A$1:$O$1,0),FALSE))</f>
        <v>AI/ND/CH</v>
      </c>
      <c r="AA497" s="26">
        <f>IF(VLOOKUP($B497,'Height and Leaf Dimensions'!$A:$O,MATCH(AA$1,'Height and Leaf Dimensions'!$A$1:$O$1,0),FALSE)="","",VLOOKUP($B497,'Height and Leaf Dimensions'!$A:$O,MATCH(AA$1,'Height and Leaf Dimensions'!$A$1:$O$1,0),FALSE))</f>
        <v>44776</v>
      </c>
      <c r="AB497" s="20">
        <f>VLOOKUP($B497,'Combine Yield'!$A:$J,MATCH(AB$1,'Combine Yield'!$A$1:$J$1,0),FALSE)</f>
        <v>44844.579768518517</v>
      </c>
      <c r="AC497">
        <f>VLOOKUP($B497,'Combine Yield'!$A:$J,MATCH(AC$1,'Combine Yield'!$A$1:$J$1,0),FALSE)</f>
        <v>2.44</v>
      </c>
      <c r="AD497">
        <f>VLOOKUP($B497,'Combine Yield'!$A:$J,MATCH(AD$1,'Combine Yield'!$A$1:$J$1,0),FALSE)</f>
        <v>11.8</v>
      </c>
      <c r="AE497">
        <f>VLOOKUP($B497,'Combine Yield'!$A:$J,MATCH(AE$1,'Combine Yield'!$A$1:$J$1,0),FALSE)</f>
        <v>62.6</v>
      </c>
      <c r="AF497">
        <f>VLOOKUP($B497,'Combine Yield'!$A:$J,MATCH(AF$1,'Combine Yield'!$A$1:$J$1,0),FALSE)</f>
        <v>493</v>
      </c>
    </row>
    <row r="498" spans="1:32" x14ac:dyDescent="0.3">
      <c r="A498" t="s">
        <v>718</v>
      </c>
      <c r="B498">
        <v>6277</v>
      </c>
      <c r="C498" t="s">
        <v>220</v>
      </c>
      <c r="D498" t="s">
        <v>221</v>
      </c>
      <c r="E498" t="s">
        <v>205</v>
      </c>
      <c r="F498" t="s">
        <v>222</v>
      </c>
      <c r="G498">
        <v>2</v>
      </c>
      <c r="H498">
        <v>38</v>
      </c>
      <c r="I498">
        <v>15</v>
      </c>
      <c r="J498" t="s">
        <v>160</v>
      </c>
      <c r="K498" s="26">
        <f>IF(VLOOKUP($B498,'Flowering Time'!$A:$H,MATCH(K$1,'Flowering Time'!$A$1:$H$1,0),FALSE)="","",VLOOKUP($B498,'Flowering Time'!$A:$H,MATCH(K$1,'Flowering Time'!$A$1:$H$1,0),FALSE))</f>
        <v>44768</v>
      </c>
      <c r="L498" t="str">
        <f>IF(VLOOKUP($B498,'Flowering Time'!$A:$H,MATCH(L$1,'Flowering Time'!$A$1:$H$1,0),FALSE)="","",VLOOKUP($B498,'Flowering Time'!$A:$H,MATCH(L$1,'Flowering Time'!$A$1:$H$1,0),FALSE))</f>
        <v>Vla</v>
      </c>
      <c r="M498" s="26">
        <f>IF(VLOOKUP($B498,'Flowering Time'!$A:$H,MATCH(M$1,'Flowering Time'!$A$1:$H$1,0),FALSE)="","",VLOOKUP($B498,'Flowering Time'!$A:$H,MATCH(M$1,'Flowering Time'!$A$1:$H$1,0),FALSE))</f>
        <v>44777</v>
      </c>
      <c r="N498" t="str">
        <f>IF(VLOOKUP($B498,'Flowering Time'!$A:$H,MATCH(N$1,'Flowering Time'!$A$1:$H$1,0),FALSE)="","",VLOOKUP($B498,'Flowering Time'!$A:$H,MATCH(N$1,'Flowering Time'!$A$1:$H$1,0),FALSE))</f>
        <v>TND</v>
      </c>
      <c r="O498" t="str">
        <f>IF(VLOOKUP($B498,'Flowering Time'!$A:$H,MATCH(O$1,'Flowering Time'!$A$1:$H$1,0),FALSE)="","",VLOOKUP($B498,'Flowering Time'!$A:$H,MATCH(O$1,'Flowering Time'!$A$1:$H$1,0),FALSE))</f>
        <v>Very stuned. Uneven (base in healthy plants)</v>
      </c>
      <c r="P498">
        <f>IF(VLOOKUP($B498,'Height and Leaf Dimensions'!$A:$O,MATCH(P$1,'Height and Leaf Dimensions'!$A$1:$O$1,0),FALSE)="","",VLOOKUP($B498,'Height and Leaf Dimensions'!$A:$O,MATCH(P$1,'Height and Leaf Dimensions'!$A$1:$O$1,0),FALSE))</f>
        <v>75</v>
      </c>
      <c r="Q498">
        <f>IF(VLOOKUP($B498,'Height and Leaf Dimensions'!$A:$O,MATCH(Q$1,'Height and Leaf Dimensions'!$A$1:$O$1,0),FALSE)="","",VLOOKUP($B498,'Height and Leaf Dimensions'!$A:$O,MATCH(Q$1,'Height and Leaf Dimensions'!$A$1:$O$1,0),FALSE))</f>
        <v>10</v>
      </c>
      <c r="R498">
        <f>IF(VLOOKUP($B498,'Height and Leaf Dimensions'!$A:$O,MATCH(R$1,'Height and Leaf Dimensions'!$A$1:$O$1,0),FALSE)="","",VLOOKUP($B498,'Height and Leaf Dimensions'!$A:$O,MATCH(R$1,'Height and Leaf Dimensions'!$A$1:$O$1,0),FALSE))</f>
        <v>57.6</v>
      </c>
      <c r="S498">
        <f>IF(VLOOKUP($B498,'Height and Leaf Dimensions'!$A:$O,MATCH(S$1,'Height and Leaf Dimensions'!$A$1:$O$1,0),FALSE)="","",VLOOKUP($B498,'Height and Leaf Dimensions'!$A:$O,MATCH(S$1,'Height and Leaf Dimensions'!$A$1:$O$1,0),FALSE))</f>
        <v>7.7</v>
      </c>
      <c r="T498">
        <f>IF(VLOOKUP($B498,'Height and Leaf Dimensions'!$A:$O,MATCH(T$1,'Height and Leaf Dimensions'!$A$1:$O$1,0),FALSE)="","",VLOOKUP($B498,'Height and Leaf Dimensions'!$A:$O,MATCH(T$1,'Height and Leaf Dimensions'!$A$1:$O$1,0),FALSE))</f>
        <v>65</v>
      </c>
      <c r="U498">
        <f>IF(VLOOKUP($B498,'Height and Leaf Dimensions'!$A:$O,MATCH(U$1,'Height and Leaf Dimensions'!$A$1:$O$1,0),FALSE)="","",VLOOKUP($B498,'Height and Leaf Dimensions'!$A:$O,MATCH(U$1,'Height and Leaf Dimensions'!$A$1:$O$1,0),FALSE))</f>
        <v>129</v>
      </c>
      <c r="V498">
        <f>IF(VLOOKUP($B498,'Height and Leaf Dimensions'!$A:$O,MATCH(V$1,'Height and Leaf Dimensions'!$A$1:$O$1,0),FALSE)="","",VLOOKUP($B498,'Height and Leaf Dimensions'!$A:$O,MATCH(V$1,'Height and Leaf Dimensions'!$A$1:$O$1,0),FALSE))</f>
        <v>166</v>
      </c>
      <c r="W498">
        <f>IF(VLOOKUP($B498,'Height and Leaf Dimensions'!$A:$O,MATCH(W$1,'Height and Leaf Dimensions'!$A$1:$O$1,0),FALSE)="","",VLOOKUP($B498,'Height and Leaf Dimensions'!$A:$O,MATCH(W$1,'Height and Leaf Dimensions'!$A$1:$O$1,0),FALSE))</f>
        <v>166</v>
      </c>
      <c r="X498">
        <f>IF(VLOOKUP($B498,'Height and Leaf Dimensions'!$A:$O,MATCH(X$1,'Height and Leaf Dimensions'!$A$1:$O$1,0),FALSE)="","",VLOOKUP($B498,'Height and Leaf Dimensions'!$A:$O,MATCH(X$1,'Height and Leaf Dimensions'!$A$1:$O$1,0),FALSE))</f>
        <v>134</v>
      </c>
      <c r="Y498">
        <f>IF(VLOOKUP($B498,'Height and Leaf Dimensions'!$A:$O,MATCH(Y$1,'Height and Leaf Dimensions'!$A$1:$O$1,0),FALSE)="","",VLOOKUP($B498,'Height and Leaf Dimensions'!$A:$O,MATCH(Y$1,'Height and Leaf Dimensions'!$A$1:$O$1,0),FALSE))</f>
        <v>175</v>
      </c>
      <c r="Z498" t="str">
        <f>IF(VLOOKUP($B498,'Height and Leaf Dimensions'!$A:$O,MATCH(Z$1,'Height and Leaf Dimensions'!$A$1:$O$1,0),FALSE)="","",VLOOKUP($B498,'Height and Leaf Dimensions'!$A:$O,MATCH(Z$1,'Height and Leaf Dimensions'!$A$1:$O$1,0),FALSE))</f>
        <v>AI/ND/CH</v>
      </c>
      <c r="AA498" s="26">
        <f>IF(VLOOKUP($B498,'Height and Leaf Dimensions'!$A:$O,MATCH(AA$1,'Height and Leaf Dimensions'!$A$1:$O$1,0),FALSE)="","",VLOOKUP($B498,'Height and Leaf Dimensions'!$A:$O,MATCH(AA$1,'Height and Leaf Dimensions'!$A$1:$O$1,0),FALSE))</f>
        <v>44776</v>
      </c>
      <c r="AB498" s="20">
        <f>VLOOKUP($B498,'Combine Yield'!$A:$J,MATCH(AB$1,'Combine Yield'!$A$1:$J$1,0),FALSE)</f>
        <v>44844.580578703702</v>
      </c>
      <c r="AC498">
        <f>VLOOKUP($B498,'Combine Yield'!$A:$J,MATCH(AC$1,'Combine Yield'!$A$1:$J$1,0),FALSE)</f>
        <v>1.07</v>
      </c>
      <c r="AD498">
        <f>VLOOKUP($B498,'Combine Yield'!$A:$J,MATCH(AD$1,'Combine Yield'!$A$1:$J$1,0),FALSE)</f>
        <v>9.66</v>
      </c>
      <c r="AE498">
        <f>VLOOKUP($B498,'Combine Yield'!$A:$J,MATCH(AE$1,'Combine Yield'!$A$1:$J$1,0),FALSE)</f>
        <v>63.8</v>
      </c>
      <c r="AF498">
        <f>VLOOKUP($B498,'Combine Yield'!$A:$J,MATCH(AF$1,'Combine Yield'!$A$1:$J$1,0),FALSE)</f>
        <v>496</v>
      </c>
    </row>
    <row r="499" spans="1:32" x14ac:dyDescent="0.3">
      <c r="A499" t="s">
        <v>719</v>
      </c>
      <c r="B499">
        <v>6278</v>
      </c>
      <c r="C499" t="s">
        <v>220</v>
      </c>
      <c r="D499" t="s">
        <v>221</v>
      </c>
      <c r="E499" t="s">
        <v>205</v>
      </c>
      <c r="F499" t="s">
        <v>222</v>
      </c>
      <c r="G499">
        <v>2</v>
      </c>
      <c r="H499">
        <v>39</v>
      </c>
      <c r="I499">
        <v>9</v>
      </c>
      <c r="J499" t="s">
        <v>139</v>
      </c>
      <c r="K499" s="26">
        <f>IF(VLOOKUP($B499,'Flowering Time'!$A:$H,MATCH(K$1,'Flowering Time'!$A$1:$H$1,0),FALSE)="","",VLOOKUP($B499,'Flowering Time'!$A:$H,MATCH(K$1,'Flowering Time'!$A$1:$H$1,0),FALSE))</f>
        <v>44766</v>
      </c>
      <c r="L499" t="str">
        <f>IF(VLOOKUP($B499,'Flowering Time'!$A:$H,MATCH(L$1,'Flowering Time'!$A$1:$H$1,0),FALSE)="","",VLOOKUP($B499,'Flowering Time'!$A:$H,MATCH(L$1,'Flowering Time'!$A$1:$H$1,0),FALSE))</f>
        <v>Vla</v>
      </c>
      <c r="M499" s="26">
        <f>IF(VLOOKUP($B499,'Flowering Time'!$A:$H,MATCH(M$1,'Flowering Time'!$A$1:$H$1,0),FALSE)="","",VLOOKUP($B499,'Flowering Time'!$A:$H,MATCH(M$1,'Flowering Time'!$A$1:$H$1,0),FALSE))</f>
        <v>44766</v>
      </c>
      <c r="N499" t="str">
        <f>IF(VLOOKUP($B499,'Flowering Time'!$A:$H,MATCH(N$1,'Flowering Time'!$A$1:$H$1,0),FALSE)="","",VLOOKUP($B499,'Flowering Time'!$A:$H,MATCH(N$1,'Flowering Time'!$A$1:$H$1,0),FALSE))</f>
        <v>Vla</v>
      </c>
      <c r="O499" t="str">
        <f>IF(VLOOKUP($B499,'Flowering Time'!$A:$H,MATCH(O$1,'Flowering Time'!$A$1:$H$1,0),FALSE)="","",VLOOKUP($B499,'Flowering Time'!$A:$H,MATCH(O$1,'Flowering Time'!$A$1:$H$1,0),FALSE))</f>
        <v>Uneven</v>
      </c>
      <c r="P499">
        <f>IF(VLOOKUP($B499,'Height and Leaf Dimensions'!$A:$O,MATCH(P$1,'Height and Leaf Dimensions'!$A$1:$O$1,0),FALSE)="","",VLOOKUP($B499,'Height and Leaf Dimensions'!$A:$O,MATCH(P$1,'Height and Leaf Dimensions'!$A$1:$O$1,0),FALSE))</f>
        <v>76.2</v>
      </c>
      <c r="Q499">
        <f>IF(VLOOKUP($B499,'Height and Leaf Dimensions'!$A:$O,MATCH(Q$1,'Height and Leaf Dimensions'!$A$1:$O$1,0),FALSE)="","",VLOOKUP($B499,'Height and Leaf Dimensions'!$A:$O,MATCH(Q$1,'Height and Leaf Dimensions'!$A$1:$O$1,0),FALSE))</f>
        <v>10.7</v>
      </c>
      <c r="R499">
        <f>IF(VLOOKUP($B499,'Height and Leaf Dimensions'!$A:$O,MATCH(R$1,'Height and Leaf Dimensions'!$A$1:$O$1,0),FALSE)="","",VLOOKUP($B499,'Height and Leaf Dimensions'!$A:$O,MATCH(R$1,'Height and Leaf Dimensions'!$A$1:$O$1,0),FALSE))</f>
        <v>70.400000000000006</v>
      </c>
      <c r="S499">
        <f>IF(VLOOKUP($B499,'Height and Leaf Dimensions'!$A:$O,MATCH(S$1,'Height and Leaf Dimensions'!$A$1:$O$1,0),FALSE)="","",VLOOKUP($B499,'Height and Leaf Dimensions'!$A:$O,MATCH(S$1,'Height and Leaf Dimensions'!$A$1:$O$1,0),FALSE))</f>
        <v>10.1</v>
      </c>
      <c r="T499">
        <f>IF(VLOOKUP($B499,'Height and Leaf Dimensions'!$A:$O,MATCH(T$1,'Height and Leaf Dimensions'!$A$1:$O$1,0),FALSE)="","",VLOOKUP($B499,'Height and Leaf Dimensions'!$A:$O,MATCH(T$1,'Height and Leaf Dimensions'!$A$1:$O$1,0),FALSE))</f>
        <v>79</v>
      </c>
      <c r="U499">
        <f>IF(VLOOKUP($B499,'Height and Leaf Dimensions'!$A:$O,MATCH(U$1,'Height and Leaf Dimensions'!$A$1:$O$1,0),FALSE)="","",VLOOKUP($B499,'Height and Leaf Dimensions'!$A:$O,MATCH(U$1,'Height and Leaf Dimensions'!$A$1:$O$1,0),FALSE))</f>
        <v>171</v>
      </c>
      <c r="V499">
        <f>IF(VLOOKUP($B499,'Height and Leaf Dimensions'!$A:$O,MATCH(V$1,'Height and Leaf Dimensions'!$A$1:$O$1,0),FALSE)="","",VLOOKUP($B499,'Height and Leaf Dimensions'!$A:$O,MATCH(V$1,'Height and Leaf Dimensions'!$A$1:$O$1,0),FALSE))</f>
        <v>215</v>
      </c>
      <c r="W499">
        <f>IF(VLOOKUP($B499,'Height and Leaf Dimensions'!$A:$O,MATCH(W$1,'Height and Leaf Dimensions'!$A$1:$O$1,0),FALSE)="","",VLOOKUP($B499,'Height and Leaf Dimensions'!$A:$O,MATCH(W$1,'Height and Leaf Dimensions'!$A$1:$O$1,0),FALSE))</f>
        <v>215</v>
      </c>
      <c r="X499">
        <f>IF(VLOOKUP($B499,'Height and Leaf Dimensions'!$A:$O,MATCH(X$1,'Height and Leaf Dimensions'!$A$1:$O$1,0),FALSE)="","",VLOOKUP($B499,'Height and Leaf Dimensions'!$A:$O,MATCH(X$1,'Height and Leaf Dimensions'!$A$1:$O$1,0),FALSE))</f>
        <v>166</v>
      </c>
      <c r="Y499">
        <f>IF(VLOOKUP($B499,'Height and Leaf Dimensions'!$A:$O,MATCH(Y$1,'Height and Leaf Dimensions'!$A$1:$O$1,0),FALSE)="","",VLOOKUP($B499,'Height and Leaf Dimensions'!$A:$O,MATCH(Y$1,'Height and Leaf Dimensions'!$A$1:$O$1,0),FALSE))</f>
        <v>205</v>
      </c>
      <c r="Z499" t="str">
        <f>IF(VLOOKUP($B499,'Height and Leaf Dimensions'!$A:$O,MATCH(Z$1,'Height and Leaf Dimensions'!$A$1:$O$1,0),FALSE)="","",VLOOKUP($B499,'Height and Leaf Dimensions'!$A:$O,MATCH(Z$1,'Height and Leaf Dimensions'!$A$1:$O$1,0),FALSE))</f>
        <v>AI/ND/CH</v>
      </c>
      <c r="AA499" s="26">
        <f>IF(VLOOKUP($B499,'Height and Leaf Dimensions'!$A:$O,MATCH(AA$1,'Height and Leaf Dimensions'!$A$1:$O$1,0),FALSE)="","",VLOOKUP($B499,'Height and Leaf Dimensions'!$A:$O,MATCH(AA$1,'Height and Leaf Dimensions'!$A$1:$O$1,0),FALSE))</f>
        <v>44776</v>
      </c>
      <c r="AB499" s="20">
        <f>VLOOKUP($B499,'Combine Yield'!$A:$J,MATCH(AB$1,'Combine Yield'!$A$1:$J$1,0),FALSE)</f>
        <v>44844.494722222225</v>
      </c>
      <c r="AC499">
        <f>VLOOKUP($B499,'Combine Yield'!$A:$J,MATCH(AC$1,'Combine Yield'!$A$1:$J$1,0),FALSE)</f>
        <v>1.2</v>
      </c>
      <c r="AD499">
        <f>VLOOKUP($B499,'Combine Yield'!$A:$J,MATCH(AD$1,'Combine Yield'!$A$1:$J$1,0),FALSE)</f>
        <v>11.3</v>
      </c>
      <c r="AE499">
        <f>VLOOKUP($B499,'Combine Yield'!$A:$J,MATCH(AE$1,'Combine Yield'!$A$1:$J$1,0),FALSE)</f>
        <v>62.9</v>
      </c>
      <c r="AF499">
        <f>VLOOKUP($B499,'Combine Yield'!$A:$J,MATCH(AF$1,'Combine Yield'!$A$1:$J$1,0),FALSE)</f>
        <v>267</v>
      </c>
    </row>
    <row r="500" spans="1:32" x14ac:dyDescent="0.3">
      <c r="A500" t="s">
        <v>720</v>
      </c>
      <c r="B500">
        <v>6279</v>
      </c>
      <c r="C500" t="s">
        <v>220</v>
      </c>
      <c r="D500" t="s">
        <v>221</v>
      </c>
      <c r="E500" t="s">
        <v>205</v>
      </c>
      <c r="F500" t="s">
        <v>222</v>
      </c>
      <c r="G500">
        <v>2</v>
      </c>
      <c r="H500">
        <v>39</v>
      </c>
      <c r="I500">
        <v>10</v>
      </c>
      <c r="J500" t="s">
        <v>145</v>
      </c>
      <c r="K500" s="26">
        <f>IF(VLOOKUP($B500,'Flowering Time'!$A:$H,MATCH(K$1,'Flowering Time'!$A$1:$H$1,0),FALSE)="","",VLOOKUP($B500,'Flowering Time'!$A:$H,MATCH(K$1,'Flowering Time'!$A$1:$H$1,0),FALSE))</f>
        <v>44759</v>
      </c>
      <c r="L500" t="str">
        <f>IF(VLOOKUP($B500,'Flowering Time'!$A:$H,MATCH(L$1,'Flowering Time'!$A$1:$H$1,0),FALSE)="","",VLOOKUP($B500,'Flowering Time'!$A:$H,MATCH(L$1,'Flowering Time'!$A$1:$H$1,0),FALSE))</f>
        <v>Tross</v>
      </c>
      <c r="M500" s="26">
        <f>IF(VLOOKUP($B500,'Flowering Time'!$A:$H,MATCH(M$1,'Flowering Time'!$A$1:$H$1,0),FALSE)="","",VLOOKUP($B500,'Flowering Time'!$A:$H,MATCH(M$1,'Flowering Time'!$A$1:$H$1,0),FALSE))</f>
        <v>44760</v>
      </c>
      <c r="N500" t="str">
        <f>IF(VLOOKUP($B500,'Flowering Time'!$A:$H,MATCH(N$1,'Flowering Time'!$A$1:$H$1,0),FALSE)="","",VLOOKUP($B500,'Flowering Time'!$A:$H,MATCH(N$1,'Flowering Time'!$A$1:$H$1,0),FALSE))</f>
        <v>Tross</v>
      </c>
      <c r="O500" t="str">
        <f>IF(VLOOKUP($B500,'Flowering Time'!$A:$H,MATCH(O$1,'Flowering Time'!$A$1:$H$1,0),FALSE)="","",VLOOKUP($B500,'Flowering Time'!$A:$H,MATCH(O$1,'Flowering Time'!$A$1:$H$1,0),FALSE))</f>
        <v/>
      </c>
      <c r="P500">
        <f>IF(VLOOKUP($B500,'Height and Leaf Dimensions'!$A:$O,MATCH(P$1,'Height and Leaf Dimensions'!$A$1:$O$1,0),FALSE)="","",VLOOKUP($B500,'Height and Leaf Dimensions'!$A:$O,MATCH(P$1,'Height and Leaf Dimensions'!$A$1:$O$1,0),FALSE))</f>
        <v>80.3</v>
      </c>
      <c r="Q500">
        <f>IF(VLOOKUP($B500,'Height and Leaf Dimensions'!$A:$O,MATCH(Q$1,'Height and Leaf Dimensions'!$A$1:$O$1,0),FALSE)="","",VLOOKUP($B500,'Height and Leaf Dimensions'!$A:$O,MATCH(Q$1,'Height and Leaf Dimensions'!$A$1:$O$1,0),FALSE))</f>
        <v>8.8000000000000007</v>
      </c>
      <c r="R500">
        <f>IF(VLOOKUP($B500,'Height and Leaf Dimensions'!$A:$O,MATCH(R$1,'Height and Leaf Dimensions'!$A$1:$O$1,0),FALSE)="","",VLOOKUP($B500,'Height and Leaf Dimensions'!$A:$O,MATCH(R$1,'Height and Leaf Dimensions'!$A$1:$O$1,0),FALSE))</f>
        <v>80.900000000000006</v>
      </c>
      <c r="S500">
        <f>IF(VLOOKUP($B500,'Height and Leaf Dimensions'!$A:$O,MATCH(S$1,'Height and Leaf Dimensions'!$A$1:$O$1,0),FALSE)="","",VLOOKUP($B500,'Height and Leaf Dimensions'!$A:$O,MATCH(S$1,'Height and Leaf Dimensions'!$A$1:$O$1,0),FALSE))</f>
        <v>8.4</v>
      </c>
      <c r="T500">
        <f>IF(VLOOKUP($B500,'Height and Leaf Dimensions'!$A:$O,MATCH(T$1,'Height and Leaf Dimensions'!$A$1:$O$1,0),FALSE)="","",VLOOKUP($B500,'Height and Leaf Dimensions'!$A:$O,MATCH(T$1,'Height and Leaf Dimensions'!$A$1:$O$1,0),FALSE))</f>
        <v>80</v>
      </c>
      <c r="U500">
        <f>IF(VLOOKUP($B500,'Height and Leaf Dimensions'!$A:$O,MATCH(U$1,'Height and Leaf Dimensions'!$A$1:$O$1,0),FALSE)="","",VLOOKUP($B500,'Height and Leaf Dimensions'!$A:$O,MATCH(U$1,'Height and Leaf Dimensions'!$A$1:$O$1,0),FALSE))</f>
        <v>165</v>
      </c>
      <c r="V500">
        <f>IF(VLOOKUP($B500,'Height and Leaf Dimensions'!$A:$O,MATCH(V$1,'Height and Leaf Dimensions'!$A$1:$O$1,0),FALSE)="","",VLOOKUP($B500,'Height and Leaf Dimensions'!$A:$O,MATCH(V$1,'Height and Leaf Dimensions'!$A$1:$O$1,0),FALSE))</f>
        <v>214</v>
      </c>
      <c r="W500">
        <f>IF(VLOOKUP($B500,'Height and Leaf Dimensions'!$A:$O,MATCH(W$1,'Height and Leaf Dimensions'!$A$1:$O$1,0),FALSE)="","",VLOOKUP($B500,'Height and Leaf Dimensions'!$A:$O,MATCH(W$1,'Height and Leaf Dimensions'!$A$1:$O$1,0),FALSE))</f>
        <v>214</v>
      </c>
      <c r="X500">
        <f>IF(VLOOKUP($B500,'Height and Leaf Dimensions'!$A:$O,MATCH(X$1,'Height and Leaf Dimensions'!$A$1:$O$1,0),FALSE)="","",VLOOKUP($B500,'Height and Leaf Dimensions'!$A:$O,MATCH(X$1,'Height and Leaf Dimensions'!$A$1:$O$1,0),FALSE))</f>
        <v>155</v>
      </c>
      <c r="Y500">
        <f>IF(VLOOKUP($B500,'Height and Leaf Dimensions'!$A:$O,MATCH(Y$1,'Height and Leaf Dimensions'!$A$1:$O$1,0),FALSE)="","",VLOOKUP($B500,'Height and Leaf Dimensions'!$A:$O,MATCH(Y$1,'Height and Leaf Dimensions'!$A$1:$O$1,0),FALSE))</f>
        <v>201</v>
      </c>
      <c r="Z500" t="str">
        <f>IF(VLOOKUP($B500,'Height and Leaf Dimensions'!$A:$O,MATCH(Z$1,'Height and Leaf Dimensions'!$A$1:$O$1,0),FALSE)="","",VLOOKUP($B500,'Height and Leaf Dimensions'!$A:$O,MATCH(Z$1,'Height and Leaf Dimensions'!$A$1:$O$1,0),FALSE))</f>
        <v>AI/ND/CH</v>
      </c>
      <c r="AA500" s="26">
        <f>IF(VLOOKUP($B500,'Height and Leaf Dimensions'!$A:$O,MATCH(AA$1,'Height and Leaf Dimensions'!$A$1:$O$1,0),FALSE)="","",VLOOKUP($B500,'Height and Leaf Dimensions'!$A:$O,MATCH(AA$1,'Height and Leaf Dimensions'!$A$1:$O$1,0),FALSE))</f>
        <v>44776</v>
      </c>
      <c r="AB500" s="20">
        <f>VLOOKUP($B500,'Combine Yield'!$A:$J,MATCH(AB$1,'Combine Yield'!$A$1:$J$1,0),FALSE)</f>
        <v>44844.514317129629</v>
      </c>
      <c r="AC500">
        <f>VLOOKUP($B500,'Combine Yield'!$A:$J,MATCH(AC$1,'Combine Yield'!$A$1:$J$1,0),FALSE)</f>
        <v>2.16</v>
      </c>
      <c r="AD500">
        <f>VLOOKUP($B500,'Combine Yield'!$A:$J,MATCH(AD$1,'Combine Yield'!$A$1:$J$1,0),FALSE)</f>
        <v>11.7</v>
      </c>
      <c r="AE500">
        <f>VLOOKUP($B500,'Combine Yield'!$A:$J,MATCH(AE$1,'Combine Yield'!$A$1:$J$1,0),FALSE)</f>
        <v>62.7</v>
      </c>
      <c r="AF500">
        <f>VLOOKUP($B500,'Combine Yield'!$A:$J,MATCH(AF$1,'Combine Yield'!$A$1:$J$1,0),FALSE)</f>
        <v>342</v>
      </c>
    </row>
    <row r="501" spans="1:32" x14ac:dyDescent="0.3">
      <c r="A501" t="s">
        <v>721</v>
      </c>
      <c r="B501">
        <v>6280</v>
      </c>
      <c r="C501" t="s">
        <v>220</v>
      </c>
      <c r="D501" t="s">
        <v>221</v>
      </c>
      <c r="E501" t="s">
        <v>205</v>
      </c>
      <c r="F501" t="s">
        <v>222</v>
      </c>
      <c r="G501">
        <v>2</v>
      </c>
      <c r="H501">
        <v>39</v>
      </c>
      <c r="I501">
        <v>11</v>
      </c>
      <c r="J501" t="s">
        <v>137</v>
      </c>
      <c r="K501" s="26">
        <f>IF(VLOOKUP($B501,'Flowering Time'!$A:$H,MATCH(K$1,'Flowering Time'!$A$1:$H$1,0),FALSE)="","",VLOOKUP($B501,'Flowering Time'!$A:$H,MATCH(K$1,'Flowering Time'!$A$1:$H$1,0),FALSE))</f>
        <v>44759</v>
      </c>
      <c r="L501" t="str">
        <f>IF(VLOOKUP($B501,'Flowering Time'!$A:$H,MATCH(L$1,'Flowering Time'!$A$1:$H$1,0),FALSE)="","",VLOOKUP($B501,'Flowering Time'!$A:$H,MATCH(L$1,'Flowering Time'!$A$1:$H$1,0),FALSE))</f>
        <v>Tross</v>
      </c>
      <c r="M501" s="26">
        <f>IF(VLOOKUP($B501,'Flowering Time'!$A:$H,MATCH(M$1,'Flowering Time'!$A$1:$H$1,0),FALSE)="","",VLOOKUP($B501,'Flowering Time'!$A:$H,MATCH(M$1,'Flowering Time'!$A$1:$H$1,0),FALSE))</f>
        <v>44761</v>
      </c>
      <c r="N501" t="str">
        <f>IF(VLOOKUP($B501,'Flowering Time'!$A:$H,MATCH(N$1,'Flowering Time'!$A$1:$H$1,0),FALSE)="","",VLOOKUP($B501,'Flowering Time'!$A:$H,MATCH(N$1,'Flowering Time'!$A$1:$H$1,0),FALSE))</f>
        <v>Tross</v>
      </c>
      <c r="O501" t="str">
        <f>IF(VLOOKUP($B501,'Flowering Time'!$A:$H,MATCH(O$1,'Flowering Time'!$A$1:$H$1,0),FALSE)="","",VLOOKUP($B501,'Flowering Time'!$A:$H,MATCH(O$1,'Flowering Time'!$A$1:$H$1,0),FALSE))</f>
        <v/>
      </c>
      <c r="P501">
        <f>IF(VLOOKUP($B501,'Height and Leaf Dimensions'!$A:$O,MATCH(P$1,'Height and Leaf Dimensions'!$A$1:$O$1,0),FALSE)="","",VLOOKUP($B501,'Height and Leaf Dimensions'!$A:$O,MATCH(P$1,'Height and Leaf Dimensions'!$A$1:$O$1,0),FALSE))</f>
        <v>76.7</v>
      </c>
      <c r="Q501">
        <f>IF(VLOOKUP($B501,'Height and Leaf Dimensions'!$A:$O,MATCH(Q$1,'Height and Leaf Dimensions'!$A$1:$O$1,0),FALSE)="","",VLOOKUP($B501,'Height and Leaf Dimensions'!$A:$O,MATCH(Q$1,'Height and Leaf Dimensions'!$A$1:$O$1,0),FALSE))</f>
        <v>8.1</v>
      </c>
      <c r="R501">
        <f>IF(VLOOKUP($B501,'Height and Leaf Dimensions'!$A:$O,MATCH(R$1,'Height and Leaf Dimensions'!$A$1:$O$1,0),FALSE)="","",VLOOKUP($B501,'Height and Leaf Dimensions'!$A:$O,MATCH(R$1,'Height and Leaf Dimensions'!$A$1:$O$1,0),FALSE))</f>
        <v>82.1</v>
      </c>
      <c r="S501">
        <f>IF(VLOOKUP($B501,'Height and Leaf Dimensions'!$A:$O,MATCH(S$1,'Height and Leaf Dimensions'!$A$1:$O$1,0),FALSE)="","",VLOOKUP($B501,'Height and Leaf Dimensions'!$A:$O,MATCH(S$1,'Height and Leaf Dimensions'!$A$1:$O$1,0),FALSE))</f>
        <v>7.9</v>
      </c>
      <c r="T501">
        <f>IF(VLOOKUP($B501,'Height and Leaf Dimensions'!$A:$O,MATCH(T$1,'Height and Leaf Dimensions'!$A$1:$O$1,0),FALSE)="","",VLOOKUP($B501,'Height and Leaf Dimensions'!$A:$O,MATCH(T$1,'Height and Leaf Dimensions'!$A$1:$O$1,0),FALSE))</f>
        <v>70</v>
      </c>
      <c r="U501">
        <f>IF(VLOOKUP($B501,'Height and Leaf Dimensions'!$A:$O,MATCH(U$1,'Height and Leaf Dimensions'!$A$1:$O$1,0),FALSE)="","",VLOOKUP($B501,'Height and Leaf Dimensions'!$A:$O,MATCH(U$1,'Height and Leaf Dimensions'!$A$1:$O$1,0),FALSE))</f>
        <v>159</v>
      </c>
      <c r="V501">
        <f>IF(VLOOKUP($B501,'Height and Leaf Dimensions'!$A:$O,MATCH(V$1,'Height and Leaf Dimensions'!$A$1:$O$1,0),FALSE)="","",VLOOKUP($B501,'Height and Leaf Dimensions'!$A:$O,MATCH(V$1,'Height and Leaf Dimensions'!$A$1:$O$1,0),FALSE))</f>
        <v>202</v>
      </c>
      <c r="W501">
        <f>IF(VLOOKUP($B501,'Height and Leaf Dimensions'!$A:$O,MATCH(W$1,'Height and Leaf Dimensions'!$A$1:$O$1,0),FALSE)="","",VLOOKUP($B501,'Height and Leaf Dimensions'!$A:$O,MATCH(W$1,'Height and Leaf Dimensions'!$A$1:$O$1,0),FALSE))</f>
        <v>202</v>
      </c>
      <c r="X501">
        <f>IF(VLOOKUP($B501,'Height and Leaf Dimensions'!$A:$O,MATCH(X$1,'Height and Leaf Dimensions'!$A$1:$O$1,0),FALSE)="","",VLOOKUP($B501,'Height and Leaf Dimensions'!$A:$O,MATCH(X$1,'Height and Leaf Dimensions'!$A$1:$O$1,0),FALSE))</f>
        <v>153</v>
      </c>
      <c r="Y501">
        <f>IF(VLOOKUP($B501,'Height and Leaf Dimensions'!$A:$O,MATCH(Y$1,'Height and Leaf Dimensions'!$A$1:$O$1,0),FALSE)="","",VLOOKUP($B501,'Height and Leaf Dimensions'!$A:$O,MATCH(Y$1,'Height and Leaf Dimensions'!$A$1:$O$1,0),FALSE))</f>
        <v>195</v>
      </c>
      <c r="Z501" t="str">
        <f>IF(VLOOKUP($B501,'Height and Leaf Dimensions'!$A:$O,MATCH(Z$1,'Height and Leaf Dimensions'!$A$1:$O$1,0),FALSE)="","",VLOOKUP($B501,'Height and Leaf Dimensions'!$A:$O,MATCH(Z$1,'Height and Leaf Dimensions'!$A$1:$O$1,0),FALSE))</f>
        <v>AI/ND/CH</v>
      </c>
      <c r="AA501" s="26">
        <f>IF(VLOOKUP($B501,'Height and Leaf Dimensions'!$A:$O,MATCH(AA$1,'Height and Leaf Dimensions'!$A$1:$O$1,0),FALSE)="","",VLOOKUP($B501,'Height and Leaf Dimensions'!$A:$O,MATCH(AA$1,'Height and Leaf Dimensions'!$A$1:$O$1,0),FALSE))</f>
        <v>44776</v>
      </c>
      <c r="AB501" s="20">
        <f>VLOOKUP($B501,'Combine Yield'!$A:$J,MATCH(AB$1,'Combine Yield'!$A$1:$J$1,0),FALSE)</f>
        <v>44844.546666666669</v>
      </c>
      <c r="AC501">
        <f>VLOOKUP($B501,'Combine Yield'!$A:$J,MATCH(AC$1,'Combine Yield'!$A$1:$J$1,0),FALSE)</f>
        <v>4.12</v>
      </c>
      <c r="AD501">
        <f>VLOOKUP($B501,'Combine Yield'!$A:$J,MATCH(AD$1,'Combine Yield'!$A$1:$J$1,0),FALSE)</f>
        <v>11.9</v>
      </c>
      <c r="AE501">
        <f>VLOOKUP($B501,'Combine Yield'!$A:$J,MATCH(AE$1,'Combine Yield'!$A$1:$J$1,0),FALSE)</f>
        <v>62.8</v>
      </c>
      <c r="AF501">
        <f>VLOOKUP($B501,'Combine Yield'!$A:$J,MATCH(AF$1,'Combine Yield'!$A$1:$J$1,0),FALSE)</f>
        <v>343</v>
      </c>
    </row>
    <row r="502" spans="1:32" x14ac:dyDescent="0.3">
      <c r="A502" t="s">
        <v>722</v>
      </c>
      <c r="B502">
        <v>6281</v>
      </c>
      <c r="C502" t="s">
        <v>220</v>
      </c>
      <c r="D502" t="s">
        <v>221</v>
      </c>
      <c r="E502" t="s">
        <v>205</v>
      </c>
      <c r="F502" t="s">
        <v>222</v>
      </c>
      <c r="G502">
        <v>2</v>
      </c>
      <c r="H502">
        <v>39</v>
      </c>
      <c r="I502">
        <v>12</v>
      </c>
      <c r="J502" t="s">
        <v>165</v>
      </c>
      <c r="K502" s="26">
        <f>IF(VLOOKUP($B502,'Flowering Time'!$A:$H,MATCH(K$1,'Flowering Time'!$A$1:$H$1,0),FALSE)="","",VLOOKUP($B502,'Flowering Time'!$A:$H,MATCH(K$1,'Flowering Time'!$A$1:$H$1,0),FALSE))</f>
        <v>44768</v>
      </c>
      <c r="L502" t="str">
        <f>IF(VLOOKUP($B502,'Flowering Time'!$A:$H,MATCH(L$1,'Flowering Time'!$A$1:$H$1,0),FALSE)="","",VLOOKUP($B502,'Flowering Time'!$A:$H,MATCH(L$1,'Flowering Time'!$A$1:$H$1,0),FALSE))</f>
        <v>Vla</v>
      </c>
      <c r="M502" s="26">
        <f>IF(VLOOKUP($B502,'Flowering Time'!$A:$H,MATCH(M$1,'Flowering Time'!$A$1:$H$1,0),FALSE)="","",VLOOKUP($B502,'Flowering Time'!$A:$H,MATCH(M$1,'Flowering Time'!$A$1:$H$1,0),FALSE))</f>
        <v>44767</v>
      </c>
      <c r="N502" t="str">
        <f>IF(VLOOKUP($B502,'Flowering Time'!$A:$H,MATCH(N$1,'Flowering Time'!$A$1:$H$1,0),FALSE)="","",VLOOKUP($B502,'Flowering Time'!$A:$H,MATCH(N$1,'Flowering Time'!$A$1:$H$1,0),FALSE))</f>
        <v>Vla</v>
      </c>
      <c r="O502" t="str">
        <f>IF(VLOOKUP($B502,'Flowering Time'!$A:$H,MATCH(O$1,'Flowering Time'!$A$1:$H$1,0),FALSE)="","",VLOOKUP($B502,'Flowering Time'!$A:$H,MATCH(O$1,'Flowering Time'!$A$1:$H$1,0),FALSE))</f>
        <v>Uneven (based on healthy plants 8)</v>
      </c>
      <c r="P502">
        <f>IF(VLOOKUP($B502,'Height and Leaf Dimensions'!$A:$O,MATCH(P$1,'Height and Leaf Dimensions'!$A$1:$O$1,0),FALSE)="","",VLOOKUP($B502,'Height and Leaf Dimensions'!$A:$O,MATCH(P$1,'Height and Leaf Dimensions'!$A$1:$O$1,0),FALSE))</f>
        <v>70.400000000000006</v>
      </c>
      <c r="Q502">
        <f>IF(VLOOKUP($B502,'Height and Leaf Dimensions'!$A:$O,MATCH(Q$1,'Height and Leaf Dimensions'!$A$1:$O$1,0),FALSE)="","",VLOOKUP($B502,'Height and Leaf Dimensions'!$A:$O,MATCH(Q$1,'Height and Leaf Dimensions'!$A$1:$O$1,0),FALSE))</f>
        <v>9.4</v>
      </c>
      <c r="R502">
        <f>IF(VLOOKUP($B502,'Height and Leaf Dimensions'!$A:$O,MATCH(R$1,'Height and Leaf Dimensions'!$A$1:$O$1,0),FALSE)="","",VLOOKUP($B502,'Height and Leaf Dimensions'!$A:$O,MATCH(R$1,'Height and Leaf Dimensions'!$A$1:$O$1,0),FALSE))</f>
        <v>70.5</v>
      </c>
      <c r="S502">
        <f>IF(VLOOKUP($B502,'Height and Leaf Dimensions'!$A:$O,MATCH(S$1,'Height and Leaf Dimensions'!$A$1:$O$1,0),FALSE)="","",VLOOKUP($B502,'Height and Leaf Dimensions'!$A:$O,MATCH(S$1,'Height and Leaf Dimensions'!$A$1:$O$1,0),FALSE))</f>
        <v>9.5</v>
      </c>
      <c r="T502">
        <f>IF(VLOOKUP($B502,'Height and Leaf Dimensions'!$A:$O,MATCH(T$1,'Height and Leaf Dimensions'!$A$1:$O$1,0),FALSE)="","",VLOOKUP($B502,'Height and Leaf Dimensions'!$A:$O,MATCH(T$1,'Height and Leaf Dimensions'!$A$1:$O$1,0),FALSE))</f>
        <v>79</v>
      </c>
      <c r="U502">
        <f>IF(VLOOKUP($B502,'Height and Leaf Dimensions'!$A:$O,MATCH(U$1,'Height and Leaf Dimensions'!$A$1:$O$1,0),FALSE)="","",VLOOKUP($B502,'Height and Leaf Dimensions'!$A:$O,MATCH(U$1,'Height and Leaf Dimensions'!$A$1:$O$1,0),FALSE))</f>
        <v>165</v>
      </c>
      <c r="V502">
        <f>IF(VLOOKUP($B502,'Height and Leaf Dimensions'!$A:$O,MATCH(V$1,'Height and Leaf Dimensions'!$A$1:$O$1,0),FALSE)="","",VLOOKUP($B502,'Height and Leaf Dimensions'!$A:$O,MATCH(V$1,'Height and Leaf Dimensions'!$A$1:$O$1,0),FALSE))</f>
        <v>208</v>
      </c>
      <c r="W502">
        <f>IF(VLOOKUP($B502,'Height and Leaf Dimensions'!$A:$O,MATCH(W$1,'Height and Leaf Dimensions'!$A$1:$O$1,0),FALSE)="","",VLOOKUP($B502,'Height and Leaf Dimensions'!$A:$O,MATCH(W$1,'Height and Leaf Dimensions'!$A$1:$O$1,0),FALSE))</f>
        <v>208</v>
      </c>
      <c r="X502">
        <f>IF(VLOOKUP($B502,'Height and Leaf Dimensions'!$A:$O,MATCH(X$1,'Height and Leaf Dimensions'!$A$1:$O$1,0),FALSE)="","",VLOOKUP($B502,'Height and Leaf Dimensions'!$A:$O,MATCH(X$1,'Height and Leaf Dimensions'!$A$1:$O$1,0),FALSE))</f>
        <v>180</v>
      </c>
      <c r="Y502">
        <f>IF(VLOOKUP($B502,'Height and Leaf Dimensions'!$A:$O,MATCH(Y$1,'Height and Leaf Dimensions'!$A$1:$O$1,0),FALSE)="","",VLOOKUP($B502,'Height and Leaf Dimensions'!$A:$O,MATCH(Y$1,'Height and Leaf Dimensions'!$A$1:$O$1,0),FALSE))</f>
        <v>221</v>
      </c>
      <c r="Z502" t="str">
        <f>IF(VLOOKUP($B502,'Height and Leaf Dimensions'!$A:$O,MATCH(Z$1,'Height and Leaf Dimensions'!$A$1:$O$1,0),FALSE)="","",VLOOKUP($B502,'Height and Leaf Dimensions'!$A:$O,MATCH(Z$1,'Height and Leaf Dimensions'!$A$1:$O$1,0),FALSE))</f>
        <v>AI/ND/CH</v>
      </c>
      <c r="AA502" s="26">
        <f>IF(VLOOKUP($B502,'Height and Leaf Dimensions'!$A:$O,MATCH(AA$1,'Height and Leaf Dimensions'!$A$1:$O$1,0),FALSE)="","",VLOOKUP($B502,'Height and Leaf Dimensions'!$A:$O,MATCH(AA$1,'Height and Leaf Dimensions'!$A$1:$O$1,0),FALSE))</f>
        <v>44776</v>
      </c>
      <c r="AB502" s="20">
        <f>VLOOKUP($B502,'Combine Yield'!$A:$J,MATCH(AB$1,'Combine Yield'!$A$1:$J$1,0),FALSE)</f>
        <v>44844.563657407409</v>
      </c>
      <c r="AC502">
        <f>VLOOKUP($B502,'Combine Yield'!$A:$J,MATCH(AC$1,'Combine Yield'!$A$1:$J$1,0),FALSE)</f>
        <v>0.79</v>
      </c>
      <c r="AD502">
        <f>VLOOKUP($B502,'Combine Yield'!$A:$J,MATCH(AD$1,'Combine Yield'!$A$1:$J$1,0),FALSE)</f>
        <v>8.77</v>
      </c>
      <c r="AE502">
        <f>VLOOKUP($B502,'Combine Yield'!$A:$J,MATCH(AE$1,'Combine Yield'!$A$1:$J$1,0),FALSE)</f>
        <v>63.7</v>
      </c>
      <c r="AF502">
        <f>VLOOKUP($B502,'Combine Yield'!$A:$J,MATCH(AF$1,'Combine Yield'!$A$1:$J$1,0),FALSE)</f>
        <v>418</v>
      </c>
    </row>
    <row r="503" spans="1:32" x14ac:dyDescent="0.3">
      <c r="A503" t="s">
        <v>723</v>
      </c>
      <c r="B503">
        <v>6282</v>
      </c>
      <c r="C503" t="s">
        <v>220</v>
      </c>
      <c r="D503" t="s">
        <v>221</v>
      </c>
      <c r="E503" t="s">
        <v>205</v>
      </c>
      <c r="F503" t="s">
        <v>222</v>
      </c>
      <c r="G503">
        <v>2</v>
      </c>
      <c r="H503">
        <v>39</v>
      </c>
      <c r="I503">
        <v>13</v>
      </c>
      <c r="J503" t="s">
        <v>159</v>
      </c>
      <c r="K503" s="26">
        <f>IF(VLOOKUP($B503,'Flowering Time'!$A:$H,MATCH(K$1,'Flowering Time'!$A$1:$H$1,0),FALSE)="","",VLOOKUP($B503,'Flowering Time'!$A:$H,MATCH(K$1,'Flowering Time'!$A$1:$H$1,0),FALSE))</f>
        <v>44764</v>
      </c>
      <c r="L503" t="str">
        <f>IF(VLOOKUP($B503,'Flowering Time'!$A:$H,MATCH(L$1,'Flowering Time'!$A$1:$H$1,0),FALSE)="","",VLOOKUP($B503,'Flowering Time'!$A:$H,MATCH(L$1,'Flowering Time'!$A$1:$H$1,0),FALSE))</f>
        <v>Vla</v>
      </c>
      <c r="M503" s="26">
        <f>IF(VLOOKUP($B503,'Flowering Time'!$A:$H,MATCH(M$1,'Flowering Time'!$A$1:$H$1,0),FALSE)="","",VLOOKUP($B503,'Flowering Time'!$A:$H,MATCH(M$1,'Flowering Time'!$A$1:$H$1,0),FALSE))</f>
        <v>44764</v>
      </c>
      <c r="N503" t="str">
        <f>IF(VLOOKUP($B503,'Flowering Time'!$A:$H,MATCH(N$1,'Flowering Time'!$A$1:$H$1,0),FALSE)="","",VLOOKUP($B503,'Flowering Time'!$A:$H,MATCH(N$1,'Flowering Time'!$A$1:$H$1,0),FALSE))</f>
        <v>Vla</v>
      </c>
      <c r="O503" t="str">
        <f>IF(VLOOKUP($B503,'Flowering Time'!$A:$H,MATCH(O$1,'Flowering Time'!$A$1:$H$1,0),FALSE)="","",VLOOKUP($B503,'Flowering Time'!$A:$H,MATCH(O$1,'Flowering Time'!$A$1:$H$1,0),FALSE))</f>
        <v/>
      </c>
      <c r="P503">
        <f>IF(VLOOKUP($B503,'Height and Leaf Dimensions'!$A:$O,MATCH(P$1,'Height and Leaf Dimensions'!$A$1:$O$1,0),FALSE)="","",VLOOKUP($B503,'Height and Leaf Dimensions'!$A:$O,MATCH(P$1,'Height and Leaf Dimensions'!$A$1:$O$1,0),FALSE))</f>
        <v>84.1</v>
      </c>
      <c r="Q503">
        <f>IF(VLOOKUP($B503,'Height and Leaf Dimensions'!$A:$O,MATCH(Q$1,'Height and Leaf Dimensions'!$A$1:$O$1,0),FALSE)="","",VLOOKUP($B503,'Height and Leaf Dimensions'!$A:$O,MATCH(Q$1,'Height and Leaf Dimensions'!$A$1:$O$1,0),FALSE))</f>
        <v>9.5</v>
      </c>
      <c r="R503">
        <f>IF(VLOOKUP($B503,'Height and Leaf Dimensions'!$A:$O,MATCH(R$1,'Height and Leaf Dimensions'!$A$1:$O$1,0),FALSE)="","",VLOOKUP($B503,'Height and Leaf Dimensions'!$A:$O,MATCH(R$1,'Height and Leaf Dimensions'!$A$1:$O$1,0),FALSE))</f>
        <v>81.3</v>
      </c>
      <c r="S503">
        <f>IF(VLOOKUP($B503,'Height and Leaf Dimensions'!$A:$O,MATCH(S$1,'Height and Leaf Dimensions'!$A$1:$O$1,0),FALSE)="","",VLOOKUP($B503,'Height and Leaf Dimensions'!$A:$O,MATCH(S$1,'Height and Leaf Dimensions'!$A$1:$O$1,0),FALSE))</f>
        <v>10.199999999999999</v>
      </c>
      <c r="T503">
        <f>IF(VLOOKUP($B503,'Height and Leaf Dimensions'!$A:$O,MATCH(T$1,'Height and Leaf Dimensions'!$A$1:$O$1,0),FALSE)="","",VLOOKUP($B503,'Height and Leaf Dimensions'!$A:$O,MATCH(T$1,'Height and Leaf Dimensions'!$A$1:$O$1,0),FALSE))</f>
        <v>76</v>
      </c>
      <c r="U503">
        <f>IF(VLOOKUP($B503,'Height and Leaf Dimensions'!$A:$O,MATCH(U$1,'Height and Leaf Dimensions'!$A$1:$O$1,0),FALSE)="","",VLOOKUP($B503,'Height and Leaf Dimensions'!$A:$O,MATCH(U$1,'Height and Leaf Dimensions'!$A$1:$O$1,0),FALSE))</f>
        <v>171</v>
      </c>
      <c r="V503">
        <f>IF(VLOOKUP($B503,'Height and Leaf Dimensions'!$A:$O,MATCH(V$1,'Height and Leaf Dimensions'!$A$1:$O$1,0),FALSE)="","",VLOOKUP($B503,'Height and Leaf Dimensions'!$A:$O,MATCH(V$1,'Height and Leaf Dimensions'!$A$1:$O$1,0),FALSE))</f>
        <v>220</v>
      </c>
      <c r="W503">
        <f>IF(VLOOKUP($B503,'Height and Leaf Dimensions'!$A:$O,MATCH(W$1,'Height and Leaf Dimensions'!$A$1:$O$1,0),FALSE)="","",VLOOKUP($B503,'Height and Leaf Dimensions'!$A:$O,MATCH(W$1,'Height and Leaf Dimensions'!$A$1:$O$1,0),FALSE))</f>
        <v>220</v>
      </c>
      <c r="X503">
        <f>IF(VLOOKUP($B503,'Height and Leaf Dimensions'!$A:$O,MATCH(X$1,'Height and Leaf Dimensions'!$A$1:$O$1,0),FALSE)="","",VLOOKUP($B503,'Height and Leaf Dimensions'!$A:$O,MATCH(X$1,'Height and Leaf Dimensions'!$A$1:$O$1,0),FALSE))</f>
        <v>191</v>
      </c>
      <c r="Y503">
        <f>IF(VLOOKUP($B503,'Height and Leaf Dimensions'!$A:$O,MATCH(Y$1,'Height and Leaf Dimensions'!$A$1:$O$1,0),FALSE)="","",VLOOKUP($B503,'Height and Leaf Dimensions'!$A:$O,MATCH(Y$1,'Height and Leaf Dimensions'!$A$1:$O$1,0),FALSE))</f>
        <v>239</v>
      </c>
      <c r="Z503" t="str">
        <f>IF(VLOOKUP($B503,'Height and Leaf Dimensions'!$A:$O,MATCH(Z$1,'Height and Leaf Dimensions'!$A$1:$O$1,0),FALSE)="","",VLOOKUP($B503,'Height and Leaf Dimensions'!$A:$O,MATCH(Z$1,'Height and Leaf Dimensions'!$A$1:$O$1,0),FALSE))</f>
        <v>AI/ND/CH</v>
      </c>
      <c r="AA503" s="26">
        <f>IF(VLOOKUP($B503,'Height and Leaf Dimensions'!$A:$O,MATCH(AA$1,'Height and Leaf Dimensions'!$A$1:$O$1,0),FALSE)="","",VLOOKUP($B503,'Height and Leaf Dimensions'!$A:$O,MATCH(AA$1,'Height and Leaf Dimensions'!$A$1:$O$1,0),FALSE))</f>
        <v>44776</v>
      </c>
      <c r="AB503" s="20">
        <f>VLOOKUP($B503,'Combine Yield'!$A:$J,MATCH(AB$1,'Combine Yield'!$A$1:$J$1,0),FALSE)</f>
        <v>44844.564143518517</v>
      </c>
      <c r="AC503">
        <f>VLOOKUP($B503,'Combine Yield'!$A:$J,MATCH(AC$1,'Combine Yield'!$A$1:$J$1,0),FALSE)</f>
        <v>6.39</v>
      </c>
      <c r="AD503">
        <f>VLOOKUP($B503,'Combine Yield'!$A:$J,MATCH(AD$1,'Combine Yield'!$A$1:$J$1,0),FALSE)</f>
        <v>12.5</v>
      </c>
      <c r="AE503">
        <f>VLOOKUP($B503,'Combine Yield'!$A:$J,MATCH(AE$1,'Combine Yield'!$A$1:$J$1,0),FALSE)</f>
        <v>62.1</v>
      </c>
      <c r="AF503">
        <f>VLOOKUP($B503,'Combine Yield'!$A:$J,MATCH(AF$1,'Combine Yield'!$A$1:$J$1,0),FALSE)</f>
        <v>419</v>
      </c>
    </row>
    <row r="504" spans="1:32" x14ac:dyDescent="0.3">
      <c r="A504" t="s">
        <v>724</v>
      </c>
      <c r="B504">
        <v>6283</v>
      </c>
      <c r="C504" t="s">
        <v>220</v>
      </c>
      <c r="D504" t="s">
        <v>221</v>
      </c>
      <c r="E504" t="s">
        <v>205</v>
      </c>
      <c r="F504" t="s">
        <v>222</v>
      </c>
      <c r="G504">
        <v>2</v>
      </c>
      <c r="H504">
        <v>39</v>
      </c>
      <c r="I504">
        <v>14</v>
      </c>
      <c r="J504" t="s">
        <v>184</v>
      </c>
      <c r="K504" s="26">
        <f>IF(VLOOKUP($B504,'Flowering Time'!$A:$H,MATCH(K$1,'Flowering Time'!$A$1:$H$1,0),FALSE)="","",VLOOKUP($B504,'Flowering Time'!$A:$H,MATCH(K$1,'Flowering Time'!$A$1:$H$1,0),FALSE))</f>
        <v>44763</v>
      </c>
      <c r="L504" t="str">
        <f>IF(VLOOKUP($B504,'Flowering Time'!$A:$H,MATCH(L$1,'Flowering Time'!$A$1:$H$1,0),FALSE)="","",VLOOKUP($B504,'Flowering Time'!$A:$H,MATCH(L$1,'Flowering Time'!$A$1:$H$1,0),FALSE))</f>
        <v>HJ</v>
      </c>
      <c r="M504" s="26">
        <f>IF(VLOOKUP($B504,'Flowering Time'!$A:$H,MATCH(M$1,'Flowering Time'!$A$1:$H$1,0),FALSE)="","",VLOOKUP($B504,'Flowering Time'!$A:$H,MATCH(M$1,'Flowering Time'!$A$1:$H$1,0),FALSE))</f>
        <v>44765</v>
      </c>
      <c r="N504" t="str">
        <f>IF(VLOOKUP($B504,'Flowering Time'!$A:$H,MATCH(N$1,'Flowering Time'!$A$1:$H$1,0),FALSE)="","",VLOOKUP($B504,'Flowering Time'!$A:$H,MATCH(N$1,'Flowering Time'!$A$1:$H$1,0),FALSE))</f>
        <v>Vla</v>
      </c>
      <c r="O504" t="str">
        <f>IF(VLOOKUP($B504,'Flowering Time'!$A:$H,MATCH(O$1,'Flowering Time'!$A$1:$H$1,0),FALSE)="","",VLOOKUP($B504,'Flowering Time'!$A:$H,MATCH(O$1,'Flowering Time'!$A$1:$H$1,0),FALSE))</f>
        <v/>
      </c>
      <c r="P504">
        <f>IF(VLOOKUP($B504,'Height and Leaf Dimensions'!$A:$O,MATCH(P$1,'Height and Leaf Dimensions'!$A$1:$O$1,0),FALSE)="","",VLOOKUP($B504,'Height and Leaf Dimensions'!$A:$O,MATCH(P$1,'Height and Leaf Dimensions'!$A$1:$O$1,0),FALSE))</f>
        <v>74.7</v>
      </c>
      <c r="Q504">
        <f>IF(VLOOKUP($B504,'Height and Leaf Dimensions'!$A:$O,MATCH(Q$1,'Height and Leaf Dimensions'!$A$1:$O$1,0),FALSE)="","",VLOOKUP($B504,'Height and Leaf Dimensions'!$A:$O,MATCH(Q$1,'Height and Leaf Dimensions'!$A$1:$O$1,0),FALSE))</f>
        <v>8.3000000000000007</v>
      </c>
      <c r="R504">
        <f>IF(VLOOKUP($B504,'Height and Leaf Dimensions'!$A:$O,MATCH(R$1,'Height and Leaf Dimensions'!$A$1:$O$1,0),FALSE)="","",VLOOKUP($B504,'Height and Leaf Dimensions'!$A:$O,MATCH(R$1,'Height and Leaf Dimensions'!$A$1:$O$1,0),FALSE))</f>
        <v>73.8</v>
      </c>
      <c r="S504">
        <f>IF(VLOOKUP($B504,'Height and Leaf Dimensions'!$A:$O,MATCH(S$1,'Height and Leaf Dimensions'!$A$1:$O$1,0),FALSE)="","",VLOOKUP($B504,'Height and Leaf Dimensions'!$A:$O,MATCH(S$1,'Height and Leaf Dimensions'!$A$1:$O$1,0),FALSE))</f>
        <v>8</v>
      </c>
      <c r="T504">
        <f>IF(VLOOKUP($B504,'Height and Leaf Dimensions'!$A:$O,MATCH(T$1,'Height and Leaf Dimensions'!$A$1:$O$1,0),FALSE)="","",VLOOKUP($B504,'Height and Leaf Dimensions'!$A:$O,MATCH(T$1,'Height and Leaf Dimensions'!$A$1:$O$1,0),FALSE))</f>
        <v>80</v>
      </c>
      <c r="U504">
        <f>IF(VLOOKUP($B504,'Height and Leaf Dimensions'!$A:$O,MATCH(U$1,'Height and Leaf Dimensions'!$A$1:$O$1,0),FALSE)="","",VLOOKUP($B504,'Height and Leaf Dimensions'!$A:$O,MATCH(U$1,'Height and Leaf Dimensions'!$A$1:$O$1,0),FALSE))</f>
        <v>154</v>
      </c>
      <c r="V504">
        <f>IF(VLOOKUP($B504,'Height and Leaf Dimensions'!$A:$O,MATCH(V$1,'Height and Leaf Dimensions'!$A$1:$O$1,0),FALSE)="","",VLOOKUP($B504,'Height and Leaf Dimensions'!$A:$O,MATCH(V$1,'Height and Leaf Dimensions'!$A$1:$O$1,0),FALSE))</f>
        <v>200</v>
      </c>
      <c r="W504">
        <f>IF(VLOOKUP($B504,'Height and Leaf Dimensions'!$A:$O,MATCH(W$1,'Height and Leaf Dimensions'!$A$1:$O$1,0),FALSE)="","",VLOOKUP($B504,'Height and Leaf Dimensions'!$A:$O,MATCH(W$1,'Height and Leaf Dimensions'!$A$1:$O$1,0),FALSE))</f>
        <v>200</v>
      </c>
      <c r="X504">
        <f>IF(VLOOKUP($B504,'Height and Leaf Dimensions'!$A:$O,MATCH(X$1,'Height and Leaf Dimensions'!$A$1:$O$1,0),FALSE)="","",VLOOKUP($B504,'Height and Leaf Dimensions'!$A:$O,MATCH(X$1,'Height and Leaf Dimensions'!$A$1:$O$1,0),FALSE))</f>
        <v>153</v>
      </c>
      <c r="Y504">
        <f>IF(VLOOKUP($B504,'Height and Leaf Dimensions'!$A:$O,MATCH(Y$1,'Height and Leaf Dimensions'!$A$1:$O$1,0),FALSE)="","",VLOOKUP($B504,'Height and Leaf Dimensions'!$A:$O,MATCH(Y$1,'Height and Leaf Dimensions'!$A$1:$O$1,0),FALSE))</f>
        <v>200</v>
      </c>
      <c r="Z504" t="str">
        <f>IF(VLOOKUP($B504,'Height and Leaf Dimensions'!$A:$O,MATCH(Z$1,'Height and Leaf Dimensions'!$A$1:$O$1,0),FALSE)="","",VLOOKUP($B504,'Height and Leaf Dimensions'!$A:$O,MATCH(Z$1,'Height and Leaf Dimensions'!$A$1:$O$1,0),FALSE))</f>
        <v>AI/ND/CH</v>
      </c>
      <c r="AA504" s="26">
        <f>IF(VLOOKUP($B504,'Height and Leaf Dimensions'!$A:$O,MATCH(AA$1,'Height and Leaf Dimensions'!$A$1:$O$1,0),FALSE)="","",VLOOKUP($B504,'Height and Leaf Dimensions'!$A:$O,MATCH(AA$1,'Height and Leaf Dimensions'!$A$1:$O$1,0),FALSE))</f>
        <v>44776</v>
      </c>
      <c r="AB504" s="20">
        <f>VLOOKUP($B504,'Combine Yield'!$A:$J,MATCH(AB$1,'Combine Yield'!$A$1:$J$1,0),FALSE)</f>
        <v>44844.579988425925</v>
      </c>
      <c r="AC504">
        <f>VLOOKUP($B504,'Combine Yield'!$A:$J,MATCH(AC$1,'Combine Yield'!$A$1:$J$1,0),FALSE)</f>
        <v>1.5</v>
      </c>
      <c r="AD504">
        <f>VLOOKUP($B504,'Combine Yield'!$A:$J,MATCH(AD$1,'Combine Yield'!$A$1:$J$1,0),FALSE)</f>
        <v>11</v>
      </c>
      <c r="AE504">
        <f>VLOOKUP($B504,'Combine Yield'!$A:$J,MATCH(AE$1,'Combine Yield'!$A$1:$J$1,0),FALSE)</f>
        <v>62.8</v>
      </c>
      <c r="AF504">
        <f>VLOOKUP($B504,'Combine Yield'!$A:$J,MATCH(AF$1,'Combine Yield'!$A$1:$J$1,0),FALSE)</f>
        <v>494</v>
      </c>
    </row>
    <row r="505" spans="1:32" x14ac:dyDescent="0.3">
      <c r="A505" t="s">
        <v>725</v>
      </c>
      <c r="B505">
        <v>6284</v>
      </c>
      <c r="C505" t="s">
        <v>220</v>
      </c>
      <c r="D505" t="s">
        <v>221</v>
      </c>
      <c r="E505" t="s">
        <v>205</v>
      </c>
      <c r="F505" t="s">
        <v>222</v>
      </c>
      <c r="G505">
        <v>2</v>
      </c>
      <c r="H505">
        <v>39</v>
      </c>
      <c r="I505">
        <v>15</v>
      </c>
      <c r="J505" t="s">
        <v>126</v>
      </c>
      <c r="K505" s="26">
        <f>IF(VLOOKUP($B505,'Flowering Time'!$A:$H,MATCH(K$1,'Flowering Time'!$A$1:$H$1,0),FALSE)="","",VLOOKUP($B505,'Flowering Time'!$A:$H,MATCH(K$1,'Flowering Time'!$A$1:$H$1,0),FALSE))</f>
        <v>44765</v>
      </c>
      <c r="L505" t="str">
        <f>IF(VLOOKUP($B505,'Flowering Time'!$A:$H,MATCH(L$1,'Flowering Time'!$A$1:$H$1,0),FALSE)="","",VLOOKUP($B505,'Flowering Time'!$A:$H,MATCH(L$1,'Flowering Time'!$A$1:$H$1,0),FALSE))</f>
        <v>Vla</v>
      </c>
      <c r="M505" s="26">
        <f>IF(VLOOKUP($B505,'Flowering Time'!$A:$H,MATCH(M$1,'Flowering Time'!$A$1:$H$1,0),FALSE)="","",VLOOKUP($B505,'Flowering Time'!$A:$H,MATCH(M$1,'Flowering Time'!$A$1:$H$1,0),FALSE))</f>
        <v>44767</v>
      </c>
      <c r="N505" t="str">
        <f>IF(VLOOKUP($B505,'Flowering Time'!$A:$H,MATCH(N$1,'Flowering Time'!$A$1:$H$1,0),FALSE)="","",VLOOKUP($B505,'Flowering Time'!$A:$H,MATCH(N$1,'Flowering Time'!$A$1:$H$1,0),FALSE))</f>
        <v>Vla</v>
      </c>
      <c r="O505" t="str">
        <f>IF(VLOOKUP($B505,'Flowering Time'!$A:$H,MATCH(O$1,'Flowering Time'!$A$1:$H$1,0),FALSE)="","",VLOOKUP($B505,'Flowering Time'!$A:$H,MATCH(O$1,'Flowering Time'!$A$1:$H$1,0),FALSE))</f>
        <v/>
      </c>
      <c r="P505">
        <f>IF(VLOOKUP($B505,'Height and Leaf Dimensions'!$A:$O,MATCH(P$1,'Height and Leaf Dimensions'!$A$1:$O$1,0),FALSE)="","",VLOOKUP($B505,'Height and Leaf Dimensions'!$A:$O,MATCH(P$1,'Height and Leaf Dimensions'!$A$1:$O$1,0),FALSE))</f>
        <v>59.8</v>
      </c>
      <c r="Q505">
        <f>IF(VLOOKUP($B505,'Height and Leaf Dimensions'!$A:$O,MATCH(Q$1,'Height and Leaf Dimensions'!$A$1:$O$1,0),FALSE)="","",VLOOKUP($B505,'Height and Leaf Dimensions'!$A:$O,MATCH(Q$1,'Height and Leaf Dimensions'!$A$1:$O$1,0),FALSE))</f>
        <v>9.6</v>
      </c>
      <c r="R505">
        <f>IF(VLOOKUP($B505,'Height and Leaf Dimensions'!$A:$O,MATCH(R$1,'Height and Leaf Dimensions'!$A$1:$O$1,0),FALSE)="","",VLOOKUP($B505,'Height and Leaf Dimensions'!$A:$O,MATCH(R$1,'Height and Leaf Dimensions'!$A$1:$O$1,0),FALSE))</f>
        <v>59.4</v>
      </c>
      <c r="S505">
        <f>IF(VLOOKUP($B505,'Height and Leaf Dimensions'!$A:$O,MATCH(S$1,'Height and Leaf Dimensions'!$A$1:$O$1,0),FALSE)="","",VLOOKUP($B505,'Height and Leaf Dimensions'!$A:$O,MATCH(S$1,'Height and Leaf Dimensions'!$A$1:$O$1,0),FALSE))</f>
        <v>8.9</v>
      </c>
      <c r="T505">
        <f>IF(VLOOKUP($B505,'Height and Leaf Dimensions'!$A:$O,MATCH(T$1,'Height and Leaf Dimensions'!$A$1:$O$1,0),FALSE)="","",VLOOKUP($B505,'Height and Leaf Dimensions'!$A:$O,MATCH(T$1,'Height and Leaf Dimensions'!$A$1:$O$1,0),FALSE))</f>
        <v>60</v>
      </c>
      <c r="U505">
        <f>IF(VLOOKUP($B505,'Height and Leaf Dimensions'!$A:$O,MATCH(U$1,'Height and Leaf Dimensions'!$A$1:$O$1,0),FALSE)="","",VLOOKUP($B505,'Height and Leaf Dimensions'!$A:$O,MATCH(U$1,'Height and Leaf Dimensions'!$A$1:$O$1,0),FALSE))</f>
        <v>119</v>
      </c>
      <c r="V505">
        <f>IF(VLOOKUP($B505,'Height and Leaf Dimensions'!$A:$O,MATCH(V$1,'Height and Leaf Dimensions'!$A$1:$O$1,0),FALSE)="","",VLOOKUP($B505,'Height and Leaf Dimensions'!$A:$O,MATCH(V$1,'Height and Leaf Dimensions'!$A$1:$O$1,0),FALSE))</f>
        <v>169</v>
      </c>
      <c r="W505">
        <f>IF(VLOOKUP($B505,'Height and Leaf Dimensions'!$A:$O,MATCH(W$1,'Height and Leaf Dimensions'!$A$1:$O$1,0),FALSE)="","",VLOOKUP($B505,'Height and Leaf Dimensions'!$A:$O,MATCH(W$1,'Height and Leaf Dimensions'!$A$1:$O$1,0),FALSE))</f>
        <v>169</v>
      </c>
      <c r="X505">
        <f>IF(VLOOKUP($B505,'Height and Leaf Dimensions'!$A:$O,MATCH(X$1,'Height and Leaf Dimensions'!$A$1:$O$1,0),FALSE)="","",VLOOKUP($B505,'Height and Leaf Dimensions'!$A:$O,MATCH(X$1,'Height and Leaf Dimensions'!$A$1:$O$1,0),FALSE))</f>
        <v>120</v>
      </c>
      <c r="Y505">
        <f>IF(VLOOKUP($B505,'Height and Leaf Dimensions'!$A:$O,MATCH(Y$1,'Height and Leaf Dimensions'!$A$1:$O$1,0),FALSE)="","",VLOOKUP($B505,'Height and Leaf Dimensions'!$A:$O,MATCH(Y$1,'Height and Leaf Dimensions'!$A$1:$O$1,0),FALSE))</f>
        <v>160</v>
      </c>
      <c r="Z505" t="str">
        <f>IF(VLOOKUP($B505,'Height and Leaf Dimensions'!$A:$O,MATCH(Z$1,'Height and Leaf Dimensions'!$A$1:$O$1,0),FALSE)="","",VLOOKUP($B505,'Height and Leaf Dimensions'!$A:$O,MATCH(Z$1,'Height and Leaf Dimensions'!$A$1:$O$1,0),FALSE))</f>
        <v>AI/ND/CH</v>
      </c>
      <c r="AA505" s="26">
        <f>IF(VLOOKUP($B505,'Height and Leaf Dimensions'!$A:$O,MATCH(AA$1,'Height and Leaf Dimensions'!$A$1:$O$1,0),FALSE)="","",VLOOKUP($B505,'Height and Leaf Dimensions'!$A:$O,MATCH(AA$1,'Height and Leaf Dimensions'!$A$1:$O$1,0),FALSE))</f>
        <v>44776</v>
      </c>
      <c r="AB505" s="20">
        <f>VLOOKUP($B505,'Combine Yield'!$A:$J,MATCH(AB$1,'Combine Yield'!$A$1:$J$1,0),FALSE)</f>
        <v>44844.580416666664</v>
      </c>
      <c r="AC505">
        <f>VLOOKUP($B505,'Combine Yield'!$A:$J,MATCH(AC$1,'Combine Yield'!$A$1:$J$1,0),FALSE)</f>
        <v>0.92</v>
      </c>
      <c r="AD505">
        <f>VLOOKUP($B505,'Combine Yield'!$A:$J,MATCH(AD$1,'Combine Yield'!$A$1:$J$1,0),FALSE)</f>
        <v>9.01</v>
      </c>
      <c r="AE505">
        <f>VLOOKUP($B505,'Combine Yield'!$A:$J,MATCH(AE$1,'Combine Yield'!$A$1:$J$1,0),FALSE)</f>
        <v>63.9</v>
      </c>
      <c r="AF505">
        <f>VLOOKUP($B505,'Combine Yield'!$A:$J,MATCH(AF$1,'Combine Yield'!$A$1:$J$1,0),FALSE)</f>
        <v>495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5DFA1-E831-480E-8C36-F13B2B809B5C}">
  <dimension ref="A1"/>
  <sheetViews>
    <sheetView workbookViewId="0"/>
    <sheetView workbookViewId="1">
      <selection activeCell="Q28" sqref="Q28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ReadMe</vt:lpstr>
      <vt:lpstr>Index</vt:lpstr>
      <vt:lpstr>Layout</vt:lpstr>
      <vt:lpstr>Metadata</vt:lpstr>
      <vt:lpstr>Flowering Time</vt:lpstr>
      <vt:lpstr>Height and Leaf Dimensions</vt:lpstr>
      <vt:lpstr>Combine Yield</vt:lpstr>
      <vt:lpstr>Combined Dataset</vt:lpstr>
      <vt:lpstr>Weather Station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Turkus</dc:creator>
  <cp:lastModifiedBy>Jon Turkus</cp:lastModifiedBy>
  <dcterms:created xsi:type="dcterms:W3CDTF">2023-03-10T22:04:29Z</dcterms:created>
  <dcterms:modified xsi:type="dcterms:W3CDTF">2023-05-01T15:11:37Z</dcterms:modified>
</cp:coreProperties>
</file>