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SU Corn (HIPS) trial'23" sheetId="1" state="visible" r:id="rId2"/>
    <sheet name="Corn Map'23_Mitchell" sheetId="2" state="visible" r:id="rId3"/>
    <sheet name="Fertilizer" sheetId="3" state="visible" r:id="rId4"/>
    <sheet name="Agronomy info" sheetId="4" state="visible" r:id="rId5"/>
    <sheet name="Data23"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<sst xmlns="http://schemas.openxmlformats.org/spreadsheetml/2006/main" count="345" uniqueCount="117">
  <si>
    <t xml:space="preserve">2023 Corn_NE_HIPS trial.</t>
  </si>
  <si>
    <t xml:space="preserve">2023 HIPS Corn Trial</t>
  </si>
  <si>
    <r>
      <rPr>
        <b val="true"/>
        <sz val="11"/>
        <color rgb="FF000000"/>
        <rFont val="Calibri"/>
        <family val="2"/>
        <charset val="1"/>
      </rPr>
      <t xml:space="preserve">From:</t>
    </r>
    <r>
      <rPr>
        <sz val="11"/>
        <color rgb="FF000000"/>
        <rFont val="Calibri"/>
        <family val="2"/>
        <charset val="1"/>
      </rPr>
      <t xml:space="preserve"> Coffey, Lisa M [PSI] &lt;lmcoffey@iastate.edu&gt;</t>
    </r>
  </si>
  <si>
    <r>
      <rPr>
        <b val="true"/>
        <sz val="11"/>
        <color rgb="FF000000"/>
        <rFont val="Calibri"/>
        <family val="2"/>
        <charset val="1"/>
      </rPr>
      <t xml:space="preserve">Sent:</t>
    </r>
    <r>
      <rPr>
        <sz val="11"/>
        <color rgb="FF000000"/>
        <rFont val="Calibri"/>
        <family val="2"/>
        <charset val="1"/>
      </rPr>
      <t xml:space="preserve"> Monday, April 17, 2023 9:06 AM</t>
    </r>
  </si>
  <si>
    <r>
      <rPr>
        <b val="true"/>
        <sz val="11"/>
        <color rgb="FF000000"/>
        <rFont val="Calibri"/>
        <family val="2"/>
        <charset val="1"/>
      </rPr>
      <t xml:space="preserve">To:</t>
    </r>
    <r>
      <rPr>
        <sz val="11"/>
        <color rgb="FF000000"/>
        <rFont val="Calibri"/>
        <family val="2"/>
        <charset val="1"/>
      </rPr>
      <t xml:space="preserve"> Dipak Santra &lt;dsantra2@unl.edu&gt;</t>
    </r>
  </si>
  <si>
    <r>
      <rPr>
        <b val="true"/>
        <sz val="11"/>
        <color rgb="FF000000"/>
        <rFont val="Calibri"/>
        <family val="2"/>
        <charset val="1"/>
      </rPr>
      <t xml:space="preserve">Cc:</t>
    </r>
    <r>
      <rPr>
        <sz val="11"/>
        <color rgb="FF000000"/>
        <rFont val="Calibri"/>
        <family val="2"/>
        <charset val="1"/>
      </rPr>
      <t xml:space="preserve"> Jon Turkus &lt;jturkus2@unl.edu&gt;; James Schnable &lt;schnable@unl.edu&gt;; Ravi Mural &lt;rmural2@unl.edu&gt;</t>
    </r>
  </si>
  <si>
    <r>
      <rPr>
        <b val="true"/>
        <sz val="11"/>
        <color rgb="FF000000"/>
        <rFont val="Calibri"/>
        <family val="2"/>
        <charset val="1"/>
      </rPr>
      <t xml:space="preserve">Subject:</t>
    </r>
    <r>
      <rPr>
        <sz val="11"/>
        <color rgb="FF000000"/>
        <rFont val="Calibri"/>
        <family val="2"/>
        <charset val="1"/>
      </rPr>
      <t xml:space="preserve"> Re: HIPS 2023</t>
    </r>
  </si>
  <si>
    <r>
      <rPr>
        <b val="true"/>
        <sz val="11"/>
        <color rgb="FF000000"/>
        <rFont val="Calibri"/>
        <family val="2"/>
        <charset val="1"/>
      </rPr>
      <t xml:space="preserve">Importance:</t>
    </r>
    <r>
      <rPr>
        <sz val="11"/>
        <color rgb="FF000000"/>
        <rFont val="Calibri"/>
        <family val="2"/>
        <charset val="1"/>
      </rPr>
      <t xml:space="preserve"> High</t>
    </r>
  </si>
  <si>
    <t xml:space="preserve">For the HIPs project, in early Feb we were hopeful to do more hybrid lines at all N levels.  However new hybrids were being made with limited seeds in 2022 and after we did inventory we realized we didn’t have as much to match having them at all N rates.  So instead we prioritized to plant them “just” at 150 #N </t>
  </si>
  <si>
    <t xml:space="preserve">I believe the following #s will be what we need for HIPs.  </t>
  </si>
  <si>
    <t xml:space="preserve">  75 #N / acre  @ 170  plots</t>
  </si>
  <si>
    <t xml:space="preserve">150 #N / acre  @ 220  plots</t>
  </si>
  <si>
    <t xml:space="preserve">225 #N / acre  @ 170  plots</t>
  </si>
  <si>
    <t xml:space="preserve">I would be fine with doing 20’ long plots as that would line up with more similar to our other sites. </t>
  </si>
  <si>
    <t xml:space="preserve">Please reach back out once you’re able to assess soil and have an Excel file plot layout map.  We’ll use that map to determine where solar panels should go and perform randomizations and wrap seed prep for all of the NE sites this year.</t>
  </si>
  <si>
    <r>
      <rPr>
        <b val="true"/>
        <sz val="12"/>
        <color rgb="FF000000"/>
        <rFont val="Times New Roman"/>
        <family val="1"/>
        <charset val="1"/>
      </rPr>
      <t xml:space="preserve"> </t>
    </r>
    <r>
      <rPr>
        <b val="true"/>
        <u val="single"/>
        <sz val="12"/>
        <color rgb="FF000000"/>
        <rFont val="Times New Roman"/>
        <family val="1"/>
        <charset val="1"/>
      </rPr>
      <t xml:space="preserve">1</t>
    </r>
    <r>
      <rPr>
        <b val="true"/>
        <u val="single"/>
        <vertAlign val="superscript"/>
        <sz val="12"/>
        <color rgb="FF000000"/>
        <rFont val="Times New Roman"/>
        <family val="1"/>
        <charset val="1"/>
      </rPr>
      <t xml:space="preserve">st</t>
    </r>
    <r>
      <rPr>
        <b val="true"/>
        <u val="single"/>
        <sz val="12"/>
        <color rgb="FF000000"/>
        <rFont val="Times New Roman"/>
        <family val="1"/>
        <charset val="1"/>
      </rPr>
      <t xml:space="preserve"> trial: Nitrogen Treatments</t>
    </r>
  </si>
  <si>
    <t xml:space="preserve">3 treatment applications at 75 #/acre, 150, and 225 for 170 hybrids x 3-reps under full irrigation at 30” row spacing = 510 plots. </t>
  </si>
  <si>
    <r>
      <rPr>
        <b val="true"/>
        <sz val="12"/>
        <color rgb="FF000000"/>
        <rFont val="Times New Roman"/>
        <family val="1"/>
        <charset val="1"/>
      </rPr>
      <t xml:space="preserve">Data:</t>
    </r>
    <r>
      <rPr>
        <sz val="12"/>
        <color rgb="FF000000"/>
        <rFont val="Times New Roman"/>
        <family val="1"/>
        <charset val="1"/>
      </rPr>
      <t xml:space="preserve"> Ear height, plant height data for 510 plots; yield, test wt (both directly from the combine)</t>
    </r>
    <r>
      <rPr>
        <b val="true"/>
        <sz val="12"/>
        <color rgb="FF000000"/>
        <rFont val="Times New Roman"/>
        <family val="1"/>
        <charset val="1"/>
      </rPr>
      <t xml:space="preserve"> (</t>
    </r>
    <r>
      <rPr>
        <b val="true"/>
        <sz val="12"/>
        <color rgb="FFFF0000"/>
        <rFont val="Times New Roman"/>
        <family val="1"/>
        <charset val="1"/>
      </rPr>
      <t xml:space="preserve">WILL TAKE</t>
    </r>
    <r>
      <rPr>
        <b val="true"/>
        <sz val="12"/>
        <color rgb="FF000000"/>
        <rFont val="Times New Roman"/>
        <family val="1"/>
        <charset val="1"/>
      </rPr>
      <t xml:space="preserve">)</t>
    </r>
  </si>
  <si>
    <t xml:space="preserve">Questions: </t>
  </si>
  <si>
    <r>
      <rPr>
        <sz val="11"/>
        <color rgb="FF000000"/>
        <rFont val="Calibri"/>
        <family val="2"/>
        <charset val="1"/>
      </rPr>
      <t xml:space="preserve">Plant Stand (plant/row), Silking Date, Pollen Date, Root lodging, and Stalk lodging. (</t>
    </r>
    <r>
      <rPr>
        <sz val="11"/>
        <color rgb="FFFF0000"/>
        <rFont val="Calibri"/>
        <family val="2"/>
        <charset val="1"/>
      </rPr>
      <t xml:space="preserve">OPTIONAL DEPENDING ON AVAILABILITY OF PEOPLE</t>
    </r>
    <r>
      <rPr>
        <sz val="11"/>
        <color rgb="FF000000"/>
        <rFont val="Calibri"/>
        <family val="2"/>
        <charset val="1"/>
      </rPr>
      <t xml:space="preserve">)</t>
    </r>
  </si>
  <si>
    <t xml:space="preserve">SN</t>
  </si>
  <si>
    <t xml:space="preserve">Seed prep:</t>
  </si>
  <si>
    <t xml:space="preserve">2 separate packets (1.1 and 1.2) for 4-rows plot since our planter is 4-rows planter. </t>
  </si>
  <si>
    <t xml:space="preserve">Enveleop size: 3” x 5” </t>
  </si>
  <si>
    <t xml:space="preserve">Number of seed/pckt. Depends on 2 factors. Add ~15 extra kernels in each packet.</t>
  </si>
  <si>
    <t xml:space="preserve">Plot size:</t>
  </si>
  <si>
    <t xml:space="preserve">SF</t>
  </si>
  <si>
    <t xml:space="preserve">20 feet, 4-rows @ 30" row spacing </t>
  </si>
  <si>
    <t xml:space="preserve">Population (seed/pkt.):</t>
  </si>
  <si>
    <t xml:space="preserve">1 seed every 6 inches i.e. 2 seeds/foot</t>
  </si>
  <si>
    <t xml:space="preserve">40 seeds/row of 20 feet i.e. 160 (4*40) seeds</t>
  </si>
  <si>
    <r>
      <rPr>
        <sz val="12"/>
        <rFont val="Calibri"/>
        <family val="2"/>
        <charset val="1"/>
      </rPr>
      <t xml:space="preserve">80 seed/2-rows + 10 seeds (12%) </t>
    </r>
    <r>
      <rPr>
        <b val="true"/>
        <sz val="12"/>
        <rFont val="Calibri"/>
        <family val="2"/>
        <charset val="1"/>
      </rPr>
      <t xml:space="preserve">i.e.</t>
    </r>
    <r>
      <rPr>
        <sz val="12"/>
        <rFont val="Calibri"/>
        <family val="2"/>
        <charset val="1"/>
      </rPr>
      <t xml:space="preserve"> </t>
    </r>
    <r>
      <rPr>
        <u val="single"/>
        <sz val="12"/>
        <color rgb="FFFF0000"/>
        <rFont val="Calibri"/>
        <family val="2"/>
        <charset val="1"/>
      </rPr>
      <t xml:space="preserve">100 seed/packet (2-rows plot)</t>
    </r>
  </si>
  <si>
    <t xml:space="preserve">Fill: </t>
  </si>
  <si>
    <t xml:space="preserve">100 seed/packet</t>
  </si>
  <si>
    <t xml:space="preserve">Border: </t>
  </si>
  <si>
    <t xml:space="preserve">Mark a cup for ~115 seeds</t>
  </si>
  <si>
    <t xml:space="preserve">"G2F"  Corn Yield Trial  (ISU_Lisa-Schnable Lab)- 2023</t>
  </si>
  <si>
    <t xml:space="preserve">560 plots Irrigated @ 35,000/acre</t>
  </si>
  <si>
    <r>
      <rPr>
        <b val="true"/>
        <sz val="12"/>
        <color rgb="FF000000"/>
        <rFont val="Calibri"/>
        <family val="2"/>
        <charset val="1"/>
      </rPr>
      <t xml:space="preserve">Locations: </t>
    </r>
    <r>
      <rPr>
        <sz val="12"/>
        <color rgb="FF000000"/>
        <rFont val="Calibri"/>
        <family val="2"/>
        <charset val="1"/>
      </rPr>
      <t xml:space="preserve">Mitchell</t>
    </r>
  </si>
  <si>
    <t xml:space="preserve">Corn Map_Mitchell.Irrigated (Unit ID: SDI_M1B (Xin Qiao)</t>
  </si>
  <si>
    <r>
      <rPr>
        <b val="true"/>
        <sz val="12"/>
        <color rgb="FF000000"/>
        <rFont val="Calibri"/>
        <family val="2"/>
        <charset val="1"/>
      </rPr>
      <t xml:space="preserve">Plot: </t>
    </r>
    <r>
      <rPr>
        <sz val="12"/>
        <color rgb="FF000000"/>
        <rFont val="Calibri"/>
        <family val="2"/>
        <charset val="1"/>
      </rPr>
      <t xml:space="preserve">20</t>
    </r>
    <r>
      <rPr>
        <sz val="12"/>
        <rFont val="Calibri"/>
        <family val="2"/>
        <charset val="1"/>
      </rPr>
      <t xml:space="preserve"> feet long x 10 feet (4</t>
    </r>
    <r>
      <rPr>
        <sz val="12"/>
        <color rgb="FF000000"/>
        <rFont val="Calibri"/>
        <family val="2"/>
        <charset val="1"/>
      </rPr>
      <t xml:space="preserve">-rows, 30" row spacing)</t>
    </r>
  </si>
  <si>
    <t xml:space="preserve">TOTAL AREA: 220' (22 roes*10 ft) X 580' (29 ranges*20 ft) +10/20 ft Borders around the plot area</t>
  </si>
  <si>
    <t xml:space="preserve">North</t>
  </si>
  <si>
    <t xml:space="preserve">W</t>
  </si>
  <si>
    <t xml:space="preserve">Planting date: 5/24/2023</t>
  </si>
  <si>
    <t xml:space="preserve">At planting: 10 pounds of Phos as 10-34-0 in furrow.</t>
  </si>
  <si>
    <r>
      <rPr>
        <b val="true"/>
        <sz val="11"/>
        <color rgb="FF000000"/>
        <rFont val="Calibri"/>
        <family val="2"/>
        <charset val="1"/>
      </rPr>
      <t xml:space="preserve">N: </t>
    </r>
    <r>
      <rPr>
        <sz val="11"/>
        <color rgb="FF000000"/>
        <rFont val="Calibri"/>
        <family val="2"/>
        <charset val="1"/>
      </rPr>
      <t xml:space="preserve">41</t>
    </r>
    <r>
      <rPr>
        <vertAlign val="superscript"/>
        <sz val="11"/>
        <color rgb="FF000000"/>
        <rFont val="Calibri"/>
        <family val="2"/>
        <charset val="1"/>
      </rPr>
      <t xml:space="preserve">0</t>
    </r>
    <r>
      <rPr>
        <sz val="11"/>
        <color rgb="FF000000"/>
        <rFont val="Calibri"/>
        <family val="2"/>
        <charset val="1"/>
      </rPr>
      <t xml:space="preserve">57’165"</t>
    </r>
  </si>
  <si>
    <t xml:space="preserve">Range</t>
  </si>
  <si>
    <t xml:space="preserve">row</t>
  </si>
  <si>
    <r>
      <rPr>
        <b val="true"/>
        <sz val="11"/>
        <color rgb="FF000000"/>
        <rFont val="Calibri"/>
        <family val="2"/>
        <charset val="1"/>
      </rPr>
      <t xml:space="preserve">W: </t>
    </r>
    <r>
      <rPr>
        <sz val="11"/>
        <color rgb="FF000000"/>
        <rFont val="Calibri"/>
        <family val="2"/>
        <charset val="1"/>
      </rPr>
      <t xml:space="preserve">103</t>
    </r>
    <r>
      <rPr>
        <vertAlign val="superscript"/>
        <sz val="11"/>
        <color rgb="FF000000"/>
        <rFont val="Calibri"/>
        <family val="2"/>
        <charset val="1"/>
      </rPr>
      <t xml:space="preserve">0</t>
    </r>
    <r>
      <rPr>
        <sz val="11"/>
        <color rgb="FF000000"/>
        <rFont val="Calibri"/>
        <family val="2"/>
        <charset val="1"/>
      </rPr>
      <t xml:space="preserve">42'87"</t>
    </r>
  </si>
  <si>
    <t xml:space="preserve">B</t>
  </si>
  <si>
    <t xml:space="preserve">Border</t>
  </si>
  <si>
    <t xml:space="preserve">Fill</t>
  </si>
  <si>
    <t xml:space="preserve">Hybrids</t>
  </si>
  <si>
    <t xml:space="preserve">170 plots</t>
  </si>
  <si>
    <t xml:space="preserve">N-225</t>
  </si>
  <si>
    <t xml:space="preserve">222 plots</t>
  </si>
  <si>
    <t xml:space="preserve">N-150</t>
  </si>
  <si>
    <t xml:space="preserve">N-75</t>
  </si>
  <si>
    <r>
      <rPr>
        <b val="true"/>
        <sz val="11"/>
        <color rgb="FF000000"/>
        <rFont val="Calibri"/>
        <family val="2"/>
        <charset val="1"/>
      </rPr>
      <t xml:space="preserve">W: </t>
    </r>
    <r>
      <rPr>
        <sz val="11"/>
        <color rgb="FF000000"/>
        <rFont val="Calibri"/>
        <family val="2"/>
        <charset val="1"/>
      </rPr>
      <t xml:space="preserve">103</t>
    </r>
    <r>
      <rPr>
        <vertAlign val="superscript"/>
        <sz val="11"/>
        <color rgb="FF000000"/>
        <rFont val="Calibri"/>
        <family val="2"/>
        <charset val="1"/>
      </rPr>
      <t xml:space="preserve">0</t>
    </r>
    <r>
      <rPr>
        <sz val="11"/>
        <color rgb="FF000000"/>
        <rFont val="Calibri"/>
        <family val="2"/>
        <charset val="1"/>
      </rPr>
      <t xml:space="preserve">42'34"</t>
    </r>
  </si>
  <si>
    <t xml:space="preserve">170 Hybrids, N:75 lbs/a (20 feet, 4-rows plot, harvest 15', 2 middle rows)</t>
  </si>
  <si>
    <t xml:space="preserve">NS:580'</t>
  </si>
  <si>
    <t xml:space="preserve">20 feet plots: 29 plots/row i.e. 580' NS; 6 rows (pass)</t>
  </si>
  <si>
    <r>
      <rPr>
        <b val="true"/>
        <sz val="11"/>
        <color rgb="FF000000"/>
        <rFont val="Calibri"/>
        <family val="2"/>
        <charset val="1"/>
      </rPr>
      <t xml:space="preserve">N: </t>
    </r>
    <r>
      <rPr>
        <sz val="11"/>
        <color rgb="FF000000"/>
        <rFont val="Calibri"/>
        <family val="2"/>
        <charset val="1"/>
      </rPr>
      <t xml:space="preserve">41</t>
    </r>
    <r>
      <rPr>
        <vertAlign val="superscript"/>
        <sz val="11"/>
        <color rgb="FF000000"/>
        <rFont val="Calibri"/>
        <family val="2"/>
        <charset val="1"/>
      </rPr>
      <t xml:space="preserve">0</t>
    </r>
    <r>
      <rPr>
        <sz val="11"/>
        <color rgb="FF000000"/>
        <rFont val="Calibri"/>
        <family val="2"/>
        <charset val="1"/>
      </rPr>
      <t xml:space="preserve">57’257"</t>
    </r>
  </si>
  <si>
    <t xml:space="preserve">220 Hybrids, N:150 lbs/a (20 feet, 4-rows plot, harvest 15', 2 middle rows)</t>
  </si>
  <si>
    <t xml:space="preserve">Unit ID: SDI_M1B</t>
  </si>
  <si>
    <t xml:space="preserve">20 feet plots: 29 plots/row i.e. 580' NS; 8 rows (pass)</t>
  </si>
  <si>
    <t xml:space="preserve">EW:220'</t>
  </si>
  <si>
    <t xml:space="preserve">170 Hybrids, N:225 lbs/a (20 feet, 4-rows plot, harvest 15', 2 middle rows)</t>
  </si>
  <si>
    <t xml:space="preserve">Total Area Needed:</t>
  </si>
  <si>
    <r>
      <rPr>
        <b val="true"/>
        <sz val="8"/>
        <color rgb="FF000000"/>
        <rFont val="Calibri"/>
        <family val="2"/>
        <charset val="1"/>
      </rPr>
      <t xml:space="preserve">EW.</t>
    </r>
    <r>
      <rPr>
        <sz val="8"/>
        <color rgb="FF000000"/>
        <rFont val="Calibri"/>
        <family val="2"/>
        <charset val="1"/>
      </rPr>
      <t xml:space="preserve"> 240 feet i.e. 220 feet i.e. 20 passes (6+8+6)*10 (10'+2' guest row) + 20 feet border (10 feet ea. side)</t>
    </r>
  </si>
  <si>
    <r>
      <rPr>
        <b val="true"/>
        <sz val="8"/>
        <color rgb="FF000000"/>
        <rFont val="Calibri"/>
        <family val="2"/>
        <charset val="1"/>
      </rPr>
      <t xml:space="preserve">NS.</t>
    </r>
    <r>
      <rPr>
        <sz val="8"/>
        <color rgb="FF000000"/>
        <rFont val="Calibri"/>
        <family val="2"/>
        <charset val="1"/>
      </rPr>
      <t xml:space="preserve"> 600 feet i.e. 580 feet i.e. 20 feet plot*29 plots + 20 feet border (10 feet ea. side)</t>
    </r>
  </si>
  <si>
    <t xml:space="preserve">Max. of 5 gal/acre of 10-34-0 can be applied in furrow (1 gal = 1.16 lbs N; 3.95 lbs P)</t>
  </si>
  <si>
    <t xml:space="preserve">N&amp;P in 5 gal.liq fert.</t>
  </si>
  <si>
    <t xml:space="preserve">N (lbs)</t>
  </si>
  <si>
    <t xml:space="preserve">P (lbs)</t>
  </si>
  <si>
    <t xml:space="preserve">*5 gal (10-34-0) liq. product</t>
  </si>
  <si>
    <t xml:space="preserve">Trials</t>
  </si>
  <si>
    <t xml:space="preserve">N-trmts lbs/a</t>
  </si>
  <si>
    <t xml:space="preserve">soil (N)'23</t>
  </si>
  <si>
    <t xml:space="preserve">*N2</t>
  </si>
  <si>
    <t xml:space="preserve">*P</t>
  </si>
  <si>
    <t xml:space="preserve">Extra N</t>
  </si>
  <si>
    <t xml:space="preserve">Urea/a (N.46%)</t>
  </si>
  <si>
    <t xml:space="preserve">Area (SF)</t>
  </si>
  <si>
    <t xml:space="preserve">Urea/ treatment</t>
  </si>
  <si>
    <t xml:space="preserve">Hyb_N1</t>
  </si>
  <si>
    <t xml:space="preserve">Hyb_N2</t>
  </si>
  <si>
    <t xml:space="preserve">Hyb_N3</t>
  </si>
  <si>
    <t xml:space="preserve">Sub-total</t>
  </si>
  <si>
    <t xml:space="preserve">Urea to buy</t>
  </si>
  <si>
    <t xml:space="preserve">+20%</t>
  </si>
  <si>
    <t xml:space="preserve">2023 Scottsbluff/Mitchell</t>
  </si>
  <si>
    <t xml:space="preserve">(need to update for this year)</t>
  </si>
  <si>
    <t xml:space="preserve">Planting date:</t>
  </si>
  <si>
    <r>
      <rPr>
        <b val="true"/>
        <sz val="12"/>
        <rFont val="Times New Roman"/>
        <family val="1"/>
        <charset val="1"/>
      </rPr>
      <t xml:space="preserve">Pre:</t>
    </r>
    <r>
      <rPr>
        <sz val="12"/>
        <color rgb="FF000000"/>
        <rFont val="Times New Roman"/>
        <family val="1"/>
        <charset val="1"/>
      </rPr>
      <t xml:space="preserve"> Outlook 12 oz/A</t>
    </r>
  </si>
  <si>
    <r>
      <rPr>
        <b val="true"/>
        <sz val="12"/>
        <rFont val="Times New Roman"/>
        <family val="1"/>
        <charset val="1"/>
      </rPr>
      <t xml:space="preserve">Post:</t>
    </r>
    <r>
      <rPr>
        <sz val="12"/>
        <color rgb="FF000000"/>
        <rFont val="Times New Roman"/>
        <family val="1"/>
        <charset val="1"/>
      </rPr>
      <t xml:space="preserve"> Status 5 oz/A</t>
    </r>
  </si>
  <si>
    <t xml:space="preserve">Previous </t>
  </si>
  <si>
    <t xml:space="preserve">Fertilizer</t>
  </si>
  <si>
    <t xml:space="preserve">Crop</t>
  </si>
  <si>
    <t xml:space="preserve">32-0-0</t>
  </si>
  <si>
    <t xml:space="preserve">Date</t>
  </si>
  <si>
    <t xml:space="preserve">Irrigated</t>
  </si>
  <si>
    <t xml:space="preserve">130#</t>
  </si>
  <si>
    <t xml:space="preserve">Dry bean</t>
  </si>
  <si>
    <t xml:space="preserve">Dryland</t>
  </si>
  <si>
    <t xml:space="preserve">Soil test:</t>
  </si>
  <si>
    <t xml:space="preserve">146# residual nitrate in a 4’ sample. 14.7 ppm P. </t>
  </si>
  <si>
    <t xml:space="preserve">Post</t>
  </si>
  <si>
    <t xml:space="preserve">2022 Trial:</t>
  </si>
  <si>
    <r>
      <rPr>
        <b val="true"/>
        <sz val="12"/>
        <rFont val="Times New Roman"/>
        <family val="1"/>
        <charset val="1"/>
      </rPr>
      <t xml:space="preserve">Post:</t>
    </r>
    <r>
      <rPr>
        <sz val="12"/>
        <color rgb="FF000000"/>
        <rFont val="Times New Roman"/>
        <family val="1"/>
        <charset val="1"/>
      </rPr>
      <t xml:space="preserve"> </t>
    </r>
  </si>
  <si>
    <t xml:space="preserve">Status 5 oz, NIS at 1 qt/100 gallons water and UAN at 1gt/acre</t>
  </si>
  <si>
    <t xml:space="preserve">Plant Ht.</t>
  </si>
  <si>
    <t xml:space="preserve">Ear Ht.</t>
  </si>
  <si>
    <t xml:space="preserve">Weight (lb)</t>
  </si>
  <si>
    <t xml:space="preserve">Moisture (%)</t>
  </si>
  <si>
    <t xml:space="preserve">Test Weight (lb/bu)</t>
  </si>
</sst>
</file>

<file path=xl/styles.xml><?xml version="1.0" encoding="utf-8"?>
<styleSheet xmlns="http://schemas.openxmlformats.org/spreadsheetml/2006/main">
  <numFmts count="4">
    <numFmt numFmtId="164" formatCode="General"/>
    <numFmt numFmtId="165" formatCode="General"/>
    <numFmt numFmtId="166" formatCode="0"/>
    <numFmt numFmtId="167" formatCode="m/d/yyyy"/>
  </numFmts>
  <fonts count="38">
    <font>
      <sz val="10"/>
      <color rgb="FF000000"/>
      <name val="Arial"/>
      <family val="2"/>
      <charset val="1"/>
    </font>
    <font>
      <sz val="10"/>
      <name val="Arial"/>
      <family val="0"/>
    </font>
    <font>
      <sz val="10"/>
      <name val="Arial"/>
      <family val="0"/>
    </font>
    <font>
      <sz val="10"/>
      <name val="Arial"/>
      <family val="0"/>
    </font>
    <font>
      <sz val="10"/>
      <name val="Arial"/>
      <family val="2"/>
      <charset val="1"/>
    </font>
    <font>
      <b val="true"/>
      <sz val="12"/>
      <color rgb="FFFF0000"/>
      <name val="Calibri"/>
      <family val="2"/>
      <charset val="1"/>
    </font>
    <font>
      <sz val="12"/>
      <color rgb="FF000000"/>
      <name val="Calibri"/>
      <family val="2"/>
      <charset val="1"/>
    </font>
    <font>
      <b val="true"/>
      <sz val="12"/>
      <color rgb="FF000000"/>
      <name val="Times New Roman"/>
      <family val="1"/>
      <charset val="1"/>
    </font>
    <font>
      <sz val="12"/>
      <color rgb="FF000000"/>
      <name val="Arial"/>
      <family val="2"/>
      <charset val="1"/>
    </font>
    <font>
      <b val="true"/>
      <sz val="14"/>
      <color rgb="FF000000"/>
      <name val="Calibri"/>
      <family val="2"/>
      <charset val="1"/>
    </font>
    <font>
      <b val="true"/>
      <sz val="12"/>
      <color rgb="FF000000"/>
      <name val="Arial"/>
      <family val="2"/>
      <charset val="1"/>
    </font>
    <font>
      <b val="true"/>
      <sz val="11"/>
      <color rgb="FF000000"/>
      <name val="Calibri"/>
      <family val="2"/>
      <charset val="1"/>
    </font>
    <font>
      <sz val="11"/>
      <color rgb="FF000000"/>
      <name val="Calibri"/>
      <family val="2"/>
      <charset val="1"/>
    </font>
    <font>
      <b val="true"/>
      <u val="single"/>
      <sz val="12"/>
      <color rgb="FF000000"/>
      <name val="Times New Roman"/>
      <family val="1"/>
      <charset val="1"/>
    </font>
    <font>
      <b val="true"/>
      <u val="single"/>
      <vertAlign val="superscript"/>
      <sz val="12"/>
      <color rgb="FF000000"/>
      <name val="Times New Roman"/>
      <family val="1"/>
      <charset val="1"/>
    </font>
    <font>
      <sz val="12"/>
      <color rgb="FF000000"/>
      <name val="Times New Roman"/>
      <family val="1"/>
      <charset val="1"/>
    </font>
    <font>
      <b val="true"/>
      <sz val="12"/>
      <color rgb="FFFF0000"/>
      <name val="Times New Roman"/>
      <family val="1"/>
      <charset val="1"/>
    </font>
    <font>
      <b val="true"/>
      <sz val="11"/>
      <color rgb="FFFF0000"/>
      <name val="Calibri"/>
      <family val="2"/>
      <charset val="1"/>
    </font>
    <font>
      <sz val="11"/>
      <color rgb="FFFF0000"/>
      <name val="Calibri"/>
      <family val="2"/>
      <charset val="1"/>
    </font>
    <font>
      <b val="true"/>
      <sz val="12"/>
      <color rgb="FF000000"/>
      <name val="Calibri"/>
      <family val="2"/>
      <charset val="1"/>
    </font>
    <font>
      <sz val="12"/>
      <name val="Calibri"/>
      <family val="2"/>
      <charset val="1"/>
    </font>
    <font>
      <b val="true"/>
      <sz val="12"/>
      <name val="Calibri"/>
      <family val="2"/>
      <charset val="1"/>
    </font>
    <font>
      <u val="single"/>
      <sz val="12"/>
      <color rgb="FFFF0000"/>
      <name val="Calibri"/>
      <family val="2"/>
      <charset val="1"/>
    </font>
    <font>
      <sz val="10"/>
      <color rgb="FF000000"/>
      <name val="Calibri"/>
      <family val="2"/>
      <charset val="1"/>
    </font>
    <font>
      <b val="true"/>
      <sz val="8"/>
      <color rgb="FF000000"/>
      <name val="Calibri"/>
      <family val="2"/>
      <charset val="1"/>
    </font>
    <font>
      <sz val="8"/>
      <color rgb="FF000000"/>
      <name val="Calibri"/>
      <family val="2"/>
      <charset val="1"/>
    </font>
    <font>
      <sz val="12"/>
      <color rgb="FFFF0000"/>
      <name val="Calibri"/>
      <family val="2"/>
      <charset val="1"/>
    </font>
    <font>
      <b val="true"/>
      <sz val="10"/>
      <color rgb="FFFF0000"/>
      <name val="Calibri"/>
      <family val="2"/>
      <charset val="1"/>
    </font>
    <font>
      <b val="true"/>
      <sz val="10"/>
      <color rgb="FF000000"/>
      <name val="Calibri"/>
      <family val="2"/>
      <charset val="1"/>
    </font>
    <font>
      <vertAlign val="superscript"/>
      <sz val="11"/>
      <color rgb="FF000000"/>
      <name val="Calibri"/>
      <family val="2"/>
      <charset val="1"/>
    </font>
    <font>
      <b val="true"/>
      <sz val="8"/>
      <name val="Calibri"/>
      <family val="2"/>
      <charset val="1"/>
    </font>
    <font>
      <b val="true"/>
      <sz val="8"/>
      <color rgb="FFFF0000"/>
      <name val="Calibri"/>
      <family val="2"/>
      <charset val="1"/>
    </font>
    <font>
      <sz val="8"/>
      <color rgb="FFFF0000"/>
      <name val="Calibri"/>
      <family val="2"/>
      <charset val="1"/>
    </font>
    <font>
      <sz val="10"/>
      <color rgb="FFFF0000"/>
      <name val="Calibri"/>
      <family val="2"/>
      <charset val="1"/>
    </font>
    <font>
      <b val="true"/>
      <sz val="12"/>
      <name val="Times New Roman"/>
      <family val="1"/>
      <charset val="1"/>
    </font>
    <font>
      <b val="true"/>
      <sz val="10"/>
      <color rgb="FF000000"/>
      <name val="Arial"/>
      <family val="2"/>
      <charset val="1"/>
    </font>
    <font>
      <sz val="14"/>
      <color rgb="FF000000"/>
      <name val="Calibri"/>
      <family val="2"/>
      <charset val="1"/>
    </font>
    <font>
      <sz val="10"/>
      <color rgb="FFFF0000"/>
      <name val="Arial"/>
      <family val="2"/>
      <charset val="1"/>
    </font>
  </fonts>
  <fills count="10">
    <fill>
      <patternFill patternType="none"/>
    </fill>
    <fill>
      <patternFill patternType="gray125"/>
    </fill>
    <fill>
      <patternFill patternType="solid">
        <fgColor rgb="FFFFFF00"/>
        <bgColor rgb="FFFFFF00"/>
      </patternFill>
    </fill>
    <fill>
      <patternFill patternType="solid">
        <fgColor rgb="FF92D050"/>
        <bgColor rgb="FFBFBFBF"/>
      </patternFill>
    </fill>
    <fill>
      <patternFill patternType="solid">
        <fgColor rgb="FFFFFFFF"/>
        <bgColor rgb="FFFFFFCC"/>
      </patternFill>
    </fill>
    <fill>
      <patternFill patternType="solid">
        <fgColor rgb="FFBFBFBF"/>
        <bgColor rgb="FFCCC1DA"/>
      </patternFill>
    </fill>
    <fill>
      <patternFill patternType="solid">
        <fgColor rgb="FFCCC1DA"/>
        <bgColor rgb="FFBFBFBF"/>
      </patternFill>
    </fill>
    <fill>
      <patternFill patternType="solid">
        <fgColor rgb="FFFFC000"/>
        <bgColor rgb="FFFF9900"/>
      </patternFill>
    </fill>
    <fill>
      <patternFill patternType="solid">
        <fgColor rgb="FFE46C0A"/>
        <bgColor rgb="FFFF9900"/>
      </patternFill>
    </fill>
    <fill>
      <patternFill patternType="solid">
        <fgColor rgb="FFD9D9D9"/>
        <bgColor rgb="FFCCC1DA"/>
      </patternFill>
    </fill>
  </fills>
  <borders count="19">
    <border diagonalUp="false" diagonalDown="false">
      <left/>
      <right/>
      <top/>
      <bottom/>
      <diagonal/>
    </border>
    <border diagonalUp="false" diagonalDown="false">
      <left/>
      <right/>
      <top/>
      <bottom style="double"/>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1" shrinkToFit="false"/>
      <protection locked="true" hidden="false"/>
    </xf>
    <xf numFmtId="164" fontId="7" fillId="0" borderId="0" xfId="0" applyFont="true" applyBorder="false" applyAlignment="true" applyProtection="false">
      <alignment horizontal="left" vertical="center" textRotation="0" wrapText="false" indent="1"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right"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left" vertical="bottom"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center" vertical="center" textRotation="0" wrapText="false" indent="0" shrinkToFit="false"/>
      <protection locked="true" hidden="false"/>
    </xf>
    <xf numFmtId="164" fontId="25" fillId="2"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25" fillId="2" borderId="0" xfId="0" applyFont="true" applyBorder="false" applyAlignment="true" applyProtection="false">
      <alignment horizontal="center" vertical="center" textRotation="0" wrapText="false" indent="0" shrinkToFit="false"/>
      <protection locked="true" hidden="false"/>
    </xf>
    <xf numFmtId="165" fontId="25" fillId="4" borderId="2" xfId="0" applyFont="true" applyBorder="true" applyAlignment="true" applyProtection="false">
      <alignment horizontal="center" vertical="center" textRotation="0" wrapText="false" indent="0" shrinkToFit="false"/>
      <protection locked="true" hidden="false"/>
    </xf>
    <xf numFmtId="165" fontId="25" fillId="4" borderId="3" xfId="0" applyFont="true" applyBorder="true" applyAlignment="true" applyProtection="false">
      <alignment horizontal="center" vertical="center" textRotation="0" wrapText="false" indent="0" shrinkToFit="false"/>
      <protection locked="true" hidden="false"/>
    </xf>
    <xf numFmtId="164" fontId="25" fillId="5" borderId="3" xfId="0" applyFont="true" applyBorder="true" applyAlignment="true" applyProtection="false">
      <alignment horizontal="center" vertical="center" textRotation="0" wrapText="false" indent="0" shrinkToFit="false"/>
      <protection locked="true" hidden="false"/>
    </xf>
    <xf numFmtId="164" fontId="25" fillId="5" borderId="4" xfId="0" applyFont="true" applyBorder="true" applyAlignment="true" applyProtection="false">
      <alignment horizontal="center" vertical="center" textRotation="0" wrapText="false" indent="0" shrinkToFit="false"/>
      <protection locked="true" hidden="false"/>
    </xf>
    <xf numFmtId="165" fontId="25" fillId="4" borderId="5" xfId="0" applyFont="true" applyBorder="true" applyAlignment="true" applyProtection="false">
      <alignment horizontal="center" vertical="center" textRotation="0" wrapText="false" indent="0" shrinkToFit="false"/>
      <protection locked="true" hidden="false"/>
    </xf>
    <xf numFmtId="165" fontId="25" fillId="4" borderId="6" xfId="0" applyFont="true" applyBorder="true" applyAlignment="true" applyProtection="false">
      <alignment horizontal="center" vertical="center" textRotation="0" wrapText="false" indent="0" shrinkToFit="false"/>
      <protection locked="true" hidden="false"/>
    </xf>
    <xf numFmtId="165" fontId="25" fillId="4" borderId="7" xfId="0" applyFont="true" applyBorder="tru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25" fillId="4" borderId="8" xfId="0" applyFont="true" applyBorder="true" applyAlignment="true" applyProtection="false">
      <alignment horizontal="center" vertical="center" textRotation="0" wrapText="true" indent="0" shrinkToFit="false"/>
      <protection locked="true" hidden="false"/>
    </xf>
    <xf numFmtId="164" fontId="25" fillId="4" borderId="9" xfId="0" applyFont="true" applyBorder="true" applyAlignment="true" applyProtection="false">
      <alignment horizontal="center" vertical="center" textRotation="0" wrapText="false" indent="0" shrinkToFit="false"/>
      <protection locked="true" hidden="false"/>
    </xf>
    <xf numFmtId="164" fontId="25" fillId="4" borderId="9" xfId="0" applyFont="true" applyBorder="true" applyAlignment="true" applyProtection="false">
      <alignment horizontal="center" vertical="center" textRotation="0" wrapText="true" indent="0" shrinkToFit="false"/>
      <protection locked="true" hidden="false"/>
    </xf>
    <xf numFmtId="164" fontId="25" fillId="4" borderId="10" xfId="0" applyFont="true" applyBorder="true" applyAlignment="true" applyProtection="false">
      <alignment horizontal="center"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true" applyProtection="false">
      <alignment horizontal="left"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false" indent="0" shrinkToFit="false"/>
      <protection locked="true" hidden="false"/>
    </xf>
    <xf numFmtId="164" fontId="28" fillId="3"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23" fillId="4" borderId="0" xfId="0" applyFont="true" applyBorder="false" applyAlignment="true" applyProtection="false">
      <alignment horizontal="left" vertical="center" textRotation="0" wrapText="false" indent="0" shrinkToFit="false"/>
      <protection locked="true" hidden="false"/>
    </xf>
    <xf numFmtId="164" fontId="28" fillId="4"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23" fillId="0" borderId="11" xfId="0" applyFont="true" applyBorder="true" applyAlignment="false" applyProtection="false">
      <alignment horizontal="general" vertical="bottom" textRotation="0" wrapText="false" indent="0" shrinkToFit="false"/>
      <protection locked="true" hidden="false"/>
    </xf>
    <xf numFmtId="164" fontId="23" fillId="0" borderId="12" xfId="0" applyFont="true" applyBorder="true" applyAlignment="false" applyProtection="false">
      <alignment horizontal="general" vertical="bottom" textRotation="0" wrapText="false" indent="0" shrinkToFit="false"/>
      <protection locked="true" hidden="false"/>
    </xf>
    <xf numFmtId="164" fontId="25" fillId="0" borderId="12" xfId="0" applyFont="true" applyBorder="true" applyAlignment="true" applyProtection="false">
      <alignment horizontal="left" vertical="bottom" textRotation="0" wrapText="false" indent="0" shrinkToFit="false"/>
      <protection locked="true" hidden="false"/>
    </xf>
    <xf numFmtId="164" fontId="25" fillId="0" borderId="12" xfId="0" applyFont="true" applyBorder="true" applyAlignment="false" applyProtection="false">
      <alignment horizontal="general" vertical="bottom" textRotation="0" wrapText="false" indent="0" shrinkToFit="false"/>
      <protection locked="true" hidden="false"/>
    </xf>
    <xf numFmtId="164" fontId="25" fillId="0" borderId="1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23" fillId="0" borderId="14" xfId="0" applyFont="true" applyBorder="true" applyAlignment="false" applyProtection="false">
      <alignment horizontal="general" vertical="bottom" textRotation="0" wrapText="false" indent="0" shrinkToFit="false"/>
      <protection locked="true" hidden="false"/>
    </xf>
    <xf numFmtId="164" fontId="25" fillId="0" borderId="15" xfId="0" applyFont="true" applyBorder="true" applyAlignment="false" applyProtection="false">
      <alignment horizontal="general" vertical="bottom" textRotation="0" wrapText="false" indent="0" shrinkToFit="false"/>
      <protection locked="true" hidden="false"/>
    </xf>
    <xf numFmtId="164" fontId="23" fillId="0" borderId="15"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28" fillId="3" borderId="0" xfId="0" applyFont="true" applyBorder="false" applyAlignment="false" applyProtection="false">
      <alignment horizontal="general" vertical="bottom" textRotation="0" wrapText="false" indent="0" shrinkToFit="false"/>
      <protection locked="true" hidden="false"/>
    </xf>
    <xf numFmtId="164" fontId="25" fillId="3" borderId="0" xfId="0" applyFont="true" applyBorder="false" applyAlignment="false" applyProtection="false">
      <alignment horizontal="general" vertical="bottom" textRotation="0" wrapText="false" indent="0" shrinkToFit="false"/>
      <protection locked="true" hidden="false"/>
    </xf>
    <xf numFmtId="164" fontId="23" fillId="0" borderId="16" xfId="0" applyFont="true" applyBorder="true" applyAlignment="false" applyProtection="false">
      <alignment horizontal="general" vertical="bottom" textRotation="0" wrapText="false" indent="0" shrinkToFit="false"/>
      <protection locked="true" hidden="false"/>
    </xf>
    <xf numFmtId="164" fontId="23" fillId="0" borderId="17" xfId="0" applyFont="true" applyBorder="true" applyAlignment="false" applyProtection="false">
      <alignment horizontal="general" vertical="bottom" textRotation="0" wrapText="false" indent="0" shrinkToFit="false"/>
      <protection locked="true" hidden="false"/>
    </xf>
    <xf numFmtId="164" fontId="23" fillId="0" borderId="18"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26" fillId="6"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19" fillId="3" borderId="0" xfId="0" applyFont="true" applyBorder="false" applyAlignment="true" applyProtection="false">
      <alignment horizontal="center" vertical="top" textRotation="0" wrapText="true" indent="0" shrinkToFit="false"/>
      <protection locked="true" hidden="false"/>
    </xf>
    <xf numFmtId="164" fontId="19" fillId="6" borderId="0" xfId="0" applyFont="true" applyBorder="false" applyAlignment="true" applyProtection="false">
      <alignment horizontal="center" vertical="top" textRotation="0" wrapText="true" indent="0" shrinkToFit="false"/>
      <protection locked="true" hidden="false"/>
    </xf>
    <xf numFmtId="164" fontId="19" fillId="2"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5" fontId="6" fillId="6"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66" fontId="6" fillId="2"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6" fontId="7" fillId="0"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right" vertical="bottom" textRotation="0" wrapText="false" indent="0" shrinkToFit="false"/>
      <protection locked="true" hidden="false"/>
    </xf>
    <xf numFmtId="166" fontId="7" fillId="7"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34" fillId="0" borderId="0" xfId="0" applyFont="true" applyBorder="true" applyAlignment="true" applyProtection="false">
      <alignment horizontal="left" vertical="center" textRotation="0" wrapText="false" indent="0" shrinkToFit="false"/>
      <protection locked="true" hidden="false"/>
    </xf>
    <xf numFmtId="164" fontId="34" fillId="4"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5" fillId="4" borderId="0" xfId="0" applyFont="true" applyBorder="true" applyAlignment="true" applyProtection="false">
      <alignment horizontal="general" vertical="center" textRotation="0" wrapText="fals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7" fontId="15" fillId="4" borderId="0" xfId="0" applyFont="true" applyBorder="false" applyAlignment="true" applyProtection="false">
      <alignment horizontal="center" vertical="center" textRotation="0" wrapText="false" indent="0" shrinkToFit="false"/>
      <protection locked="true" hidden="false"/>
    </xf>
    <xf numFmtId="164" fontId="15" fillId="4" borderId="0" xfId="0" applyFont="true" applyBorder="false" applyAlignment="true" applyProtection="false">
      <alignment horizontal="right" vertical="center" textRotation="0" wrapText="false" indent="0" shrinkToFit="false"/>
      <protection locked="true" hidden="false"/>
    </xf>
    <xf numFmtId="167" fontId="15" fillId="2" borderId="0" xfId="0" applyFont="true" applyBorder="false" applyAlignment="true" applyProtection="false">
      <alignment horizontal="right" vertical="center"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35"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34" fillId="2" borderId="0" xfId="0" applyFont="true" applyBorder="false" applyAlignment="true" applyProtection="false">
      <alignment horizontal="left" vertical="center" textRotation="0" wrapText="false" indent="0" shrinkToFit="false"/>
      <protection locked="true" hidden="false"/>
    </xf>
    <xf numFmtId="164" fontId="36" fillId="2" borderId="0" xfId="0" applyFont="true" applyBorder="false" applyAlignment="false" applyProtection="false">
      <alignment horizontal="general" vertical="bottom" textRotation="0" wrapText="false" indent="0" shrinkToFit="false"/>
      <protection locked="true" hidden="false"/>
    </xf>
    <xf numFmtId="164" fontId="35" fillId="3" borderId="6" xfId="0" applyFont="true" applyBorder="true" applyAlignment="true" applyProtection="false">
      <alignment horizontal="center" vertical="bottom" textRotation="0" wrapText="false" indent="0" shrinkToFit="false"/>
      <protection locked="true" hidden="false"/>
    </xf>
    <xf numFmtId="164" fontId="35" fillId="3" borderId="6" xfId="0" applyFont="true" applyBorder="true" applyAlignment="false" applyProtection="false">
      <alignment horizontal="general" vertical="bottom" textRotation="0" wrapText="false" indent="0" shrinkToFit="false"/>
      <protection locked="true" hidden="false"/>
    </xf>
    <xf numFmtId="164" fontId="35" fillId="2" borderId="6" xfId="0" applyFont="true" applyBorder="true" applyAlignment="true" applyProtection="false">
      <alignment horizontal="center" vertical="bottom" textRotation="0" wrapText="false" indent="0" shrinkToFit="false"/>
      <protection locked="true" hidden="false"/>
    </xf>
    <xf numFmtId="164" fontId="35" fillId="2" borderId="6" xfId="0" applyFont="true" applyBorder="true" applyAlignment="false" applyProtection="false">
      <alignment horizontal="general" vertical="bottom" textRotation="0" wrapText="false" indent="0" shrinkToFit="false"/>
      <protection locked="true" hidden="false"/>
    </xf>
    <xf numFmtId="164" fontId="35" fillId="8" borderId="6" xfId="0" applyFont="true" applyBorder="true" applyAlignment="true" applyProtection="false">
      <alignment horizontal="center" vertical="bottom" textRotation="0" wrapText="false" indent="0" shrinkToFit="false"/>
      <protection locked="true" hidden="false"/>
    </xf>
    <xf numFmtId="164" fontId="35" fillId="8" borderId="6"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37" fillId="0" borderId="6" xfId="0" applyFont="true" applyBorder="tru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1DA"/>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2D050"/>
      <rgbColor rgb="FFFFC000"/>
      <rgbColor rgb="FFFF9900"/>
      <rgbColor rgb="FFE46C0A"/>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251280</xdr:colOff>
      <xdr:row>6</xdr:row>
      <xdr:rowOff>7200</xdr:rowOff>
    </xdr:from>
    <xdr:to>
      <xdr:col>1</xdr:col>
      <xdr:colOff>252360</xdr:colOff>
      <xdr:row>6</xdr:row>
      <xdr:rowOff>190440</xdr:rowOff>
    </xdr:to>
    <xdr:cxnSp>
      <xdr:nvCxnSpPr>
        <xdr:cNvPr id="0" name="Straight Arrow Connector 5"/>
        <xdr:cNvCxnSpPr/>
      </xdr:nvCxnSpPr>
      <xdr:spPr>
        <a:xfrm flipH="1" flipV="1">
          <a:off x="1308600" y="1150200"/>
          <a:ext cx="1440" cy="183600"/>
        </a:xfrm>
        <a:prstGeom prst="straightConnector1">
          <a:avLst/>
        </a:prstGeom>
        <a:ln w="38100">
          <a:solidFill>
            <a:srgbClr val="ff0000"/>
          </a:solidFill>
          <a:round/>
          <a:tailEnd len="med" type="triangle" w="med"/>
        </a:ln>
      </xdr:spPr>
    </xdr:cxnSp>
    <xdr:clientData/>
  </xdr:twoCellAnchor>
  <xdr:twoCellAnchor editAs="twoCell">
    <xdr:from>
      <xdr:col>31</xdr:col>
      <xdr:colOff>28440</xdr:colOff>
      <xdr:row>4</xdr:row>
      <xdr:rowOff>95040</xdr:rowOff>
    </xdr:from>
    <xdr:to>
      <xdr:col>31</xdr:col>
      <xdr:colOff>523800</xdr:colOff>
      <xdr:row>4</xdr:row>
      <xdr:rowOff>104760</xdr:rowOff>
    </xdr:to>
    <xdr:cxnSp>
      <xdr:nvCxnSpPr>
        <xdr:cNvPr id="1" name="Straight Arrow Connector 27"/>
        <xdr:cNvCxnSpPr/>
      </xdr:nvCxnSpPr>
      <xdr:spPr>
        <a:xfrm flipV="1">
          <a:off x="16429680" y="857160"/>
          <a:ext cx="495720" cy="10080"/>
        </a:xfrm>
        <a:prstGeom prst="straightConnector1">
          <a:avLst/>
        </a:prstGeom>
        <a:ln w="38100">
          <a:solidFill>
            <a:srgbClr val="ff0000"/>
          </a:solidFill>
          <a:round/>
          <a:tailEnd len="med" type="triangle" w="med"/>
        </a:ln>
      </xdr:spPr>
    </xdr:cxnSp>
    <xdr:clientData/>
  </xdr:twoCellAnchor>
  <xdr:twoCellAnchor editAs="twoCell">
    <xdr:from>
      <xdr:col>28</xdr:col>
      <xdr:colOff>181080</xdr:colOff>
      <xdr:row>36</xdr:row>
      <xdr:rowOff>51840</xdr:rowOff>
    </xdr:from>
    <xdr:to>
      <xdr:col>29</xdr:col>
      <xdr:colOff>50760</xdr:colOff>
      <xdr:row>36</xdr:row>
      <xdr:rowOff>146880</xdr:rowOff>
    </xdr:to>
    <xdr:sp>
      <xdr:nvSpPr>
        <xdr:cNvPr id="2" name="Arrow: Left 1"/>
        <xdr:cNvSpPr/>
      </xdr:nvSpPr>
      <xdr:spPr>
        <a:xfrm flipH="1">
          <a:off x="15009120" y="7786080"/>
          <a:ext cx="394200" cy="95040"/>
        </a:xfrm>
        <a:prstGeom prst="leftArrow">
          <a:avLst>
            <a:gd name="adj1" fmla="val 50000"/>
            <a:gd name="adj2" fmla="val 50000"/>
          </a:avLst>
        </a:prstGeom>
        <a:solidFill>
          <a:srgbClr val="4f81bd"/>
        </a:solidFill>
        <a:ln>
          <a:solidFill>
            <a:srgbClr val="3a5f8b"/>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I4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N32" activeCellId="0" sqref="N32"/>
    </sheetView>
  </sheetViews>
  <sheetFormatPr defaultColWidth="9.109375" defaultRowHeight="15" zeroHeight="false" outlineLevelRow="0" outlineLevelCol="0"/>
  <cols>
    <col collapsed="false" customWidth="true" hidden="false" outlineLevel="0" max="1" min="1" style="1" width="3.34"/>
    <col collapsed="false" customWidth="false" hidden="false" outlineLevel="0" max="4" min="2" style="2" width="9.11"/>
    <col collapsed="false" customWidth="true" hidden="false" outlineLevel="0" max="5" min="5" style="2" width="5.44"/>
    <col collapsed="false" customWidth="false" hidden="false" outlineLevel="0" max="7" min="6" style="2" width="9.11"/>
    <col collapsed="false" customWidth="true" hidden="false" outlineLevel="0" max="8" min="8" style="2" width="10"/>
    <col collapsed="false" customWidth="true" hidden="false" outlineLevel="0" max="9" min="9" style="2" width="17.44"/>
    <col collapsed="false" customWidth="true" hidden="false" outlineLevel="0" max="10" min="10" style="2" width="6.67"/>
    <col collapsed="false" customWidth="true" hidden="false" outlineLevel="0" max="11" min="11" style="2" width="8.44"/>
    <col collapsed="false" customWidth="true" hidden="false" outlineLevel="0" max="12" min="12" style="2" width="11.67"/>
    <col collapsed="false" customWidth="false" hidden="false" outlineLevel="0" max="16384" min="13" style="2" width="9.11"/>
  </cols>
  <sheetData>
    <row r="2" customFormat="false" ht="15" hidden="false" customHeight="false" outlineLevel="0" collapsed="false">
      <c r="B2" s="3" t="s">
        <v>0</v>
      </c>
    </row>
    <row r="4" s="4" customFormat="true" ht="18" hidden="false" customHeight="false" outlineLevel="0" collapsed="false">
      <c r="B4" s="5" t="s">
        <v>1</v>
      </c>
      <c r="C4" s="6"/>
    </row>
    <row r="5" s="4" customFormat="true" ht="15" hidden="false" customHeight="false" outlineLevel="0" collapsed="false">
      <c r="B5" s="7" t="s">
        <v>2</v>
      </c>
    </row>
    <row r="6" s="4" customFormat="true" ht="15" hidden="false" customHeight="false" outlineLevel="0" collapsed="false">
      <c r="B6" s="7" t="s">
        <v>3</v>
      </c>
    </row>
    <row r="7" s="4" customFormat="true" ht="15" hidden="false" customHeight="false" outlineLevel="0" collapsed="false">
      <c r="B7" s="7" t="s">
        <v>4</v>
      </c>
    </row>
    <row r="8" s="4" customFormat="true" ht="15" hidden="false" customHeight="false" outlineLevel="0" collapsed="false">
      <c r="B8" s="7" t="s">
        <v>5</v>
      </c>
    </row>
    <row r="9" s="4" customFormat="true" ht="15" hidden="false" customHeight="false" outlineLevel="0" collapsed="false">
      <c r="B9" s="7" t="s">
        <v>6</v>
      </c>
    </row>
    <row r="10" s="4" customFormat="true" ht="15" hidden="false" customHeight="false" outlineLevel="0" collapsed="false">
      <c r="B10" s="7" t="s">
        <v>7</v>
      </c>
    </row>
    <row r="11" s="4" customFormat="true" ht="15" hidden="false" customHeight="false" outlineLevel="0" collapsed="false">
      <c r="B11" s="8"/>
    </row>
    <row r="12" s="4" customFormat="true" ht="15" hidden="false" customHeight="false" outlineLevel="0" collapsed="false">
      <c r="B12" s="8" t="s">
        <v>8</v>
      </c>
    </row>
    <row r="13" s="4" customFormat="true" ht="15" hidden="false" customHeight="false" outlineLevel="0" collapsed="false">
      <c r="B13" s="8" t="s">
        <v>9</v>
      </c>
    </row>
    <row r="14" s="4" customFormat="true" ht="15" hidden="false" customHeight="false" outlineLevel="0" collapsed="false">
      <c r="B14" s="8" t="s">
        <v>10</v>
      </c>
    </row>
    <row r="15" s="4" customFormat="true" ht="15" hidden="false" customHeight="false" outlineLevel="0" collapsed="false">
      <c r="B15" s="8" t="s">
        <v>11</v>
      </c>
    </row>
    <row r="16" s="4" customFormat="true" ht="15" hidden="false" customHeight="false" outlineLevel="0" collapsed="false">
      <c r="B16" s="8" t="s">
        <v>12</v>
      </c>
    </row>
    <row r="17" s="4" customFormat="true" ht="15" hidden="false" customHeight="false" outlineLevel="0" collapsed="false">
      <c r="B17" s="8" t="s">
        <v>13</v>
      </c>
    </row>
    <row r="18" s="4" customFormat="true" ht="15" hidden="false" customHeight="false" outlineLevel="0" collapsed="false">
      <c r="B18" s="8" t="s">
        <v>14</v>
      </c>
    </row>
    <row r="19" s="4" customFormat="true" ht="15" hidden="false" customHeight="false" outlineLevel="0" collapsed="false">
      <c r="B19" s="8"/>
    </row>
    <row r="20" customFormat="false" ht="18" hidden="false" customHeight="false" outlineLevel="0" collapsed="false">
      <c r="B20" s="3" t="s">
        <v>15</v>
      </c>
    </row>
    <row r="21" customFormat="false" ht="15" hidden="false" customHeight="false" outlineLevel="0" collapsed="false">
      <c r="B21" s="9" t="s">
        <v>16</v>
      </c>
    </row>
    <row r="22" customFormat="false" ht="15" hidden="false" customHeight="false" outlineLevel="0" collapsed="false">
      <c r="B22" s="10" t="s">
        <v>17</v>
      </c>
    </row>
    <row r="23" s="13" customFormat="true" ht="14.25" hidden="false" customHeight="false" outlineLevel="0" collapsed="false">
      <c r="A23" s="11"/>
      <c r="B23" s="12" t="s">
        <v>18</v>
      </c>
      <c r="C23" s="8" t="s">
        <v>19</v>
      </c>
    </row>
    <row r="26" customFormat="false" ht="15" hidden="false" customHeight="false" outlineLevel="0" collapsed="false">
      <c r="A26" s="1" t="s">
        <v>20</v>
      </c>
      <c r="B26" s="14" t="s">
        <v>21</v>
      </c>
    </row>
    <row r="27" customFormat="false" ht="15" hidden="false" customHeight="false" outlineLevel="0" collapsed="false">
      <c r="A27" s="1" t="n">
        <v>1</v>
      </c>
      <c r="B27" s="15" t="s">
        <v>22</v>
      </c>
      <c r="C27" s="15"/>
      <c r="D27" s="15"/>
      <c r="E27" s="15"/>
      <c r="F27" s="15"/>
      <c r="G27" s="15"/>
    </row>
    <row r="28" customFormat="false" ht="15" hidden="false" customHeight="false" outlineLevel="0" collapsed="false">
      <c r="A28" s="1" t="n">
        <v>2</v>
      </c>
      <c r="B28" s="15" t="s">
        <v>23</v>
      </c>
      <c r="C28" s="15"/>
      <c r="D28" s="15"/>
      <c r="E28" s="15"/>
      <c r="F28" s="15"/>
      <c r="G28" s="15"/>
    </row>
    <row r="29" customFormat="false" ht="15" hidden="false" customHeight="false" outlineLevel="0" collapsed="false">
      <c r="A29" s="1" t="n">
        <v>3</v>
      </c>
      <c r="B29" s="15" t="s">
        <v>24</v>
      </c>
      <c r="C29" s="15"/>
      <c r="D29" s="15"/>
      <c r="E29" s="15"/>
      <c r="F29" s="15"/>
      <c r="G29" s="15"/>
    </row>
    <row r="30" customFormat="false" ht="15" hidden="false" customHeight="false" outlineLevel="0" collapsed="false">
      <c r="B30" s="15"/>
      <c r="C30" s="15"/>
      <c r="D30" s="15"/>
      <c r="E30" s="15"/>
      <c r="F30" s="15"/>
      <c r="G30" s="15"/>
    </row>
    <row r="31" customFormat="false" ht="15" hidden="false" customHeight="false" outlineLevel="0" collapsed="false">
      <c r="B31" s="14" t="s">
        <v>25</v>
      </c>
      <c r="C31" s="15"/>
      <c r="D31" s="15"/>
      <c r="E31" s="16" t="s">
        <v>26</v>
      </c>
      <c r="F31" s="15"/>
      <c r="G31" s="15"/>
    </row>
    <row r="32" customFormat="false" ht="15" hidden="false" customHeight="false" outlineLevel="0" collapsed="false">
      <c r="A32" s="1" t="n">
        <v>4</v>
      </c>
      <c r="B32" s="2" t="s">
        <v>27</v>
      </c>
      <c r="C32" s="15"/>
      <c r="D32" s="15"/>
      <c r="E32" s="15" t="n">
        <f aca="false">20*4*2.5</f>
        <v>200</v>
      </c>
      <c r="F32" s="15"/>
      <c r="G32" s="15"/>
    </row>
    <row r="33" customFormat="false" ht="15" hidden="false" customHeight="false" outlineLevel="0" collapsed="false">
      <c r="B33" s="15"/>
      <c r="C33" s="15"/>
      <c r="D33" s="15"/>
      <c r="E33" s="15"/>
      <c r="F33" s="15"/>
      <c r="G33" s="15"/>
    </row>
    <row r="34" customFormat="false" ht="15" hidden="false" customHeight="false" outlineLevel="0" collapsed="false">
      <c r="B34" s="16" t="s">
        <v>28</v>
      </c>
      <c r="C34" s="15"/>
      <c r="D34" s="15"/>
      <c r="E34" s="15"/>
      <c r="F34" s="15"/>
      <c r="G34" s="15"/>
    </row>
    <row r="35" customFormat="false" ht="15" hidden="false" customHeight="false" outlineLevel="0" collapsed="false">
      <c r="A35" s="1" t="n">
        <v>5</v>
      </c>
      <c r="B35" s="15" t="s">
        <v>29</v>
      </c>
      <c r="C35" s="15"/>
      <c r="D35" s="15"/>
      <c r="E35" s="15"/>
      <c r="F35" s="15"/>
      <c r="G35" s="15"/>
    </row>
    <row r="36" customFormat="false" ht="15" hidden="false" customHeight="false" outlineLevel="0" collapsed="false">
      <c r="A36" s="1" t="n">
        <v>6</v>
      </c>
      <c r="B36" s="15" t="s">
        <v>30</v>
      </c>
      <c r="C36" s="15"/>
      <c r="D36" s="15"/>
      <c r="E36" s="15"/>
      <c r="F36" s="15"/>
      <c r="G36" s="15"/>
    </row>
    <row r="37" customFormat="false" ht="15" hidden="false" customHeight="false" outlineLevel="0" collapsed="false">
      <c r="A37" s="1" t="n">
        <v>7</v>
      </c>
      <c r="B37" s="17" t="s">
        <v>31</v>
      </c>
      <c r="C37" s="17"/>
      <c r="D37" s="17"/>
      <c r="E37" s="17"/>
      <c r="F37" s="17"/>
      <c r="G37" s="17"/>
      <c r="H37" s="18"/>
      <c r="I37" s="18"/>
    </row>
    <row r="39" customFormat="false" ht="15" hidden="false" customHeight="false" outlineLevel="0" collapsed="false">
      <c r="C39" s="19" t="s">
        <v>32</v>
      </c>
      <c r="D39" s="2" t="s">
        <v>33</v>
      </c>
    </row>
    <row r="40" customFormat="false" ht="15" hidden="false" customHeight="false" outlineLevel="0" collapsed="false">
      <c r="C40" s="19" t="s">
        <v>34</v>
      </c>
      <c r="D40" s="2" t="s">
        <v>35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CJ5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O15" activeCellId="0" sqref="AO15"/>
    </sheetView>
  </sheetViews>
  <sheetFormatPr defaultColWidth="11.4453125" defaultRowHeight="13.5" zeroHeight="false" outlineLevelRow="0" outlineLevelCol="0"/>
  <cols>
    <col collapsed="false" customWidth="true" hidden="false" outlineLevel="0" max="1" min="1" style="20" width="15"/>
    <col collapsed="false" customWidth="true" hidden="false" outlineLevel="0" max="2" min="2" style="20" width="10"/>
    <col collapsed="false" customWidth="true" hidden="false" outlineLevel="0" max="3" min="3" style="21" width="4.11"/>
    <col collapsed="false" customWidth="true" hidden="false" outlineLevel="0" max="4" min="4" style="20" width="2.67"/>
    <col collapsed="false" customWidth="true" hidden="false" outlineLevel="0" max="33" min="5" style="20" width="7.44"/>
    <col collapsed="false" customWidth="true" hidden="false" outlineLevel="0" max="34" min="34" style="20" width="3.34"/>
    <col collapsed="false" customWidth="true" hidden="false" outlineLevel="0" max="35" min="35" style="22" width="4.67"/>
    <col collapsed="false" customWidth="true" hidden="false" outlineLevel="0" max="36" min="36" style="20" width="8.11"/>
    <col collapsed="false" customWidth="true" hidden="false" outlineLevel="0" max="37" min="37" style="20" width="3.44"/>
    <col collapsed="false" customWidth="false" hidden="false" outlineLevel="0" max="16384" min="38" style="20" width="11.44"/>
  </cols>
  <sheetData>
    <row r="1" s="2" customFormat="true" ht="15" hidden="false" customHeight="false" outlineLevel="0" collapsed="false">
      <c r="A1" s="20"/>
      <c r="B1" s="14" t="s">
        <v>36</v>
      </c>
      <c r="C1" s="21"/>
      <c r="AI1" s="22"/>
    </row>
    <row r="2" s="2" customFormat="true" ht="15" hidden="false" customHeight="false" outlineLevel="0" collapsed="false">
      <c r="A2" s="20"/>
      <c r="B2" s="18" t="s">
        <v>37</v>
      </c>
      <c r="C2" s="21"/>
      <c r="D2" s="18"/>
      <c r="E2" s="18"/>
      <c r="F2" s="18"/>
      <c r="G2" s="18"/>
      <c r="H2" s="18"/>
      <c r="I2" s="18"/>
      <c r="J2" s="18"/>
      <c r="AI2" s="22"/>
    </row>
    <row r="3" s="2" customFormat="true" ht="15" hidden="false" customHeight="false" outlineLevel="0" collapsed="false">
      <c r="A3" s="20"/>
      <c r="B3" s="14" t="s">
        <v>38</v>
      </c>
      <c r="C3" s="21"/>
      <c r="P3" s="23" t="s">
        <v>39</v>
      </c>
      <c r="U3" s="1"/>
      <c r="AI3" s="22"/>
    </row>
    <row r="4" s="2" customFormat="true" ht="15" hidden="false" customHeight="false" outlineLevel="0" collapsed="false">
      <c r="A4" s="20"/>
      <c r="B4" s="14" t="s">
        <v>40</v>
      </c>
      <c r="C4" s="21"/>
      <c r="D4" s="14"/>
      <c r="S4" s="23"/>
      <c r="AH4" s="14"/>
      <c r="AI4" s="22"/>
    </row>
    <row r="5" s="2" customFormat="true" ht="15" hidden="false" customHeight="false" outlineLevel="0" collapsed="false">
      <c r="A5" s="20"/>
      <c r="B5" s="14"/>
      <c r="C5" s="21"/>
      <c r="O5" s="14" t="s">
        <v>41</v>
      </c>
      <c r="AG5" s="1" t="s">
        <v>42</v>
      </c>
      <c r="AI5" s="22"/>
      <c r="AL5" s="8"/>
    </row>
    <row r="6" s="2" customFormat="true" ht="15" hidden="false" customHeight="false" outlineLevel="0" collapsed="false">
      <c r="A6" s="20"/>
      <c r="B6" s="24" t="s">
        <v>43</v>
      </c>
      <c r="C6" s="21"/>
      <c r="F6" s="25" t="s">
        <v>44</v>
      </c>
      <c r="G6" s="25"/>
      <c r="H6" s="25"/>
      <c r="AI6" s="22"/>
      <c r="AL6" s="8"/>
    </row>
    <row r="7" s="2" customFormat="true" ht="15" hidden="false" customHeight="false" outlineLevel="0" collapsed="false">
      <c r="A7" s="20"/>
      <c r="B7" s="1"/>
      <c r="C7" s="21"/>
      <c r="F7" s="26" t="s">
        <v>45</v>
      </c>
      <c r="G7" s="25"/>
      <c r="H7" s="25"/>
      <c r="AI7" s="22"/>
      <c r="AL7" s="20"/>
    </row>
    <row r="8" customFormat="false" ht="15" hidden="false" customHeight="false" outlineLevel="0" collapsed="false">
      <c r="C8" s="27"/>
      <c r="E8" s="1"/>
      <c r="V8" s="1"/>
      <c r="W8" s="1"/>
      <c r="X8" s="1"/>
      <c r="Y8" s="1"/>
      <c r="Z8" s="1"/>
      <c r="AJ8" s="28"/>
    </row>
    <row r="9" customFormat="false" ht="18" hidden="false" customHeight="true" outlineLevel="0" collapsed="false">
      <c r="A9" s="7" t="s">
        <v>46</v>
      </c>
      <c r="B9" s="29"/>
      <c r="C9" s="27"/>
      <c r="D9" s="30" t="s">
        <v>47</v>
      </c>
      <c r="E9" s="31" t="n">
        <v>1</v>
      </c>
      <c r="F9" s="31" t="n">
        <v>2</v>
      </c>
      <c r="G9" s="31" t="n">
        <v>3</v>
      </c>
      <c r="H9" s="31" t="n">
        <v>4</v>
      </c>
      <c r="I9" s="31" t="n">
        <v>5</v>
      </c>
      <c r="J9" s="31" t="n">
        <v>6</v>
      </c>
      <c r="K9" s="31" t="n">
        <v>7</v>
      </c>
      <c r="L9" s="31" t="n">
        <v>8</v>
      </c>
      <c r="M9" s="31" t="n">
        <v>9</v>
      </c>
      <c r="N9" s="31" t="n">
        <v>10</v>
      </c>
      <c r="O9" s="31" t="n">
        <v>11</v>
      </c>
      <c r="P9" s="31" t="n">
        <v>12</v>
      </c>
      <c r="Q9" s="31" t="n">
        <v>13</v>
      </c>
      <c r="R9" s="31" t="n">
        <v>14</v>
      </c>
      <c r="S9" s="31" t="n">
        <v>15</v>
      </c>
      <c r="T9" s="31" t="n">
        <v>16</v>
      </c>
      <c r="U9" s="31" t="n">
        <v>17</v>
      </c>
      <c r="V9" s="31" t="n">
        <v>18</v>
      </c>
      <c r="W9" s="31" t="n">
        <v>19</v>
      </c>
      <c r="X9" s="31" t="n">
        <v>20</v>
      </c>
      <c r="Y9" s="31" t="n">
        <v>21</v>
      </c>
      <c r="Z9" s="31" t="n">
        <v>22</v>
      </c>
      <c r="AA9" s="31" t="n">
        <v>23</v>
      </c>
      <c r="AB9" s="31" t="n">
        <v>24</v>
      </c>
      <c r="AC9" s="31" t="n">
        <v>25</v>
      </c>
      <c r="AD9" s="31" t="n">
        <v>26</v>
      </c>
      <c r="AE9" s="31" t="n">
        <v>27</v>
      </c>
      <c r="AF9" s="31" t="n">
        <v>28</v>
      </c>
      <c r="AG9" s="31" t="n">
        <v>29</v>
      </c>
      <c r="AH9" s="32"/>
      <c r="AI9" s="33" t="s">
        <v>48</v>
      </c>
    </row>
    <row r="10" customFormat="false" ht="18" hidden="false" customHeight="true" outlineLevel="0" collapsed="false">
      <c r="A10" s="7" t="s">
        <v>49</v>
      </c>
      <c r="B10" s="34"/>
      <c r="C10" s="35" t="s">
        <v>48</v>
      </c>
      <c r="D10" s="36" t="s">
        <v>50</v>
      </c>
      <c r="E10" s="36" t="s">
        <v>50</v>
      </c>
      <c r="F10" s="36" t="s">
        <v>50</v>
      </c>
      <c r="G10" s="36" t="s">
        <v>50</v>
      </c>
      <c r="H10" s="36" t="s">
        <v>50</v>
      </c>
      <c r="I10" s="36" t="s">
        <v>50</v>
      </c>
      <c r="J10" s="36" t="s">
        <v>50</v>
      </c>
      <c r="K10" s="36" t="s">
        <v>50</v>
      </c>
      <c r="L10" s="36" t="s">
        <v>50</v>
      </c>
      <c r="M10" s="36" t="s">
        <v>50</v>
      </c>
      <c r="N10" s="36" t="s">
        <v>50</v>
      </c>
      <c r="O10" s="36" t="s">
        <v>50</v>
      </c>
      <c r="P10" s="36" t="s">
        <v>50</v>
      </c>
      <c r="Q10" s="36" t="s">
        <v>50</v>
      </c>
      <c r="R10" s="36" t="s">
        <v>50</v>
      </c>
      <c r="S10" s="36" t="s">
        <v>50</v>
      </c>
      <c r="T10" s="36" t="s">
        <v>50</v>
      </c>
      <c r="U10" s="36" t="s">
        <v>50</v>
      </c>
      <c r="V10" s="36" t="s">
        <v>50</v>
      </c>
      <c r="W10" s="36"/>
      <c r="X10" s="36"/>
      <c r="Y10" s="36"/>
      <c r="Z10" s="36"/>
      <c r="AA10" s="36" t="s">
        <v>50</v>
      </c>
      <c r="AB10" s="36" t="s">
        <v>50</v>
      </c>
      <c r="AC10" s="36" t="s">
        <v>50</v>
      </c>
      <c r="AD10" s="36" t="s">
        <v>50</v>
      </c>
      <c r="AE10" s="36" t="s">
        <v>50</v>
      </c>
      <c r="AF10" s="36" t="s">
        <v>50</v>
      </c>
      <c r="AG10" s="36" t="s">
        <v>50</v>
      </c>
      <c r="AH10" s="36" t="s">
        <v>50</v>
      </c>
      <c r="AI10" s="37"/>
      <c r="AJ10" s="38" t="s">
        <v>51</v>
      </c>
    </row>
    <row r="11" customFormat="false" ht="18" hidden="false" customHeight="true" outlineLevel="0" collapsed="false">
      <c r="B11" s="39"/>
      <c r="C11" s="40" t="n">
        <v>22</v>
      </c>
      <c r="D11" s="41" t="s">
        <v>50</v>
      </c>
      <c r="E11" s="42" t="n">
        <f aca="false">29+E12</f>
        <v>146</v>
      </c>
      <c r="F11" s="43" t="n">
        <f aca="false">29+F12</f>
        <v>147</v>
      </c>
      <c r="G11" s="43" t="n">
        <f aca="false">29+G12</f>
        <v>148</v>
      </c>
      <c r="H11" s="43" t="n">
        <f aca="false">29+H12</f>
        <v>149</v>
      </c>
      <c r="I11" s="43" t="n">
        <f aca="false">29+I12</f>
        <v>150</v>
      </c>
      <c r="J11" s="43" t="n">
        <f aca="false">29+J12</f>
        <v>151</v>
      </c>
      <c r="K11" s="43" t="n">
        <f aca="false">29+K12</f>
        <v>152</v>
      </c>
      <c r="L11" s="43" t="n">
        <f aca="false">29+L12</f>
        <v>153</v>
      </c>
      <c r="M11" s="43" t="n">
        <f aca="false">29+M12</f>
        <v>154</v>
      </c>
      <c r="N11" s="43" t="n">
        <f aca="false">29+N12</f>
        <v>155</v>
      </c>
      <c r="O11" s="43" t="n">
        <f aca="false">29+O12</f>
        <v>156</v>
      </c>
      <c r="P11" s="43" t="n">
        <f aca="false">29+P12</f>
        <v>157</v>
      </c>
      <c r="Q11" s="43" t="n">
        <f aca="false">29+Q12</f>
        <v>158</v>
      </c>
      <c r="R11" s="43" t="n">
        <f aca="false">29+R12</f>
        <v>159</v>
      </c>
      <c r="S11" s="43" t="n">
        <f aca="false">29+S12</f>
        <v>160</v>
      </c>
      <c r="T11" s="43" t="n">
        <f aca="false">29+T12</f>
        <v>161</v>
      </c>
      <c r="U11" s="43" t="n">
        <f aca="false">29+U12</f>
        <v>162</v>
      </c>
      <c r="V11" s="43" t="n">
        <f aca="false">29+V12</f>
        <v>163</v>
      </c>
      <c r="W11" s="43" t="n">
        <f aca="false">29+W12</f>
        <v>164</v>
      </c>
      <c r="X11" s="43" t="n">
        <f aca="false">29+X12</f>
        <v>165</v>
      </c>
      <c r="Y11" s="43" t="n">
        <f aca="false">29+Y12</f>
        <v>166</v>
      </c>
      <c r="Z11" s="43" t="n">
        <f aca="false">29+Z12</f>
        <v>167</v>
      </c>
      <c r="AA11" s="43" t="n">
        <f aca="false">29+AA12</f>
        <v>168</v>
      </c>
      <c r="AB11" s="43" t="n">
        <f aca="false">29+AB12</f>
        <v>169</v>
      </c>
      <c r="AC11" s="43" t="n">
        <f aca="false">29+AC12</f>
        <v>170</v>
      </c>
      <c r="AD11" s="44" t="s">
        <v>52</v>
      </c>
      <c r="AE11" s="44" t="s">
        <v>52</v>
      </c>
      <c r="AF11" s="44" t="s">
        <v>52</v>
      </c>
      <c r="AG11" s="45" t="s">
        <v>52</v>
      </c>
      <c r="AH11" s="41" t="s">
        <v>50</v>
      </c>
      <c r="AI11" s="40" t="n">
        <v>22</v>
      </c>
      <c r="AJ11" s="20" t="s">
        <v>53</v>
      </c>
    </row>
    <row r="12" customFormat="false" ht="18" hidden="false" customHeight="true" outlineLevel="0" collapsed="false">
      <c r="B12" s="39"/>
      <c r="C12" s="40" t="n">
        <v>21</v>
      </c>
      <c r="D12" s="41" t="s">
        <v>50</v>
      </c>
      <c r="E12" s="46" t="n">
        <f aca="false">29+E13</f>
        <v>117</v>
      </c>
      <c r="F12" s="47" t="n">
        <f aca="false">29+F13</f>
        <v>118</v>
      </c>
      <c r="G12" s="47" t="n">
        <f aca="false">29+G13</f>
        <v>119</v>
      </c>
      <c r="H12" s="47" t="n">
        <f aca="false">29+H13</f>
        <v>120</v>
      </c>
      <c r="I12" s="47" t="n">
        <f aca="false">29+I13</f>
        <v>121</v>
      </c>
      <c r="J12" s="47" t="n">
        <f aca="false">29+J13</f>
        <v>122</v>
      </c>
      <c r="K12" s="47" t="n">
        <f aca="false">29+K13</f>
        <v>123</v>
      </c>
      <c r="L12" s="47" t="n">
        <f aca="false">29+L13</f>
        <v>124</v>
      </c>
      <c r="M12" s="47" t="n">
        <f aca="false">29+M13</f>
        <v>125</v>
      </c>
      <c r="N12" s="47" t="n">
        <f aca="false">29+N13</f>
        <v>126</v>
      </c>
      <c r="O12" s="47" t="n">
        <f aca="false">29+O13</f>
        <v>127</v>
      </c>
      <c r="P12" s="47" t="n">
        <f aca="false">29+P13</f>
        <v>128</v>
      </c>
      <c r="Q12" s="47" t="n">
        <f aca="false">29+Q13</f>
        <v>129</v>
      </c>
      <c r="R12" s="47" t="n">
        <f aca="false">29+R13</f>
        <v>130</v>
      </c>
      <c r="S12" s="47" t="n">
        <f aca="false">29+S13</f>
        <v>131</v>
      </c>
      <c r="T12" s="47" t="n">
        <f aca="false">29+T13</f>
        <v>132</v>
      </c>
      <c r="U12" s="47" t="n">
        <f aca="false">29+U13</f>
        <v>133</v>
      </c>
      <c r="V12" s="47" t="n">
        <f aca="false">29+V13</f>
        <v>134</v>
      </c>
      <c r="W12" s="47" t="n">
        <f aca="false">29+W13</f>
        <v>135</v>
      </c>
      <c r="X12" s="47" t="n">
        <f aca="false">29+X13</f>
        <v>136</v>
      </c>
      <c r="Y12" s="47" t="n">
        <f aca="false">29+Y13</f>
        <v>137</v>
      </c>
      <c r="Z12" s="47" t="n">
        <f aca="false">29+Z13</f>
        <v>138</v>
      </c>
      <c r="AA12" s="47" t="n">
        <f aca="false">29+AA13</f>
        <v>139</v>
      </c>
      <c r="AB12" s="47" t="n">
        <f aca="false">29+AB13</f>
        <v>140</v>
      </c>
      <c r="AC12" s="47" t="n">
        <f aca="false">29+AC13</f>
        <v>141</v>
      </c>
      <c r="AD12" s="47" t="n">
        <f aca="false">29+AD13</f>
        <v>142</v>
      </c>
      <c r="AE12" s="47" t="n">
        <f aca="false">29+AE13</f>
        <v>143</v>
      </c>
      <c r="AF12" s="47" t="n">
        <f aca="false">29+AF13</f>
        <v>144</v>
      </c>
      <c r="AG12" s="48" t="n">
        <f aca="false">29+AG13</f>
        <v>145</v>
      </c>
      <c r="AH12" s="41" t="s">
        <v>50</v>
      </c>
      <c r="AI12" s="40" t="n">
        <v>21</v>
      </c>
      <c r="AJ12" s="20" t="s">
        <v>53</v>
      </c>
    </row>
    <row r="13" customFormat="false" ht="18" hidden="false" customHeight="true" outlineLevel="0" collapsed="false">
      <c r="B13" s="39"/>
      <c r="C13" s="40" t="n">
        <v>20</v>
      </c>
      <c r="D13" s="41" t="s">
        <v>50</v>
      </c>
      <c r="E13" s="46" t="n">
        <f aca="false">29+E14</f>
        <v>88</v>
      </c>
      <c r="F13" s="47" t="n">
        <f aca="false">29+F14</f>
        <v>89</v>
      </c>
      <c r="G13" s="47" t="n">
        <f aca="false">29+G14</f>
        <v>90</v>
      </c>
      <c r="H13" s="47" t="n">
        <f aca="false">29+H14</f>
        <v>91</v>
      </c>
      <c r="I13" s="47" t="n">
        <f aca="false">29+I14</f>
        <v>92</v>
      </c>
      <c r="J13" s="47" t="n">
        <f aca="false">29+J14</f>
        <v>93</v>
      </c>
      <c r="K13" s="47" t="n">
        <f aca="false">29+K14</f>
        <v>94</v>
      </c>
      <c r="L13" s="47" t="n">
        <f aca="false">29+L14</f>
        <v>95</v>
      </c>
      <c r="M13" s="47" t="n">
        <f aca="false">29+M14</f>
        <v>96</v>
      </c>
      <c r="N13" s="47" t="n">
        <f aca="false">29+N14</f>
        <v>97</v>
      </c>
      <c r="O13" s="47" t="n">
        <f aca="false">29+O14</f>
        <v>98</v>
      </c>
      <c r="P13" s="47" t="n">
        <f aca="false">29+P14</f>
        <v>99</v>
      </c>
      <c r="Q13" s="47" t="n">
        <f aca="false">29+Q14</f>
        <v>100</v>
      </c>
      <c r="R13" s="47" t="n">
        <f aca="false">29+R14</f>
        <v>101</v>
      </c>
      <c r="S13" s="47" t="n">
        <f aca="false">29+S14</f>
        <v>102</v>
      </c>
      <c r="T13" s="47" t="n">
        <f aca="false">29+T14</f>
        <v>103</v>
      </c>
      <c r="U13" s="47" t="n">
        <f aca="false">29+U14</f>
        <v>104</v>
      </c>
      <c r="V13" s="47" t="n">
        <f aca="false">29+V14</f>
        <v>105</v>
      </c>
      <c r="W13" s="47" t="n">
        <f aca="false">29+W14</f>
        <v>106</v>
      </c>
      <c r="X13" s="47" t="n">
        <f aca="false">29+X14</f>
        <v>107</v>
      </c>
      <c r="Y13" s="47" t="n">
        <f aca="false">29+Y14</f>
        <v>108</v>
      </c>
      <c r="Z13" s="47" t="n">
        <f aca="false">29+Z14</f>
        <v>109</v>
      </c>
      <c r="AA13" s="47" t="n">
        <f aca="false">29+AA14</f>
        <v>110</v>
      </c>
      <c r="AB13" s="47" t="n">
        <f aca="false">29+AB14</f>
        <v>111</v>
      </c>
      <c r="AC13" s="47" t="n">
        <f aca="false">29+AC14</f>
        <v>112</v>
      </c>
      <c r="AD13" s="47" t="n">
        <f aca="false">29+AD14</f>
        <v>113</v>
      </c>
      <c r="AE13" s="47" t="n">
        <f aca="false">29+AE14</f>
        <v>114</v>
      </c>
      <c r="AF13" s="47" t="n">
        <f aca="false">29+AF14</f>
        <v>115</v>
      </c>
      <c r="AG13" s="48" t="n">
        <f aca="false">29+AG14</f>
        <v>116</v>
      </c>
      <c r="AH13" s="41" t="s">
        <v>50</v>
      </c>
      <c r="AI13" s="40" t="n">
        <v>20</v>
      </c>
      <c r="AJ13" s="20" t="s">
        <v>53</v>
      </c>
    </row>
    <row r="14" customFormat="false" ht="18" hidden="false" customHeight="true" outlineLevel="0" collapsed="false">
      <c r="B14" s="39"/>
      <c r="C14" s="40" t="n">
        <v>19</v>
      </c>
      <c r="D14" s="41" t="s">
        <v>50</v>
      </c>
      <c r="E14" s="46" t="n">
        <f aca="false">29+E15</f>
        <v>59</v>
      </c>
      <c r="F14" s="47" t="n">
        <f aca="false">29+F15</f>
        <v>60</v>
      </c>
      <c r="G14" s="47" t="n">
        <f aca="false">29+G15</f>
        <v>61</v>
      </c>
      <c r="H14" s="47" t="n">
        <f aca="false">29+H15</f>
        <v>62</v>
      </c>
      <c r="I14" s="47" t="n">
        <f aca="false">29+I15</f>
        <v>63</v>
      </c>
      <c r="J14" s="47" t="n">
        <f aca="false">29+J15</f>
        <v>64</v>
      </c>
      <c r="K14" s="47" t="n">
        <f aca="false">29+K15</f>
        <v>65</v>
      </c>
      <c r="L14" s="47" t="n">
        <f aca="false">29+L15</f>
        <v>66</v>
      </c>
      <c r="M14" s="47" t="n">
        <f aca="false">29+M15</f>
        <v>67</v>
      </c>
      <c r="N14" s="47" t="n">
        <f aca="false">29+N15</f>
        <v>68</v>
      </c>
      <c r="O14" s="47" t="n">
        <f aca="false">29+O15</f>
        <v>69</v>
      </c>
      <c r="P14" s="47" t="n">
        <f aca="false">29+P15</f>
        <v>70</v>
      </c>
      <c r="Q14" s="47" t="n">
        <f aca="false">29+Q15</f>
        <v>71</v>
      </c>
      <c r="R14" s="47" t="n">
        <f aca="false">29+R15</f>
        <v>72</v>
      </c>
      <c r="S14" s="47" t="n">
        <f aca="false">29+S15</f>
        <v>73</v>
      </c>
      <c r="T14" s="47" t="n">
        <f aca="false">29+T15</f>
        <v>74</v>
      </c>
      <c r="U14" s="47" t="n">
        <f aca="false">29+U15</f>
        <v>75</v>
      </c>
      <c r="V14" s="47" t="n">
        <f aca="false">29+V15</f>
        <v>76</v>
      </c>
      <c r="W14" s="47" t="n">
        <f aca="false">29+W15</f>
        <v>77</v>
      </c>
      <c r="X14" s="47" t="n">
        <f aca="false">29+X15</f>
        <v>78</v>
      </c>
      <c r="Y14" s="47" t="n">
        <f aca="false">29+Y15</f>
        <v>79</v>
      </c>
      <c r="Z14" s="47" t="n">
        <f aca="false">29+Z15</f>
        <v>80</v>
      </c>
      <c r="AA14" s="47" t="n">
        <f aca="false">29+AA15</f>
        <v>81</v>
      </c>
      <c r="AB14" s="47" t="n">
        <f aca="false">29+AB15</f>
        <v>82</v>
      </c>
      <c r="AC14" s="47" t="n">
        <f aca="false">29+AC15</f>
        <v>83</v>
      </c>
      <c r="AD14" s="47" t="n">
        <f aca="false">29+AD15</f>
        <v>84</v>
      </c>
      <c r="AE14" s="47" t="n">
        <f aca="false">29+AE15</f>
        <v>85</v>
      </c>
      <c r="AF14" s="47" t="n">
        <f aca="false">29+AF15</f>
        <v>86</v>
      </c>
      <c r="AG14" s="48" t="n">
        <f aca="false">29+AG15</f>
        <v>87</v>
      </c>
      <c r="AH14" s="41" t="s">
        <v>50</v>
      </c>
      <c r="AI14" s="40" t="n">
        <v>19</v>
      </c>
      <c r="AJ14" s="20" t="s">
        <v>53</v>
      </c>
    </row>
    <row r="15" customFormat="false" ht="18" hidden="false" customHeight="true" outlineLevel="0" collapsed="false">
      <c r="B15" s="32" t="s">
        <v>54</v>
      </c>
      <c r="C15" s="40" t="n">
        <v>18</v>
      </c>
      <c r="D15" s="41" t="s">
        <v>50</v>
      </c>
      <c r="E15" s="46" t="n">
        <f aca="false">29+E16</f>
        <v>30</v>
      </c>
      <c r="F15" s="47" t="n">
        <f aca="false">29+F16</f>
        <v>31</v>
      </c>
      <c r="G15" s="47" t="n">
        <f aca="false">29+G16</f>
        <v>32</v>
      </c>
      <c r="H15" s="47" t="n">
        <f aca="false">29+H16</f>
        <v>33</v>
      </c>
      <c r="I15" s="47" t="n">
        <f aca="false">29+I16</f>
        <v>34</v>
      </c>
      <c r="J15" s="47" t="n">
        <f aca="false">29+J16</f>
        <v>35</v>
      </c>
      <c r="K15" s="47" t="n">
        <f aca="false">29+K16</f>
        <v>36</v>
      </c>
      <c r="L15" s="47" t="n">
        <f aca="false">29+L16</f>
        <v>37</v>
      </c>
      <c r="M15" s="47" t="n">
        <f aca="false">29+M16</f>
        <v>38</v>
      </c>
      <c r="N15" s="47" t="n">
        <f aca="false">29+N16</f>
        <v>39</v>
      </c>
      <c r="O15" s="47" t="n">
        <f aca="false">29+O16</f>
        <v>40</v>
      </c>
      <c r="P15" s="47" t="n">
        <f aca="false">29+P16</f>
        <v>41</v>
      </c>
      <c r="Q15" s="47" t="n">
        <f aca="false">29+Q16</f>
        <v>42</v>
      </c>
      <c r="R15" s="47" t="n">
        <f aca="false">29+R16</f>
        <v>43</v>
      </c>
      <c r="S15" s="47" t="n">
        <f aca="false">29+S16</f>
        <v>44</v>
      </c>
      <c r="T15" s="47" t="n">
        <f aca="false">29+T16</f>
        <v>45</v>
      </c>
      <c r="U15" s="47" t="n">
        <f aca="false">29+U16</f>
        <v>46</v>
      </c>
      <c r="V15" s="47" t="n">
        <f aca="false">29+V16</f>
        <v>47</v>
      </c>
      <c r="W15" s="47" t="n">
        <f aca="false">29+W16</f>
        <v>48</v>
      </c>
      <c r="X15" s="47" t="n">
        <f aca="false">29+X16</f>
        <v>49</v>
      </c>
      <c r="Y15" s="47" t="n">
        <f aca="false">29+Y16</f>
        <v>50</v>
      </c>
      <c r="Z15" s="47" t="n">
        <f aca="false">29+Z16</f>
        <v>51</v>
      </c>
      <c r="AA15" s="47" t="n">
        <f aca="false">29+AA16</f>
        <v>52</v>
      </c>
      <c r="AB15" s="47" t="n">
        <f aca="false">29+AB16</f>
        <v>53</v>
      </c>
      <c r="AC15" s="47" t="n">
        <f aca="false">29+AC16</f>
        <v>54</v>
      </c>
      <c r="AD15" s="47" t="n">
        <f aca="false">29+AD16</f>
        <v>55</v>
      </c>
      <c r="AE15" s="47" t="n">
        <f aca="false">29+AE16</f>
        <v>56</v>
      </c>
      <c r="AF15" s="47" t="n">
        <f aca="false">29+AF16</f>
        <v>57</v>
      </c>
      <c r="AG15" s="48" t="n">
        <f aca="false">29+AG16</f>
        <v>58</v>
      </c>
      <c r="AH15" s="41" t="s">
        <v>50</v>
      </c>
      <c r="AI15" s="40" t="n">
        <v>18</v>
      </c>
      <c r="AJ15" s="20" t="s">
        <v>53</v>
      </c>
    </row>
    <row r="16" customFormat="false" ht="18" hidden="false" customHeight="true" outlineLevel="0" collapsed="false">
      <c r="A16" s="49"/>
      <c r="B16" s="28" t="s">
        <v>55</v>
      </c>
      <c r="C16" s="40" t="n">
        <v>17</v>
      </c>
      <c r="D16" s="41" t="s">
        <v>50</v>
      </c>
      <c r="E16" s="50" t="n">
        <v>1</v>
      </c>
      <c r="F16" s="51" t="n">
        <v>2</v>
      </c>
      <c r="G16" s="51" t="n">
        <v>3</v>
      </c>
      <c r="H16" s="52" t="n">
        <v>4</v>
      </c>
      <c r="I16" s="51" t="n">
        <v>5</v>
      </c>
      <c r="J16" s="51" t="n">
        <v>6</v>
      </c>
      <c r="K16" s="52" t="n">
        <v>7</v>
      </c>
      <c r="L16" s="51" t="n">
        <v>8</v>
      </c>
      <c r="M16" s="51" t="n">
        <v>9</v>
      </c>
      <c r="N16" s="52" t="n">
        <v>10</v>
      </c>
      <c r="O16" s="51" t="n">
        <v>11</v>
      </c>
      <c r="P16" s="51" t="n">
        <v>12</v>
      </c>
      <c r="Q16" s="52" t="n">
        <v>13</v>
      </c>
      <c r="R16" s="51" t="n">
        <v>14</v>
      </c>
      <c r="S16" s="51" t="n">
        <v>15</v>
      </c>
      <c r="T16" s="52" t="n">
        <v>16</v>
      </c>
      <c r="U16" s="51" t="n">
        <v>17</v>
      </c>
      <c r="V16" s="51" t="n">
        <v>18</v>
      </c>
      <c r="W16" s="52" t="n">
        <v>19</v>
      </c>
      <c r="X16" s="51" t="n">
        <v>20</v>
      </c>
      <c r="Y16" s="51" t="n">
        <v>21</v>
      </c>
      <c r="Z16" s="52" t="n">
        <v>22</v>
      </c>
      <c r="AA16" s="51" t="n">
        <v>23</v>
      </c>
      <c r="AB16" s="51" t="n">
        <v>24</v>
      </c>
      <c r="AC16" s="52" t="n">
        <v>25</v>
      </c>
      <c r="AD16" s="51" t="n">
        <v>26</v>
      </c>
      <c r="AE16" s="51" t="n">
        <v>27</v>
      </c>
      <c r="AF16" s="52" t="n">
        <v>28</v>
      </c>
      <c r="AG16" s="53" t="n">
        <v>29</v>
      </c>
      <c r="AH16" s="41" t="s">
        <v>50</v>
      </c>
      <c r="AI16" s="40" t="n">
        <v>17</v>
      </c>
      <c r="AJ16" s="20" t="s">
        <v>53</v>
      </c>
      <c r="AL16" s="7"/>
    </row>
    <row r="17" customFormat="false" ht="18" hidden="false" customHeight="true" outlineLevel="0" collapsed="false">
      <c r="A17" s="49"/>
      <c r="B17" s="27"/>
      <c r="C17" s="40" t="n">
        <v>16</v>
      </c>
      <c r="D17" s="54" t="s">
        <v>50</v>
      </c>
      <c r="E17" s="41" t="s">
        <v>50</v>
      </c>
      <c r="F17" s="41" t="s">
        <v>50</v>
      </c>
      <c r="G17" s="41" t="s">
        <v>50</v>
      </c>
      <c r="H17" s="41" t="s">
        <v>50</v>
      </c>
      <c r="I17" s="41" t="s">
        <v>50</v>
      </c>
      <c r="J17" s="41" t="s">
        <v>50</v>
      </c>
      <c r="K17" s="41" t="s">
        <v>50</v>
      </c>
      <c r="L17" s="41" t="s">
        <v>50</v>
      </c>
      <c r="M17" s="41" t="s">
        <v>50</v>
      </c>
      <c r="N17" s="41" t="s">
        <v>50</v>
      </c>
      <c r="O17" s="41" t="s">
        <v>50</v>
      </c>
      <c r="P17" s="41" t="s">
        <v>50</v>
      </c>
      <c r="Q17" s="41" t="s">
        <v>50</v>
      </c>
      <c r="R17" s="41" t="s">
        <v>50</v>
      </c>
      <c r="S17" s="41" t="s">
        <v>50</v>
      </c>
      <c r="T17" s="41" t="s">
        <v>50</v>
      </c>
      <c r="U17" s="41" t="s">
        <v>50</v>
      </c>
      <c r="V17" s="41" t="s">
        <v>50</v>
      </c>
      <c r="W17" s="41" t="s">
        <v>50</v>
      </c>
      <c r="X17" s="41" t="s">
        <v>50</v>
      </c>
      <c r="Y17" s="41" t="s">
        <v>50</v>
      </c>
      <c r="Z17" s="41" t="s">
        <v>50</v>
      </c>
      <c r="AA17" s="41" t="s">
        <v>50</v>
      </c>
      <c r="AB17" s="41" t="s">
        <v>50</v>
      </c>
      <c r="AC17" s="41" t="s">
        <v>50</v>
      </c>
      <c r="AD17" s="41" t="s">
        <v>50</v>
      </c>
      <c r="AE17" s="41" t="s">
        <v>50</v>
      </c>
      <c r="AF17" s="41" t="s">
        <v>50</v>
      </c>
      <c r="AG17" s="41" t="s">
        <v>50</v>
      </c>
      <c r="AH17" s="54" t="s">
        <v>50</v>
      </c>
      <c r="AI17" s="40" t="n">
        <v>16</v>
      </c>
      <c r="AJ17" s="38" t="s">
        <v>51</v>
      </c>
      <c r="AL17" s="7"/>
    </row>
    <row r="18" customFormat="false" ht="18" hidden="false" customHeight="true" outlineLevel="0" collapsed="false">
      <c r="C18" s="40" t="n">
        <v>15</v>
      </c>
      <c r="D18" s="41" t="s">
        <v>50</v>
      </c>
      <c r="E18" s="42" t="n">
        <f aca="false">29+E19</f>
        <v>204</v>
      </c>
      <c r="F18" s="43" t="n">
        <f aca="false">29+F19</f>
        <v>205</v>
      </c>
      <c r="G18" s="43" t="n">
        <f aca="false">29+G19</f>
        <v>206</v>
      </c>
      <c r="H18" s="43" t="n">
        <f aca="false">29+H19</f>
        <v>207</v>
      </c>
      <c r="I18" s="43" t="n">
        <f aca="false">29+I19</f>
        <v>208</v>
      </c>
      <c r="J18" s="43" t="n">
        <f aca="false">29+J19</f>
        <v>209</v>
      </c>
      <c r="K18" s="43" t="n">
        <f aca="false">29+K19</f>
        <v>210</v>
      </c>
      <c r="L18" s="43" t="n">
        <f aca="false">29+L19</f>
        <v>211</v>
      </c>
      <c r="M18" s="43" t="n">
        <f aca="false">29+M19</f>
        <v>212</v>
      </c>
      <c r="N18" s="43" t="n">
        <f aca="false">29+N19</f>
        <v>213</v>
      </c>
      <c r="O18" s="43" t="n">
        <f aca="false">29+O19</f>
        <v>214</v>
      </c>
      <c r="P18" s="43" t="n">
        <f aca="false">29+P19</f>
        <v>215</v>
      </c>
      <c r="Q18" s="43" t="n">
        <f aca="false">29+Q19</f>
        <v>216</v>
      </c>
      <c r="R18" s="43" t="n">
        <f aca="false">29+R19</f>
        <v>217</v>
      </c>
      <c r="S18" s="43" t="n">
        <f aca="false">29+S19</f>
        <v>218</v>
      </c>
      <c r="T18" s="43" t="n">
        <f aca="false">29+T19</f>
        <v>219</v>
      </c>
      <c r="U18" s="43" t="n">
        <f aca="false">29+U19</f>
        <v>220</v>
      </c>
      <c r="V18" s="43" t="n">
        <f aca="false">29+V19</f>
        <v>221</v>
      </c>
      <c r="W18" s="43" t="n">
        <f aca="false">29+W19</f>
        <v>222</v>
      </c>
      <c r="X18" s="44" t="s">
        <v>52</v>
      </c>
      <c r="Y18" s="44" t="s">
        <v>52</v>
      </c>
      <c r="Z18" s="44" t="s">
        <v>52</v>
      </c>
      <c r="AA18" s="44" t="s">
        <v>52</v>
      </c>
      <c r="AB18" s="44" t="s">
        <v>52</v>
      </c>
      <c r="AC18" s="44" t="s">
        <v>52</v>
      </c>
      <c r="AD18" s="44" t="s">
        <v>52</v>
      </c>
      <c r="AE18" s="44" t="s">
        <v>52</v>
      </c>
      <c r="AF18" s="44" t="s">
        <v>52</v>
      </c>
      <c r="AG18" s="45" t="s">
        <v>52</v>
      </c>
      <c r="AH18" s="41" t="s">
        <v>50</v>
      </c>
      <c r="AI18" s="40" t="n">
        <v>15</v>
      </c>
      <c r="AJ18" s="20" t="s">
        <v>53</v>
      </c>
    </row>
    <row r="19" customFormat="false" ht="18" hidden="false" customHeight="true" outlineLevel="0" collapsed="false">
      <c r="B19" s="28"/>
      <c r="C19" s="40" t="n">
        <v>14</v>
      </c>
      <c r="D19" s="41" t="s">
        <v>50</v>
      </c>
      <c r="E19" s="46" t="n">
        <f aca="false">29+E20</f>
        <v>175</v>
      </c>
      <c r="F19" s="47" t="n">
        <f aca="false">29+F20</f>
        <v>176</v>
      </c>
      <c r="G19" s="47" t="n">
        <f aca="false">29+G20</f>
        <v>177</v>
      </c>
      <c r="H19" s="47" t="n">
        <f aca="false">29+H20</f>
        <v>178</v>
      </c>
      <c r="I19" s="47" t="n">
        <f aca="false">29+I20</f>
        <v>179</v>
      </c>
      <c r="J19" s="47" t="n">
        <f aca="false">29+J20</f>
        <v>180</v>
      </c>
      <c r="K19" s="47" t="n">
        <f aca="false">29+K20</f>
        <v>181</v>
      </c>
      <c r="L19" s="47" t="n">
        <f aca="false">29+L20</f>
        <v>182</v>
      </c>
      <c r="M19" s="47" t="n">
        <f aca="false">29+M20</f>
        <v>183</v>
      </c>
      <c r="N19" s="47" t="n">
        <f aca="false">29+N20</f>
        <v>184</v>
      </c>
      <c r="O19" s="47" t="n">
        <f aca="false">29+O20</f>
        <v>185</v>
      </c>
      <c r="P19" s="47" t="n">
        <f aca="false">29+P20</f>
        <v>186</v>
      </c>
      <c r="Q19" s="47" t="n">
        <f aca="false">29+Q20</f>
        <v>187</v>
      </c>
      <c r="R19" s="47" t="n">
        <f aca="false">29+R20</f>
        <v>188</v>
      </c>
      <c r="S19" s="47" t="n">
        <f aca="false">29+S20</f>
        <v>189</v>
      </c>
      <c r="T19" s="47" t="n">
        <f aca="false">29+T20</f>
        <v>190</v>
      </c>
      <c r="U19" s="47" t="n">
        <f aca="false">29+U20</f>
        <v>191</v>
      </c>
      <c r="V19" s="47" t="n">
        <f aca="false">29+V20</f>
        <v>192</v>
      </c>
      <c r="W19" s="47" t="n">
        <f aca="false">29+W20</f>
        <v>193</v>
      </c>
      <c r="X19" s="47" t="n">
        <f aca="false">29+X20</f>
        <v>194</v>
      </c>
      <c r="Y19" s="47" t="n">
        <f aca="false">29+Y20</f>
        <v>195</v>
      </c>
      <c r="Z19" s="47" t="n">
        <f aca="false">29+Z20</f>
        <v>196</v>
      </c>
      <c r="AA19" s="47" t="n">
        <f aca="false">29+AA20</f>
        <v>197</v>
      </c>
      <c r="AB19" s="47" t="n">
        <f aca="false">29+AB20</f>
        <v>198</v>
      </c>
      <c r="AC19" s="47" t="n">
        <f aca="false">29+AC20</f>
        <v>199</v>
      </c>
      <c r="AD19" s="47" t="n">
        <f aca="false">29+AD20</f>
        <v>200</v>
      </c>
      <c r="AE19" s="47" t="n">
        <f aca="false">29+AE20</f>
        <v>201</v>
      </c>
      <c r="AF19" s="47" t="n">
        <f aca="false">29+AF20</f>
        <v>202</v>
      </c>
      <c r="AG19" s="48" t="n">
        <f aca="false">29+AG20</f>
        <v>203</v>
      </c>
      <c r="AH19" s="41" t="s">
        <v>50</v>
      </c>
      <c r="AI19" s="40" t="n">
        <v>14</v>
      </c>
      <c r="AJ19" s="20" t="s">
        <v>53</v>
      </c>
    </row>
    <row r="20" customFormat="false" ht="18" hidden="false" customHeight="true" outlineLevel="0" collapsed="false">
      <c r="B20" s="28"/>
      <c r="C20" s="40" t="n">
        <v>13</v>
      </c>
      <c r="D20" s="41" t="s">
        <v>50</v>
      </c>
      <c r="E20" s="46" t="n">
        <f aca="false">29+E21</f>
        <v>146</v>
      </c>
      <c r="F20" s="47" t="n">
        <f aca="false">29+F21</f>
        <v>147</v>
      </c>
      <c r="G20" s="47" t="n">
        <f aca="false">29+G21</f>
        <v>148</v>
      </c>
      <c r="H20" s="47" t="n">
        <f aca="false">29+H21</f>
        <v>149</v>
      </c>
      <c r="I20" s="47" t="n">
        <f aca="false">29+I21</f>
        <v>150</v>
      </c>
      <c r="J20" s="47" t="n">
        <f aca="false">29+J21</f>
        <v>151</v>
      </c>
      <c r="K20" s="47" t="n">
        <f aca="false">29+K21</f>
        <v>152</v>
      </c>
      <c r="L20" s="47" t="n">
        <f aca="false">29+L21</f>
        <v>153</v>
      </c>
      <c r="M20" s="47" t="n">
        <f aca="false">29+M21</f>
        <v>154</v>
      </c>
      <c r="N20" s="47" t="n">
        <f aca="false">29+N21</f>
        <v>155</v>
      </c>
      <c r="O20" s="47" t="n">
        <f aca="false">29+O21</f>
        <v>156</v>
      </c>
      <c r="P20" s="47" t="n">
        <f aca="false">29+P21</f>
        <v>157</v>
      </c>
      <c r="Q20" s="47" t="n">
        <f aca="false">29+Q21</f>
        <v>158</v>
      </c>
      <c r="R20" s="47" t="n">
        <f aca="false">29+R21</f>
        <v>159</v>
      </c>
      <c r="S20" s="47" t="n">
        <f aca="false">29+S21</f>
        <v>160</v>
      </c>
      <c r="T20" s="47" t="n">
        <f aca="false">29+T21</f>
        <v>161</v>
      </c>
      <c r="U20" s="47" t="n">
        <f aca="false">29+U21</f>
        <v>162</v>
      </c>
      <c r="V20" s="47" t="n">
        <f aca="false">29+V21</f>
        <v>163</v>
      </c>
      <c r="W20" s="47" t="n">
        <f aca="false">29+W21</f>
        <v>164</v>
      </c>
      <c r="X20" s="47" t="n">
        <f aca="false">29+X21</f>
        <v>165</v>
      </c>
      <c r="Y20" s="47" t="n">
        <f aca="false">29+Y21</f>
        <v>166</v>
      </c>
      <c r="Z20" s="47" t="n">
        <f aca="false">29+Z21</f>
        <v>167</v>
      </c>
      <c r="AA20" s="47" t="n">
        <f aca="false">29+AA21</f>
        <v>168</v>
      </c>
      <c r="AB20" s="47" t="n">
        <f aca="false">29+AB21</f>
        <v>169</v>
      </c>
      <c r="AC20" s="47" t="n">
        <f aca="false">29+AC21</f>
        <v>170</v>
      </c>
      <c r="AD20" s="47" t="n">
        <f aca="false">29+AD21</f>
        <v>171</v>
      </c>
      <c r="AE20" s="47" t="n">
        <f aca="false">29+AE21</f>
        <v>172</v>
      </c>
      <c r="AF20" s="47" t="n">
        <f aca="false">29+AF21</f>
        <v>173</v>
      </c>
      <c r="AG20" s="48" t="n">
        <f aca="false">29+AG21</f>
        <v>174</v>
      </c>
      <c r="AH20" s="41" t="s">
        <v>50</v>
      </c>
      <c r="AI20" s="40" t="n">
        <v>13</v>
      </c>
      <c r="AJ20" s="20" t="s">
        <v>53</v>
      </c>
    </row>
    <row r="21" customFormat="false" ht="18" hidden="false" customHeight="true" outlineLevel="0" collapsed="false">
      <c r="B21" s="39"/>
      <c r="C21" s="40" t="n">
        <v>12</v>
      </c>
      <c r="D21" s="41" t="s">
        <v>50</v>
      </c>
      <c r="E21" s="46" t="n">
        <f aca="false">29+E22</f>
        <v>117</v>
      </c>
      <c r="F21" s="47" t="n">
        <f aca="false">29+F22</f>
        <v>118</v>
      </c>
      <c r="G21" s="47" t="n">
        <f aca="false">29+G22</f>
        <v>119</v>
      </c>
      <c r="H21" s="47" t="n">
        <f aca="false">29+H22</f>
        <v>120</v>
      </c>
      <c r="I21" s="47" t="n">
        <f aca="false">29+I22</f>
        <v>121</v>
      </c>
      <c r="J21" s="47" t="n">
        <f aca="false">29+J22</f>
        <v>122</v>
      </c>
      <c r="K21" s="47" t="n">
        <f aca="false">29+K22</f>
        <v>123</v>
      </c>
      <c r="L21" s="47" t="n">
        <f aca="false">29+L22</f>
        <v>124</v>
      </c>
      <c r="M21" s="47" t="n">
        <f aca="false">29+M22</f>
        <v>125</v>
      </c>
      <c r="N21" s="47" t="n">
        <f aca="false">29+N22</f>
        <v>126</v>
      </c>
      <c r="O21" s="47" t="n">
        <f aca="false">29+O22</f>
        <v>127</v>
      </c>
      <c r="P21" s="47" t="n">
        <f aca="false">29+P22</f>
        <v>128</v>
      </c>
      <c r="Q21" s="47" t="n">
        <f aca="false">29+Q22</f>
        <v>129</v>
      </c>
      <c r="R21" s="47" t="n">
        <f aca="false">29+R22</f>
        <v>130</v>
      </c>
      <c r="S21" s="47" t="n">
        <f aca="false">29+S22</f>
        <v>131</v>
      </c>
      <c r="T21" s="47" t="n">
        <f aca="false">29+T22</f>
        <v>132</v>
      </c>
      <c r="U21" s="47" t="n">
        <f aca="false">29+U22</f>
        <v>133</v>
      </c>
      <c r="V21" s="47" t="n">
        <f aca="false">29+V22</f>
        <v>134</v>
      </c>
      <c r="W21" s="47" t="n">
        <f aca="false">29+W22</f>
        <v>135</v>
      </c>
      <c r="X21" s="47" t="n">
        <f aca="false">29+X22</f>
        <v>136</v>
      </c>
      <c r="Y21" s="47" t="n">
        <f aca="false">29+Y22</f>
        <v>137</v>
      </c>
      <c r="Z21" s="47" t="n">
        <f aca="false">29+Z22</f>
        <v>138</v>
      </c>
      <c r="AA21" s="47" t="n">
        <f aca="false">29+AA22</f>
        <v>139</v>
      </c>
      <c r="AB21" s="47" t="n">
        <f aca="false">29+AB22</f>
        <v>140</v>
      </c>
      <c r="AC21" s="47" t="n">
        <f aca="false">29+AC22</f>
        <v>141</v>
      </c>
      <c r="AD21" s="47" t="n">
        <f aca="false">29+AD22</f>
        <v>142</v>
      </c>
      <c r="AE21" s="47" t="n">
        <f aca="false">29+AE22</f>
        <v>143</v>
      </c>
      <c r="AF21" s="47" t="n">
        <f aca="false">29+AF22</f>
        <v>144</v>
      </c>
      <c r="AG21" s="48" t="n">
        <f aca="false">29+AG22</f>
        <v>145</v>
      </c>
      <c r="AH21" s="41" t="s">
        <v>50</v>
      </c>
      <c r="AI21" s="40" t="n">
        <v>12</v>
      </c>
      <c r="AJ21" s="20" t="s">
        <v>53</v>
      </c>
    </row>
    <row r="22" customFormat="false" ht="18" hidden="false" customHeight="true" outlineLevel="0" collapsed="false">
      <c r="B22" s="39"/>
      <c r="C22" s="40" t="n">
        <v>11</v>
      </c>
      <c r="D22" s="41" t="s">
        <v>50</v>
      </c>
      <c r="E22" s="46" t="n">
        <f aca="false">29+E23</f>
        <v>88</v>
      </c>
      <c r="F22" s="47" t="n">
        <f aca="false">29+F23</f>
        <v>89</v>
      </c>
      <c r="G22" s="47" t="n">
        <f aca="false">29+G23</f>
        <v>90</v>
      </c>
      <c r="H22" s="47" t="n">
        <f aca="false">29+H23</f>
        <v>91</v>
      </c>
      <c r="I22" s="47" t="n">
        <f aca="false">29+I23</f>
        <v>92</v>
      </c>
      <c r="J22" s="47" t="n">
        <f aca="false">29+J23</f>
        <v>93</v>
      </c>
      <c r="K22" s="47" t="n">
        <f aca="false">29+K23</f>
        <v>94</v>
      </c>
      <c r="L22" s="47" t="n">
        <f aca="false">29+L23</f>
        <v>95</v>
      </c>
      <c r="M22" s="47" t="n">
        <f aca="false">29+M23</f>
        <v>96</v>
      </c>
      <c r="N22" s="47" t="n">
        <f aca="false">29+N23</f>
        <v>97</v>
      </c>
      <c r="O22" s="47" t="n">
        <f aca="false">29+O23</f>
        <v>98</v>
      </c>
      <c r="P22" s="47" t="n">
        <f aca="false">29+P23</f>
        <v>99</v>
      </c>
      <c r="Q22" s="47" t="n">
        <f aca="false">29+Q23</f>
        <v>100</v>
      </c>
      <c r="R22" s="47" t="n">
        <f aca="false">29+R23</f>
        <v>101</v>
      </c>
      <c r="S22" s="47" t="n">
        <f aca="false">29+S23</f>
        <v>102</v>
      </c>
      <c r="T22" s="47" t="n">
        <f aca="false">29+T23</f>
        <v>103</v>
      </c>
      <c r="U22" s="47" t="n">
        <f aca="false">29+U23</f>
        <v>104</v>
      </c>
      <c r="V22" s="47" t="n">
        <f aca="false">29+V23</f>
        <v>105</v>
      </c>
      <c r="W22" s="47" t="n">
        <f aca="false">29+W23</f>
        <v>106</v>
      </c>
      <c r="X22" s="47" t="n">
        <f aca="false">29+X23</f>
        <v>107</v>
      </c>
      <c r="Y22" s="47" t="n">
        <f aca="false">29+Y23</f>
        <v>108</v>
      </c>
      <c r="Z22" s="47" t="n">
        <f aca="false">29+Z23</f>
        <v>109</v>
      </c>
      <c r="AA22" s="47" t="n">
        <f aca="false">29+AA23</f>
        <v>110</v>
      </c>
      <c r="AB22" s="47" t="n">
        <f aca="false">29+AB23</f>
        <v>111</v>
      </c>
      <c r="AC22" s="47" t="n">
        <f aca="false">29+AC23</f>
        <v>112</v>
      </c>
      <c r="AD22" s="47" t="n">
        <f aca="false">29+AD23</f>
        <v>113</v>
      </c>
      <c r="AE22" s="47" t="n">
        <f aca="false">29+AE23</f>
        <v>114</v>
      </c>
      <c r="AF22" s="47" t="n">
        <f aca="false">29+AF23</f>
        <v>115</v>
      </c>
      <c r="AG22" s="48" t="n">
        <f aca="false">29+AG23</f>
        <v>116</v>
      </c>
      <c r="AH22" s="41" t="s">
        <v>50</v>
      </c>
      <c r="AI22" s="40" t="n">
        <v>11</v>
      </c>
      <c r="AJ22" s="20" t="s">
        <v>53</v>
      </c>
    </row>
    <row r="23" customFormat="false" ht="18" hidden="false" customHeight="true" outlineLevel="0" collapsed="false">
      <c r="B23" s="39"/>
      <c r="C23" s="40" t="n">
        <v>10</v>
      </c>
      <c r="D23" s="41" t="s">
        <v>50</v>
      </c>
      <c r="E23" s="46" t="n">
        <f aca="false">29+E24</f>
        <v>59</v>
      </c>
      <c r="F23" s="47" t="n">
        <f aca="false">29+F24</f>
        <v>60</v>
      </c>
      <c r="G23" s="47" t="n">
        <f aca="false">29+G24</f>
        <v>61</v>
      </c>
      <c r="H23" s="47" t="n">
        <f aca="false">29+H24</f>
        <v>62</v>
      </c>
      <c r="I23" s="47" t="n">
        <f aca="false">29+I24</f>
        <v>63</v>
      </c>
      <c r="J23" s="47" t="n">
        <f aca="false">29+J24</f>
        <v>64</v>
      </c>
      <c r="K23" s="47" t="n">
        <f aca="false">29+K24</f>
        <v>65</v>
      </c>
      <c r="L23" s="47" t="n">
        <f aca="false">29+L24</f>
        <v>66</v>
      </c>
      <c r="M23" s="47" t="n">
        <f aca="false">29+M24</f>
        <v>67</v>
      </c>
      <c r="N23" s="47" t="n">
        <f aca="false">29+N24</f>
        <v>68</v>
      </c>
      <c r="O23" s="47" t="n">
        <f aca="false">29+O24</f>
        <v>69</v>
      </c>
      <c r="P23" s="47" t="n">
        <f aca="false">29+P24</f>
        <v>70</v>
      </c>
      <c r="Q23" s="47" t="n">
        <f aca="false">29+Q24</f>
        <v>71</v>
      </c>
      <c r="R23" s="47" t="n">
        <f aca="false">29+R24</f>
        <v>72</v>
      </c>
      <c r="S23" s="47" t="n">
        <f aca="false">29+S24</f>
        <v>73</v>
      </c>
      <c r="T23" s="47" t="n">
        <f aca="false">29+T24</f>
        <v>74</v>
      </c>
      <c r="U23" s="47" t="n">
        <f aca="false">29+U24</f>
        <v>75</v>
      </c>
      <c r="V23" s="47" t="n">
        <f aca="false">29+V24</f>
        <v>76</v>
      </c>
      <c r="W23" s="47" t="n">
        <f aca="false">29+W24</f>
        <v>77</v>
      </c>
      <c r="X23" s="47" t="n">
        <f aca="false">29+X24</f>
        <v>78</v>
      </c>
      <c r="Y23" s="47" t="n">
        <f aca="false">29+Y24</f>
        <v>79</v>
      </c>
      <c r="Z23" s="47" t="n">
        <f aca="false">29+Z24</f>
        <v>80</v>
      </c>
      <c r="AA23" s="47" t="n">
        <f aca="false">29+AA24</f>
        <v>81</v>
      </c>
      <c r="AB23" s="47" t="n">
        <f aca="false">29+AB24</f>
        <v>82</v>
      </c>
      <c r="AC23" s="47" t="n">
        <f aca="false">29+AC24</f>
        <v>83</v>
      </c>
      <c r="AD23" s="47" t="n">
        <f aca="false">29+AD24</f>
        <v>84</v>
      </c>
      <c r="AE23" s="47" t="n">
        <f aca="false">29+AE24</f>
        <v>85</v>
      </c>
      <c r="AF23" s="47" t="n">
        <f aca="false">29+AF24</f>
        <v>86</v>
      </c>
      <c r="AG23" s="48" t="n">
        <f aca="false">29+AG24</f>
        <v>87</v>
      </c>
      <c r="AH23" s="41" t="s">
        <v>50</v>
      </c>
      <c r="AI23" s="40" t="n">
        <v>10</v>
      </c>
      <c r="AJ23" s="20" t="s">
        <v>53</v>
      </c>
    </row>
    <row r="24" customFormat="false" ht="18" hidden="false" customHeight="true" outlineLevel="0" collapsed="false">
      <c r="B24" s="32" t="s">
        <v>56</v>
      </c>
      <c r="C24" s="40" t="n">
        <v>9</v>
      </c>
      <c r="D24" s="41" t="s">
        <v>50</v>
      </c>
      <c r="E24" s="46" t="n">
        <f aca="false">29+E25</f>
        <v>30</v>
      </c>
      <c r="F24" s="47" t="n">
        <f aca="false">29+F25</f>
        <v>31</v>
      </c>
      <c r="G24" s="47" t="n">
        <f aca="false">29+G25</f>
        <v>32</v>
      </c>
      <c r="H24" s="47" t="n">
        <f aca="false">29+H25</f>
        <v>33</v>
      </c>
      <c r="I24" s="47" t="n">
        <f aca="false">29+I25</f>
        <v>34</v>
      </c>
      <c r="J24" s="47" t="n">
        <f aca="false">29+J25</f>
        <v>35</v>
      </c>
      <c r="K24" s="47" t="n">
        <f aca="false">29+K25</f>
        <v>36</v>
      </c>
      <c r="L24" s="47" t="n">
        <f aca="false">29+L25</f>
        <v>37</v>
      </c>
      <c r="M24" s="47" t="n">
        <f aca="false">29+M25</f>
        <v>38</v>
      </c>
      <c r="N24" s="47" t="n">
        <f aca="false">29+N25</f>
        <v>39</v>
      </c>
      <c r="O24" s="47" t="n">
        <f aca="false">29+O25</f>
        <v>40</v>
      </c>
      <c r="P24" s="47" t="n">
        <f aca="false">29+P25</f>
        <v>41</v>
      </c>
      <c r="Q24" s="47" t="n">
        <f aca="false">29+Q25</f>
        <v>42</v>
      </c>
      <c r="R24" s="47" t="n">
        <f aca="false">29+R25</f>
        <v>43</v>
      </c>
      <c r="S24" s="47" t="n">
        <f aca="false">29+S25</f>
        <v>44</v>
      </c>
      <c r="T24" s="47" t="n">
        <f aca="false">29+T25</f>
        <v>45</v>
      </c>
      <c r="U24" s="47" t="n">
        <f aca="false">29+U25</f>
        <v>46</v>
      </c>
      <c r="V24" s="47" t="n">
        <f aca="false">29+V25</f>
        <v>47</v>
      </c>
      <c r="W24" s="47" t="n">
        <f aca="false">29+W25</f>
        <v>48</v>
      </c>
      <c r="X24" s="47" t="n">
        <f aca="false">29+X25</f>
        <v>49</v>
      </c>
      <c r="Y24" s="47" t="n">
        <f aca="false">29+Y25</f>
        <v>50</v>
      </c>
      <c r="Z24" s="47" t="n">
        <f aca="false">29+Z25</f>
        <v>51</v>
      </c>
      <c r="AA24" s="47" t="n">
        <f aca="false">29+AA25</f>
        <v>52</v>
      </c>
      <c r="AB24" s="47" t="n">
        <f aca="false">29+AB25</f>
        <v>53</v>
      </c>
      <c r="AC24" s="47" t="n">
        <f aca="false">29+AC25</f>
        <v>54</v>
      </c>
      <c r="AD24" s="47" t="n">
        <f aca="false">29+AD25</f>
        <v>55</v>
      </c>
      <c r="AE24" s="47" t="n">
        <f aca="false">29+AE25</f>
        <v>56</v>
      </c>
      <c r="AF24" s="47" t="n">
        <f aca="false">29+AF25</f>
        <v>57</v>
      </c>
      <c r="AG24" s="48" t="n">
        <f aca="false">29+AG25</f>
        <v>58</v>
      </c>
      <c r="AH24" s="41" t="s">
        <v>50</v>
      </c>
      <c r="AI24" s="40" t="n">
        <v>9</v>
      </c>
      <c r="AJ24" s="20" t="s">
        <v>53</v>
      </c>
    </row>
    <row r="25" customFormat="false" ht="18" hidden="false" customHeight="true" outlineLevel="0" collapsed="false">
      <c r="A25" s="49"/>
      <c r="B25" s="28" t="s">
        <v>57</v>
      </c>
      <c r="C25" s="40" t="n">
        <v>8</v>
      </c>
      <c r="D25" s="41" t="s">
        <v>50</v>
      </c>
      <c r="E25" s="50" t="n">
        <v>1</v>
      </c>
      <c r="F25" s="51" t="n">
        <v>2</v>
      </c>
      <c r="G25" s="51" t="n">
        <v>3</v>
      </c>
      <c r="H25" s="52" t="n">
        <v>4</v>
      </c>
      <c r="I25" s="51" t="n">
        <v>5</v>
      </c>
      <c r="J25" s="51" t="n">
        <v>6</v>
      </c>
      <c r="K25" s="52" t="n">
        <v>7</v>
      </c>
      <c r="L25" s="51" t="n">
        <v>8</v>
      </c>
      <c r="M25" s="51" t="n">
        <v>9</v>
      </c>
      <c r="N25" s="52" t="n">
        <v>10</v>
      </c>
      <c r="O25" s="51" t="n">
        <v>11</v>
      </c>
      <c r="P25" s="51" t="n">
        <v>12</v>
      </c>
      <c r="Q25" s="52" t="n">
        <v>13</v>
      </c>
      <c r="R25" s="51" t="n">
        <v>14</v>
      </c>
      <c r="S25" s="51" t="n">
        <v>15</v>
      </c>
      <c r="T25" s="52" t="n">
        <v>16</v>
      </c>
      <c r="U25" s="51" t="n">
        <v>17</v>
      </c>
      <c r="V25" s="51" t="n">
        <v>18</v>
      </c>
      <c r="W25" s="52" t="n">
        <v>19</v>
      </c>
      <c r="X25" s="51" t="n">
        <v>20</v>
      </c>
      <c r="Y25" s="51" t="n">
        <v>21</v>
      </c>
      <c r="Z25" s="52" t="n">
        <v>22</v>
      </c>
      <c r="AA25" s="51" t="n">
        <v>23</v>
      </c>
      <c r="AB25" s="51" t="n">
        <v>24</v>
      </c>
      <c r="AC25" s="52" t="n">
        <v>25</v>
      </c>
      <c r="AD25" s="51" t="n">
        <v>26</v>
      </c>
      <c r="AE25" s="51" t="n">
        <v>27</v>
      </c>
      <c r="AF25" s="52" t="n">
        <v>28</v>
      </c>
      <c r="AG25" s="53" t="n">
        <v>29</v>
      </c>
      <c r="AH25" s="41" t="s">
        <v>50</v>
      </c>
      <c r="AI25" s="40" t="n">
        <v>8</v>
      </c>
      <c r="AJ25" s="20" t="s">
        <v>53</v>
      </c>
    </row>
    <row r="26" customFormat="false" ht="18" hidden="false" customHeight="true" outlineLevel="0" collapsed="false">
      <c r="A26" s="49"/>
      <c r="B26" s="39"/>
      <c r="C26" s="40" t="n">
        <v>7</v>
      </c>
      <c r="D26" s="54" t="s">
        <v>50</v>
      </c>
      <c r="E26" s="41" t="s">
        <v>50</v>
      </c>
      <c r="F26" s="41" t="s">
        <v>50</v>
      </c>
      <c r="G26" s="41" t="s">
        <v>50</v>
      </c>
      <c r="H26" s="41" t="s">
        <v>50</v>
      </c>
      <c r="I26" s="41" t="s">
        <v>50</v>
      </c>
      <c r="J26" s="41" t="s">
        <v>50</v>
      </c>
      <c r="K26" s="41" t="s">
        <v>50</v>
      </c>
      <c r="L26" s="41" t="s">
        <v>50</v>
      </c>
      <c r="M26" s="41" t="s">
        <v>50</v>
      </c>
      <c r="N26" s="41" t="s">
        <v>50</v>
      </c>
      <c r="O26" s="41" t="s">
        <v>50</v>
      </c>
      <c r="P26" s="41" t="s">
        <v>50</v>
      </c>
      <c r="Q26" s="41" t="s">
        <v>50</v>
      </c>
      <c r="R26" s="41" t="s">
        <v>50</v>
      </c>
      <c r="S26" s="41" t="s">
        <v>50</v>
      </c>
      <c r="T26" s="41" t="s">
        <v>50</v>
      </c>
      <c r="U26" s="41" t="s">
        <v>50</v>
      </c>
      <c r="V26" s="41" t="s">
        <v>50</v>
      </c>
      <c r="W26" s="41" t="s">
        <v>50</v>
      </c>
      <c r="X26" s="41" t="s">
        <v>50</v>
      </c>
      <c r="Y26" s="41" t="s">
        <v>50</v>
      </c>
      <c r="Z26" s="41" t="s">
        <v>50</v>
      </c>
      <c r="AA26" s="41" t="s">
        <v>50</v>
      </c>
      <c r="AB26" s="41" t="s">
        <v>50</v>
      </c>
      <c r="AC26" s="41" t="s">
        <v>50</v>
      </c>
      <c r="AD26" s="41" t="s">
        <v>50</v>
      </c>
      <c r="AE26" s="41" t="s">
        <v>50</v>
      </c>
      <c r="AF26" s="41" t="s">
        <v>50</v>
      </c>
      <c r="AG26" s="41" t="s">
        <v>50</v>
      </c>
      <c r="AH26" s="54" t="s">
        <v>50</v>
      </c>
      <c r="AI26" s="40" t="n">
        <v>7</v>
      </c>
      <c r="AJ26" s="38" t="s">
        <v>51</v>
      </c>
    </row>
    <row r="27" customFormat="false" ht="18" hidden="false" customHeight="true" outlineLevel="0" collapsed="false">
      <c r="B27" s="28"/>
      <c r="C27" s="40" t="n">
        <v>6</v>
      </c>
      <c r="D27" s="41" t="s">
        <v>50</v>
      </c>
      <c r="E27" s="42" t="n">
        <f aca="false">29+E28</f>
        <v>146</v>
      </c>
      <c r="F27" s="43" t="n">
        <f aca="false">29+F28</f>
        <v>147</v>
      </c>
      <c r="G27" s="43" t="n">
        <f aca="false">29+G28</f>
        <v>148</v>
      </c>
      <c r="H27" s="43" t="n">
        <f aca="false">29+H28</f>
        <v>149</v>
      </c>
      <c r="I27" s="43" t="n">
        <f aca="false">29+I28</f>
        <v>150</v>
      </c>
      <c r="J27" s="43" t="n">
        <f aca="false">29+J28</f>
        <v>151</v>
      </c>
      <c r="K27" s="43" t="n">
        <f aca="false">29+K28</f>
        <v>152</v>
      </c>
      <c r="L27" s="43" t="n">
        <f aca="false">29+L28</f>
        <v>153</v>
      </c>
      <c r="M27" s="43" t="n">
        <f aca="false">29+M28</f>
        <v>154</v>
      </c>
      <c r="N27" s="43" t="n">
        <f aca="false">29+N28</f>
        <v>155</v>
      </c>
      <c r="O27" s="43" t="n">
        <f aca="false">29+O28</f>
        <v>156</v>
      </c>
      <c r="P27" s="43" t="n">
        <f aca="false">29+P28</f>
        <v>157</v>
      </c>
      <c r="Q27" s="43" t="n">
        <f aca="false">29+Q28</f>
        <v>158</v>
      </c>
      <c r="R27" s="43" t="n">
        <f aca="false">29+R28</f>
        <v>159</v>
      </c>
      <c r="S27" s="43" t="n">
        <f aca="false">29+S28</f>
        <v>160</v>
      </c>
      <c r="T27" s="43" t="n">
        <f aca="false">29+T28</f>
        <v>161</v>
      </c>
      <c r="U27" s="43" t="n">
        <f aca="false">29+U28</f>
        <v>162</v>
      </c>
      <c r="V27" s="43" t="n">
        <f aca="false">29+V28</f>
        <v>163</v>
      </c>
      <c r="W27" s="43" t="n">
        <f aca="false">29+W28</f>
        <v>164</v>
      </c>
      <c r="X27" s="43" t="n">
        <f aca="false">29+X28</f>
        <v>165</v>
      </c>
      <c r="Y27" s="43" t="n">
        <f aca="false">29+Y28</f>
        <v>166</v>
      </c>
      <c r="Z27" s="43" t="n">
        <f aca="false">29+Z28</f>
        <v>167</v>
      </c>
      <c r="AA27" s="43" t="n">
        <f aca="false">29+AA28</f>
        <v>168</v>
      </c>
      <c r="AB27" s="43" t="n">
        <f aca="false">29+AB28</f>
        <v>169</v>
      </c>
      <c r="AC27" s="43" t="n">
        <f aca="false">29+AC28</f>
        <v>170</v>
      </c>
      <c r="AD27" s="44" t="s">
        <v>52</v>
      </c>
      <c r="AE27" s="44" t="s">
        <v>52</v>
      </c>
      <c r="AF27" s="44" t="s">
        <v>52</v>
      </c>
      <c r="AG27" s="45" t="s">
        <v>52</v>
      </c>
      <c r="AH27" s="41" t="s">
        <v>50</v>
      </c>
      <c r="AI27" s="40" t="n">
        <v>6</v>
      </c>
      <c r="AJ27" s="20" t="s">
        <v>53</v>
      </c>
    </row>
    <row r="28" customFormat="false" ht="18" hidden="false" customHeight="true" outlineLevel="0" collapsed="false">
      <c r="B28" s="39"/>
      <c r="C28" s="40" t="n">
        <v>5</v>
      </c>
      <c r="D28" s="41" t="s">
        <v>50</v>
      </c>
      <c r="E28" s="46" t="n">
        <f aca="false">29+E29</f>
        <v>117</v>
      </c>
      <c r="F28" s="47" t="n">
        <f aca="false">29+F29</f>
        <v>118</v>
      </c>
      <c r="G28" s="47" t="n">
        <f aca="false">29+G29</f>
        <v>119</v>
      </c>
      <c r="H28" s="47" t="n">
        <f aca="false">29+H29</f>
        <v>120</v>
      </c>
      <c r="I28" s="47" t="n">
        <f aca="false">29+I29</f>
        <v>121</v>
      </c>
      <c r="J28" s="47" t="n">
        <f aca="false">29+J29</f>
        <v>122</v>
      </c>
      <c r="K28" s="47" t="n">
        <f aca="false">29+K29</f>
        <v>123</v>
      </c>
      <c r="L28" s="47" t="n">
        <f aca="false">29+L29</f>
        <v>124</v>
      </c>
      <c r="M28" s="47" t="n">
        <f aca="false">29+M29</f>
        <v>125</v>
      </c>
      <c r="N28" s="47" t="n">
        <f aca="false">29+N29</f>
        <v>126</v>
      </c>
      <c r="O28" s="47" t="n">
        <f aca="false">29+O29</f>
        <v>127</v>
      </c>
      <c r="P28" s="47" t="n">
        <f aca="false">29+P29</f>
        <v>128</v>
      </c>
      <c r="Q28" s="47" t="n">
        <f aca="false">29+Q29</f>
        <v>129</v>
      </c>
      <c r="R28" s="47" t="n">
        <f aca="false">29+R29</f>
        <v>130</v>
      </c>
      <c r="S28" s="47" t="n">
        <f aca="false">29+S29</f>
        <v>131</v>
      </c>
      <c r="T28" s="47" t="n">
        <f aca="false">29+T29</f>
        <v>132</v>
      </c>
      <c r="U28" s="47" t="n">
        <f aca="false">29+U29</f>
        <v>133</v>
      </c>
      <c r="V28" s="47" t="n">
        <f aca="false">29+V29</f>
        <v>134</v>
      </c>
      <c r="W28" s="47" t="n">
        <f aca="false">29+W29</f>
        <v>135</v>
      </c>
      <c r="X28" s="47" t="n">
        <f aca="false">29+X29</f>
        <v>136</v>
      </c>
      <c r="Y28" s="47" t="n">
        <f aca="false">29+Y29</f>
        <v>137</v>
      </c>
      <c r="Z28" s="47" t="n">
        <f aca="false">29+Z29</f>
        <v>138</v>
      </c>
      <c r="AA28" s="47" t="n">
        <f aca="false">29+AA29</f>
        <v>139</v>
      </c>
      <c r="AB28" s="47" t="n">
        <f aca="false">29+AB29</f>
        <v>140</v>
      </c>
      <c r="AC28" s="47" t="n">
        <f aca="false">29+AC29</f>
        <v>141</v>
      </c>
      <c r="AD28" s="47" t="n">
        <f aca="false">29+AD29</f>
        <v>142</v>
      </c>
      <c r="AE28" s="47" t="n">
        <f aca="false">29+AE29</f>
        <v>143</v>
      </c>
      <c r="AF28" s="47" t="n">
        <f aca="false">29+AF29</f>
        <v>144</v>
      </c>
      <c r="AG28" s="48" t="n">
        <f aca="false">29+AG29</f>
        <v>145</v>
      </c>
      <c r="AH28" s="41" t="s">
        <v>50</v>
      </c>
      <c r="AI28" s="40" t="n">
        <v>5</v>
      </c>
      <c r="AJ28" s="20" t="s">
        <v>53</v>
      </c>
    </row>
    <row r="29" customFormat="false" ht="18" hidden="false" customHeight="true" outlineLevel="0" collapsed="false">
      <c r="B29" s="39"/>
      <c r="C29" s="40" t="n">
        <v>4</v>
      </c>
      <c r="D29" s="41" t="s">
        <v>50</v>
      </c>
      <c r="E29" s="46" t="n">
        <f aca="false">29+E30</f>
        <v>88</v>
      </c>
      <c r="F29" s="47" t="n">
        <f aca="false">29+F30</f>
        <v>89</v>
      </c>
      <c r="G29" s="47" t="n">
        <f aca="false">29+G30</f>
        <v>90</v>
      </c>
      <c r="H29" s="47" t="n">
        <f aca="false">29+H30</f>
        <v>91</v>
      </c>
      <c r="I29" s="47" t="n">
        <f aca="false">29+I30</f>
        <v>92</v>
      </c>
      <c r="J29" s="47" t="n">
        <f aca="false">29+J30</f>
        <v>93</v>
      </c>
      <c r="K29" s="47" t="n">
        <f aca="false">29+K30</f>
        <v>94</v>
      </c>
      <c r="L29" s="47" t="n">
        <f aca="false">29+L30</f>
        <v>95</v>
      </c>
      <c r="M29" s="47" t="n">
        <f aca="false">29+M30</f>
        <v>96</v>
      </c>
      <c r="N29" s="47" t="n">
        <f aca="false">29+N30</f>
        <v>97</v>
      </c>
      <c r="O29" s="47" t="n">
        <f aca="false">29+O30</f>
        <v>98</v>
      </c>
      <c r="P29" s="47" t="n">
        <f aca="false">29+P30</f>
        <v>99</v>
      </c>
      <c r="Q29" s="47" t="n">
        <f aca="false">29+Q30</f>
        <v>100</v>
      </c>
      <c r="R29" s="47" t="n">
        <f aca="false">29+R30</f>
        <v>101</v>
      </c>
      <c r="S29" s="47" t="n">
        <f aca="false">29+S30</f>
        <v>102</v>
      </c>
      <c r="T29" s="47" t="n">
        <f aca="false">29+T30</f>
        <v>103</v>
      </c>
      <c r="U29" s="47" t="n">
        <f aca="false">29+U30</f>
        <v>104</v>
      </c>
      <c r="V29" s="47" t="n">
        <f aca="false">29+V30</f>
        <v>105</v>
      </c>
      <c r="W29" s="47" t="n">
        <f aca="false">29+W30</f>
        <v>106</v>
      </c>
      <c r="X29" s="47" t="n">
        <f aca="false">29+X30</f>
        <v>107</v>
      </c>
      <c r="Y29" s="47" t="n">
        <f aca="false">29+Y30</f>
        <v>108</v>
      </c>
      <c r="Z29" s="47" t="n">
        <f aca="false">29+Z30</f>
        <v>109</v>
      </c>
      <c r="AA29" s="47" t="n">
        <f aca="false">29+AA30</f>
        <v>110</v>
      </c>
      <c r="AB29" s="47" t="n">
        <f aca="false">29+AB30</f>
        <v>111</v>
      </c>
      <c r="AC29" s="47" t="n">
        <f aca="false">29+AC30</f>
        <v>112</v>
      </c>
      <c r="AD29" s="47" t="n">
        <f aca="false">29+AD30</f>
        <v>113</v>
      </c>
      <c r="AE29" s="47" t="n">
        <f aca="false">29+AE30</f>
        <v>114</v>
      </c>
      <c r="AF29" s="47" t="n">
        <f aca="false">29+AF30</f>
        <v>115</v>
      </c>
      <c r="AG29" s="48" t="n">
        <f aca="false">29+AG30</f>
        <v>116</v>
      </c>
      <c r="AH29" s="41" t="s">
        <v>50</v>
      </c>
      <c r="AI29" s="40" t="n">
        <v>4</v>
      </c>
      <c r="AJ29" s="20" t="s">
        <v>53</v>
      </c>
    </row>
    <row r="30" customFormat="false" ht="18" hidden="false" customHeight="true" outlineLevel="0" collapsed="false">
      <c r="B30" s="39"/>
      <c r="C30" s="40" t="n">
        <v>3</v>
      </c>
      <c r="D30" s="41" t="s">
        <v>50</v>
      </c>
      <c r="E30" s="46" t="n">
        <f aca="false">29+E31</f>
        <v>59</v>
      </c>
      <c r="F30" s="47" t="n">
        <f aca="false">29+F31</f>
        <v>60</v>
      </c>
      <c r="G30" s="47" t="n">
        <f aca="false">29+G31</f>
        <v>61</v>
      </c>
      <c r="H30" s="47" t="n">
        <f aca="false">29+H31</f>
        <v>62</v>
      </c>
      <c r="I30" s="47" t="n">
        <f aca="false">29+I31</f>
        <v>63</v>
      </c>
      <c r="J30" s="47" t="n">
        <f aca="false">29+J31</f>
        <v>64</v>
      </c>
      <c r="K30" s="47" t="n">
        <f aca="false">29+K31</f>
        <v>65</v>
      </c>
      <c r="L30" s="47" t="n">
        <f aca="false">29+L31</f>
        <v>66</v>
      </c>
      <c r="M30" s="47" t="n">
        <f aca="false">29+M31</f>
        <v>67</v>
      </c>
      <c r="N30" s="47" t="n">
        <f aca="false">29+N31</f>
        <v>68</v>
      </c>
      <c r="O30" s="47" t="n">
        <f aca="false">29+O31</f>
        <v>69</v>
      </c>
      <c r="P30" s="47" t="n">
        <f aca="false">29+P31</f>
        <v>70</v>
      </c>
      <c r="Q30" s="47" t="n">
        <f aca="false">29+Q31</f>
        <v>71</v>
      </c>
      <c r="R30" s="47" t="n">
        <f aca="false">29+R31</f>
        <v>72</v>
      </c>
      <c r="S30" s="47" t="n">
        <f aca="false">29+S31</f>
        <v>73</v>
      </c>
      <c r="T30" s="47" t="n">
        <f aca="false">29+T31</f>
        <v>74</v>
      </c>
      <c r="U30" s="47" t="n">
        <f aca="false">29+U31</f>
        <v>75</v>
      </c>
      <c r="V30" s="47" t="n">
        <f aca="false">29+V31</f>
        <v>76</v>
      </c>
      <c r="W30" s="47" t="n">
        <f aca="false">29+W31</f>
        <v>77</v>
      </c>
      <c r="X30" s="47" t="n">
        <f aca="false">29+X31</f>
        <v>78</v>
      </c>
      <c r="Y30" s="47" t="n">
        <f aca="false">29+Y31</f>
        <v>79</v>
      </c>
      <c r="Z30" s="47" t="n">
        <f aca="false">29+Z31</f>
        <v>80</v>
      </c>
      <c r="AA30" s="47" t="n">
        <f aca="false">29+AA31</f>
        <v>81</v>
      </c>
      <c r="AB30" s="47" t="n">
        <f aca="false">29+AB31</f>
        <v>82</v>
      </c>
      <c r="AC30" s="47" t="n">
        <f aca="false">29+AC31</f>
        <v>83</v>
      </c>
      <c r="AD30" s="47" t="n">
        <f aca="false">29+AD31</f>
        <v>84</v>
      </c>
      <c r="AE30" s="47" t="n">
        <f aca="false">29+AE31</f>
        <v>85</v>
      </c>
      <c r="AF30" s="47" t="n">
        <f aca="false">29+AF31</f>
        <v>86</v>
      </c>
      <c r="AG30" s="48" t="n">
        <f aca="false">29+AG31</f>
        <v>87</v>
      </c>
      <c r="AH30" s="41" t="s">
        <v>50</v>
      </c>
      <c r="AI30" s="40" t="n">
        <v>3</v>
      </c>
      <c r="AJ30" s="20" t="s">
        <v>53</v>
      </c>
    </row>
    <row r="31" customFormat="false" ht="18" hidden="false" customHeight="true" outlineLevel="0" collapsed="false">
      <c r="B31" s="32" t="s">
        <v>54</v>
      </c>
      <c r="C31" s="40" t="n">
        <v>2</v>
      </c>
      <c r="D31" s="41" t="s">
        <v>50</v>
      </c>
      <c r="E31" s="46" t="n">
        <f aca="false">29+E32</f>
        <v>30</v>
      </c>
      <c r="F31" s="47" t="n">
        <f aca="false">29+F32</f>
        <v>31</v>
      </c>
      <c r="G31" s="47" t="n">
        <f aca="false">29+G32</f>
        <v>32</v>
      </c>
      <c r="H31" s="47" t="n">
        <f aca="false">29+H32</f>
        <v>33</v>
      </c>
      <c r="I31" s="47" t="n">
        <f aca="false">29+I32</f>
        <v>34</v>
      </c>
      <c r="J31" s="47" t="n">
        <f aca="false">29+J32</f>
        <v>35</v>
      </c>
      <c r="K31" s="47" t="n">
        <f aca="false">29+K32</f>
        <v>36</v>
      </c>
      <c r="L31" s="47" t="n">
        <f aca="false">29+L32</f>
        <v>37</v>
      </c>
      <c r="M31" s="47" t="n">
        <f aca="false">29+M32</f>
        <v>38</v>
      </c>
      <c r="N31" s="47" t="n">
        <f aca="false">29+N32</f>
        <v>39</v>
      </c>
      <c r="O31" s="47" t="n">
        <f aca="false">29+O32</f>
        <v>40</v>
      </c>
      <c r="P31" s="47" t="n">
        <f aca="false">29+P32</f>
        <v>41</v>
      </c>
      <c r="Q31" s="47" t="n">
        <f aca="false">29+Q32</f>
        <v>42</v>
      </c>
      <c r="R31" s="47" t="n">
        <f aca="false">29+R32</f>
        <v>43</v>
      </c>
      <c r="S31" s="47" t="n">
        <f aca="false">29+S32</f>
        <v>44</v>
      </c>
      <c r="T31" s="47" t="n">
        <f aca="false">29+T32</f>
        <v>45</v>
      </c>
      <c r="U31" s="47" t="n">
        <f aca="false">29+U32</f>
        <v>46</v>
      </c>
      <c r="V31" s="47" t="n">
        <f aca="false">29+V32</f>
        <v>47</v>
      </c>
      <c r="W31" s="47" t="n">
        <f aca="false">29+W32</f>
        <v>48</v>
      </c>
      <c r="X31" s="47" t="n">
        <f aca="false">29+X32</f>
        <v>49</v>
      </c>
      <c r="Y31" s="47" t="n">
        <f aca="false">29+Y32</f>
        <v>50</v>
      </c>
      <c r="Z31" s="47" t="n">
        <f aca="false">29+Z32</f>
        <v>51</v>
      </c>
      <c r="AA31" s="47" t="n">
        <f aca="false">29+AA32</f>
        <v>52</v>
      </c>
      <c r="AB31" s="47" t="n">
        <f aca="false">29+AB32</f>
        <v>53</v>
      </c>
      <c r="AC31" s="47" t="n">
        <f aca="false">29+AC32</f>
        <v>54</v>
      </c>
      <c r="AD31" s="47" t="n">
        <f aca="false">29+AD32</f>
        <v>55</v>
      </c>
      <c r="AE31" s="47" t="n">
        <f aca="false">29+AE32</f>
        <v>56</v>
      </c>
      <c r="AF31" s="47" t="n">
        <f aca="false">29+AF32</f>
        <v>57</v>
      </c>
      <c r="AG31" s="48" t="n">
        <f aca="false">29+AG32</f>
        <v>58</v>
      </c>
      <c r="AH31" s="41" t="s">
        <v>50</v>
      </c>
      <c r="AI31" s="40" t="n">
        <v>2</v>
      </c>
      <c r="AJ31" s="20" t="s">
        <v>53</v>
      </c>
    </row>
    <row r="32" customFormat="false" ht="18" hidden="false" customHeight="true" outlineLevel="0" collapsed="false">
      <c r="A32" s="7" t="s">
        <v>46</v>
      </c>
      <c r="B32" s="28" t="s">
        <v>58</v>
      </c>
      <c r="C32" s="40" t="n">
        <v>1</v>
      </c>
      <c r="D32" s="41" t="s">
        <v>50</v>
      </c>
      <c r="E32" s="50" t="n">
        <v>1</v>
      </c>
      <c r="F32" s="51" t="n">
        <v>2</v>
      </c>
      <c r="G32" s="51" t="n">
        <v>3</v>
      </c>
      <c r="H32" s="52" t="n">
        <v>4</v>
      </c>
      <c r="I32" s="51" t="n">
        <v>5</v>
      </c>
      <c r="J32" s="51" t="n">
        <v>6</v>
      </c>
      <c r="K32" s="52" t="n">
        <v>7</v>
      </c>
      <c r="L32" s="51" t="n">
        <v>8</v>
      </c>
      <c r="M32" s="51" t="n">
        <v>9</v>
      </c>
      <c r="N32" s="52" t="n">
        <v>10</v>
      </c>
      <c r="O32" s="51" t="n">
        <v>11</v>
      </c>
      <c r="P32" s="51" t="n">
        <v>12</v>
      </c>
      <c r="Q32" s="52" t="n">
        <v>13</v>
      </c>
      <c r="R32" s="51" t="n">
        <v>14</v>
      </c>
      <c r="S32" s="51" t="n">
        <v>15</v>
      </c>
      <c r="T32" s="52" t="n">
        <v>16</v>
      </c>
      <c r="U32" s="51" t="n">
        <v>17</v>
      </c>
      <c r="V32" s="51" t="n">
        <v>18</v>
      </c>
      <c r="W32" s="52" t="n">
        <v>19</v>
      </c>
      <c r="X32" s="51" t="n">
        <v>20</v>
      </c>
      <c r="Y32" s="51" t="n">
        <v>21</v>
      </c>
      <c r="Z32" s="52" t="n">
        <v>22</v>
      </c>
      <c r="AA32" s="51" t="n">
        <v>23</v>
      </c>
      <c r="AB32" s="51" t="n">
        <v>24</v>
      </c>
      <c r="AC32" s="52" t="n">
        <v>25</v>
      </c>
      <c r="AD32" s="51" t="n">
        <v>26</v>
      </c>
      <c r="AE32" s="51" t="n">
        <v>27</v>
      </c>
      <c r="AF32" s="52" t="n">
        <v>28</v>
      </c>
      <c r="AG32" s="53" t="n">
        <v>29</v>
      </c>
      <c r="AH32" s="41" t="s">
        <v>50</v>
      </c>
      <c r="AI32" s="40" t="n">
        <v>1</v>
      </c>
      <c r="AJ32" s="20" t="s">
        <v>53</v>
      </c>
    </row>
    <row r="33" customFormat="false" ht="18" hidden="false" customHeight="true" outlineLevel="0" collapsed="false">
      <c r="A33" s="7" t="s">
        <v>59</v>
      </c>
      <c r="B33" s="39"/>
      <c r="C33" s="40"/>
      <c r="D33" s="54" t="s">
        <v>50</v>
      </c>
      <c r="E33" s="41" t="s">
        <v>50</v>
      </c>
      <c r="F33" s="41" t="s">
        <v>50</v>
      </c>
      <c r="G33" s="41" t="s">
        <v>50</v>
      </c>
      <c r="H33" s="41" t="s">
        <v>50</v>
      </c>
      <c r="I33" s="41" t="s">
        <v>50</v>
      </c>
      <c r="J33" s="41" t="s">
        <v>50</v>
      </c>
      <c r="K33" s="41" t="s">
        <v>50</v>
      </c>
      <c r="L33" s="41" t="s">
        <v>50</v>
      </c>
      <c r="M33" s="41" t="s">
        <v>50</v>
      </c>
      <c r="N33" s="41" t="s">
        <v>50</v>
      </c>
      <c r="O33" s="41" t="s">
        <v>50</v>
      </c>
      <c r="P33" s="41" t="s">
        <v>50</v>
      </c>
      <c r="Q33" s="41" t="s">
        <v>50</v>
      </c>
      <c r="R33" s="41" t="s">
        <v>50</v>
      </c>
      <c r="S33" s="41" t="s">
        <v>50</v>
      </c>
      <c r="T33" s="41" t="s">
        <v>50</v>
      </c>
      <c r="U33" s="41" t="s">
        <v>50</v>
      </c>
      <c r="V33" s="41" t="s">
        <v>50</v>
      </c>
      <c r="W33" s="41" t="s">
        <v>50</v>
      </c>
      <c r="X33" s="41" t="s">
        <v>50</v>
      </c>
      <c r="Y33" s="41" t="s">
        <v>50</v>
      </c>
      <c r="Z33" s="41" t="s">
        <v>50</v>
      </c>
      <c r="AA33" s="41" t="s">
        <v>50</v>
      </c>
      <c r="AB33" s="41" t="s">
        <v>50</v>
      </c>
      <c r="AC33" s="41" t="s">
        <v>50</v>
      </c>
      <c r="AD33" s="41" t="s">
        <v>50</v>
      </c>
      <c r="AE33" s="41" t="s">
        <v>50</v>
      </c>
      <c r="AF33" s="41" t="s">
        <v>50</v>
      </c>
      <c r="AG33" s="41" t="s">
        <v>50</v>
      </c>
      <c r="AH33" s="54" t="s">
        <v>50</v>
      </c>
      <c r="AI33" s="55"/>
      <c r="AJ33" s="38" t="s">
        <v>51</v>
      </c>
    </row>
    <row r="34" customFormat="false" ht="12.75" hidden="false" customHeight="true" outlineLevel="0" collapsed="false">
      <c r="B34" s="28"/>
      <c r="C34" s="27"/>
      <c r="D34" s="30" t="s">
        <v>47</v>
      </c>
      <c r="E34" s="31" t="n">
        <v>1</v>
      </c>
      <c r="F34" s="31" t="n">
        <v>2</v>
      </c>
      <c r="G34" s="31" t="n">
        <v>3</v>
      </c>
      <c r="H34" s="31" t="n">
        <v>4</v>
      </c>
      <c r="I34" s="31" t="n">
        <v>5</v>
      </c>
      <c r="J34" s="31" t="n">
        <v>6</v>
      </c>
      <c r="K34" s="31" t="n">
        <v>7</v>
      </c>
      <c r="L34" s="31" t="n">
        <v>8</v>
      </c>
      <c r="M34" s="31" t="n">
        <v>9</v>
      </c>
      <c r="N34" s="31" t="n">
        <v>10</v>
      </c>
      <c r="O34" s="31" t="n">
        <v>11</v>
      </c>
      <c r="P34" s="31" t="n">
        <v>12</v>
      </c>
      <c r="Q34" s="31" t="n">
        <v>13</v>
      </c>
      <c r="R34" s="31" t="n">
        <v>14</v>
      </c>
      <c r="S34" s="31" t="n">
        <v>15</v>
      </c>
      <c r="T34" s="31" t="n">
        <v>16</v>
      </c>
      <c r="U34" s="31" t="n">
        <v>17</v>
      </c>
      <c r="V34" s="31" t="n">
        <v>18</v>
      </c>
      <c r="W34" s="31" t="n">
        <v>19</v>
      </c>
      <c r="X34" s="31" t="n">
        <v>20</v>
      </c>
      <c r="Y34" s="31" t="n">
        <v>21</v>
      </c>
      <c r="Z34" s="31" t="n">
        <v>22</v>
      </c>
      <c r="AA34" s="31" t="n">
        <v>23</v>
      </c>
      <c r="AB34" s="31" t="n">
        <v>24</v>
      </c>
      <c r="AC34" s="31" t="n">
        <v>25</v>
      </c>
      <c r="AD34" s="31" t="n">
        <v>26</v>
      </c>
      <c r="AE34" s="31" t="n">
        <v>27</v>
      </c>
      <c r="AF34" s="31" t="n">
        <v>28</v>
      </c>
      <c r="AG34" s="31" t="n">
        <v>29</v>
      </c>
      <c r="AH34" s="32"/>
      <c r="AI34" s="56"/>
    </row>
    <row r="35" customFormat="false" ht="12.75" hidden="false" customHeight="true" outlineLevel="0" collapsed="false">
      <c r="B35" s="2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row>
    <row r="36" customFormat="false" ht="13.5" hidden="false" customHeight="false" outlineLevel="0" collapsed="false">
      <c r="E36" s="57"/>
      <c r="F36" s="57"/>
      <c r="G36" s="57"/>
      <c r="H36" s="57"/>
      <c r="I36" s="57"/>
      <c r="J36" s="57"/>
      <c r="K36" s="57"/>
      <c r="L36" s="57"/>
      <c r="M36" s="57"/>
      <c r="N36" s="57"/>
      <c r="AI36" s="20"/>
    </row>
    <row r="37" s="39" customFormat="true" ht="15" hidden="false" customHeight="true" outlineLevel="0" collapsed="false">
      <c r="A37" s="58" t="s">
        <v>60</v>
      </c>
      <c r="B37" s="59"/>
      <c r="C37" s="60"/>
      <c r="D37" s="59"/>
      <c r="E37" s="61"/>
      <c r="F37" s="61"/>
      <c r="G37" s="61"/>
      <c r="H37" s="61"/>
      <c r="I37" s="57"/>
      <c r="J37" s="57"/>
      <c r="K37" s="57"/>
      <c r="L37" s="57"/>
      <c r="M37" s="57"/>
      <c r="N37" s="57"/>
      <c r="O37" s="57"/>
      <c r="P37" s="57"/>
      <c r="Q37" s="57"/>
      <c r="R37" s="20"/>
      <c r="S37" s="20"/>
      <c r="T37" s="22"/>
      <c r="U37" s="28" t="s">
        <v>61</v>
      </c>
      <c r="V37" s="28"/>
      <c r="W37" s="28"/>
      <c r="X37" s="28"/>
      <c r="Y37" s="28"/>
      <c r="Z37" s="20"/>
      <c r="AA37" s="20"/>
      <c r="AB37" s="20"/>
      <c r="AC37" s="20"/>
      <c r="AD37" s="62" t="s">
        <v>42</v>
      </c>
      <c r="AE37" s="20"/>
      <c r="AF37" s="20"/>
    </row>
    <row r="38" s="39" customFormat="true" ht="17.25" hidden="false" customHeight="true" outlineLevel="0" collapsed="false">
      <c r="B38" s="63" t="s">
        <v>62</v>
      </c>
      <c r="C38" s="64"/>
      <c r="D38" s="65"/>
      <c r="E38" s="20"/>
      <c r="F38" s="20"/>
      <c r="G38" s="20"/>
      <c r="H38" s="20"/>
      <c r="I38" s="66"/>
      <c r="J38" s="66"/>
      <c r="K38" s="66"/>
      <c r="L38" s="66"/>
      <c r="M38" s="66"/>
      <c r="N38" s="66"/>
      <c r="O38" s="7" t="s">
        <v>46</v>
      </c>
      <c r="P38" s="20"/>
      <c r="Q38" s="67"/>
      <c r="R38" s="68"/>
      <c r="S38" s="68"/>
      <c r="T38" s="69"/>
      <c r="U38" s="70"/>
      <c r="V38" s="70"/>
      <c r="W38" s="70"/>
      <c r="X38" s="70"/>
      <c r="Y38" s="70"/>
      <c r="Z38" s="68"/>
      <c r="AA38" s="70"/>
      <c r="AB38" s="70"/>
      <c r="AC38" s="70"/>
      <c r="AD38" s="71"/>
      <c r="AE38" s="7" t="s">
        <v>63</v>
      </c>
      <c r="AF38" s="20"/>
    </row>
    <row r="39" s="20" customFormat="true" ht="17.25" hidden="false" customHeight="true" outlineLevel="0" collapsed="false">
      <c r="A39" s="58" t="s">
        <v>64</v>
      </c>
      <c r="B39" s="59"/>
      <c r="C39" s="60"/>
      <c r="D39" s="59"/>
      <c r="E39" s="61"/>
      <c r="F39" s="61"/>
      <c r="G39" s="61"/>
      <c r="H39" s="61"/>
      <c r="I39" s="66"/>
      <c r="J39" s="66"/>
      <c r="K39" s="72"/>
      <c r="L39" s="73"/>
      <c r="M39" s="72"/>
      <c r="N39" s="74"/>
      <c r="O39" s="7" t="s">
        <v>49</v>
      </c>
      <c r="Q39" s="75"/>
      <c r="T39" s="22"/>
      <c r="U39" s="28" t="s">
        <v>65</v>
      </c>
      <c r="V39" s="28"/>
      <c r="W39" s="28"/>
      <c r="X39" s="28"/>
      <c r="Y39" s="28"/>
      <c r="AA39" s="39"/>
      <c r="AB39" s="39"/>
      <c r="AC39" s="39"/>
      <c r="AD39" s="76"/>
      <c r="AE39" s="7" t="s">
        <v>49</v>
      </c>
      <c r="AF39" s="22"/>
    </row>
    <row r="40" s="20" customFormat="true" ht="19.5" hidden="false" customHeight="true" outlineLevel="0" collapsed="false">
      <c r="A40" s="63"/>
      <c r="B40" s="63" t="s">
        <v>66</v>
      </c>
      <c r="C40" s="64"/>
      <c r="D40" s="65"/>
      <c r="I40" s="73"/>
      <c r="J40" s="73"/>
      <c r="K40" s="74"/>
      <c r="L40" s="66"/>
      <c r="M40" s="27"/>
      <c r="N40" s="27"/>
      <c r="O40" s="22"/>
      <c r="P40" s="28" t="s">
        <v>67</v>
      </c>
      <c r="Q40" s="75"/>
      <c r="AD40" s="77"/>
      <c r="AE40" s="28" t="s">
        <v>67</v>
      </c>
      <c r="AF40" s="22"/>
    </row>
    <row r="41" s="20" customFormat="true" ht="19.5" hidden="false" customHeight="true" outlineLevel="0" collapsed="false">
      <c r="A41" s="58" t="s">
        <v>68</v>
      </c>
      <c r="B41" s="59"/>
      <c r="C41" s="60"/>
      <c r="D41" s="59"/>
      <c r="E41" s="61"/>
      <c r="F41" s="61"/>
      <c r="G41" s="61"/>
      <c r="H41" s="61"/>
      <c r="J41" s="57"/>
      <c r="K41" s="72"/>
      <c r="L41" s="73"/>
      <c r="M41" s="72"/>
      <c r="N41" s="78"/>
      <c r="Q41" s="75"/>
      <c r="AD41" s="77"/>
      <c r="AF41" s="22"/>
    </row>
    <row r="42" s="20" customFormat="true" ht="19.5" hidden="false" customHeight="true" outlineLevel="0" collapsed="false">
      <c r="A42" s="63"/>
      <c r="B42" s="63" t="s">
        <v>62</v>
      </c>
      <c r="C42" s="64"/>
      <c r="D42" s="65"/>
      <c r="J42" s="57"/>
      <c r="K42" s="79"/>
      <c r="L42" s="79"/>
      <c r="M42" s="55"/>
      <c r="N42" s="55"/>
      <c r="O42" s="7" t="s">
        <v>46</v>
      </c>
      <c r="Q42" s="75"/>
      <c r="AD42" s="77"/>
      <c r="AE42" s="7" t="s">
        <v>63</v>
      </c>
    </row>
    <row r="43" s="20" customFormat="true" ht="19.5" hidden="false" customHeight="true" outlineLevel="0" collapsed="false">
      <c r="A43" s="80" t="s">
        <v>69</v>
      </c>
      <c r="B43" s="81"/>
      <c r="C43" s="29"/>
      <c r="D43" s="39"/>
      <c r="E43" s="39"/>
      <c r="G43" s="39"/>
      <c r="I43" s="39"/>
      <c r="K43" s="79"/>
      <c r="L43" s="79"/>
      <c r="M43" s="79"/>
      <c r="N43" s="79"/>
      <c r="O43" s="7" t="s">
        <v>59</v>
      </c>
      <c r="Q43" s="82"/>
      <c r="R43" s="83"/>
      <c r="S43" s="83"/>
      <c r="T43" s="83"/>
      <c r="U43" s="83"/>
      <c r="V43" s="83"/>
      <c r="W43" s="83"/>
      <c r="X43" s="83"/>
      <c r="Y43" s="83"/>
      <c r="Z43" s="83"/>
      <c r="AA43" s="83"/>
      <c r="AB43" s="83"/>
      <c r="AC43" s="83"/>
      <c r="AD43" s="84"/>
      <c r="AE43" s="7" t="s">
        <v>59</v>
      </c>
    </row>
    <row r="44" s="20" customFormat="true" ht="19.5" hidden="false" customHeight="true" outlineLevel="0" collapsed="false">
      <c r="B44" s="32" t="s">
        <v>70</v>
      </c>
      <c r="E44" s="32"/>
      <c r="G44" s="32"/>
      <c r="I44" s="32"/>
      <c r="K44" s="79"/>
      <c r="L44" s="79"/>
      <c r="M44" s="78"/>
      <c r="N44" s="78"/>
      <c r="P44" s="32"/>
      <c r="U44" s="28" t="s">
        <v>61</v>
      </c>
      <c r="V44" s="28"/>
      <c r="W44" s="28"/>
      <c r="X44" s="28"/>
      <c r="Y44" s="28"/>
    </row>
    <row r="45" s="20" customFormat="true" ht="19.5" hidden="false" customHeight="true" outlineLevel="0" collapsed="false">
      <c r="B45" s="32" t="s">
        <v>71</v>
      </c>
      <c r="E45" s="22"/>
      <c r="G45" s="22"/>
      <c r="I45" s="22"/>
      <c r="M45" s="49"/>
      <c r="N45" s="49"/>
      <c r="O45" s="49"/>
    </row>
    <row r="46" s="20" customFormat="true" ht="19.5" hidden="false" customHeight="true" outlineLevel="0" collapsed="false">
      <c r="B46" s="22"/>
      <c r="C46" s="29"/>
      <c r="D46" s="22"/>
      <c r="E46" s="22"/>
      <c r="G46" s="22"/>
      <c r="I46" s="22"/>
    </row>
    <row r="47" customFormat="false" ht="19.5" hidden="false" customHeight="true" outlineLevel="0" collapsed="false">
      <c r="F47" s="22"/>
      <c r="H47" s="22"/>
      <c r="J47" s="22"/>
      <c r="Q47" s="32"/>
      <c r="U47" s="22"/>
      <c r="AI47" s="20"/>
    </row>
    <row r="48" customFormat="false" ht="17.25" hidden="false" customHeight="true" outlineLevel="0" collapsed="false">
      <c r="F48" s="22"/>
      <c r="H48" s="22"/>
      <c r="J48" s="22"/>
      <c r="M48" s="32"/>
      <c r="N48" s="32"/>
      <c r="AI48" s="20"/>
    </row>
    <row r="49" customFormat="false" ht="13.5" hidden="false" customHeight="false" outlineLevel="0" collapsed="false">
      <c r="F49" s="22"/>
      <c r="H49" s="22"/>
      <c r="J49" s="22"/>
      <c r="M49" s="22"/>
      <c r="AG49" s="22"/>
      <c r="AI49" s="20"/>
      <c r="CJ49" s="32"/>
    </row>
    <row r="50" customFormat="false" ht="13.5" hidden="false" customHeight="false" outlineLevel="0" collapsed="false">
      <c r="F50" s="22"/>
      <c r="H50" s="22"/>
      <c r="J50" s="22"/>
      <c r="M50" s="22"/>
      <c r="P50" s="22"/>
      <c r="AF50" s="22"/>
      <c r="AI50" s="20"/>
    </row>
    <row r="51" customFormat="false" ht="13.5" hidden="false" customHeight="false" outlineLevel="0" collapsed="false">
      <c r="F51" s="22"/>
      <c r="H51" s="22"/>
      <c r="J51" s="22"/>
      <c r="L51" s="22"/>
      <c r="M51" s="22"/>
      <c r="P51" s="22"/>
      <c r="R51" s="22"/>
      <c r="AF51" s="22"/>
      <c r="AI51" s="20"/>
    </row>
    <row r="52" customFormat="false" ht="13.5" hidden="false" customHeight="false" outlineLevel="0" collapsed="false">
      <c r="F52" s="22"/>
      <c r="H52" s="22"/>
      <c r="J52" s="22"/>
      <c r="L52" s="22"/>
      <c r="N52" s="22"/>
      <c r="P52" s="22"/>
      <c r="R52" s="22"/>
      <c r="AG52" s="22"/>
      <c r="AI52" s="20"/>
    </row>
    <row r="53" customFormat="false" ht="13.5" hidden="false" customHeight="false" outlineLevel="0" collapsed="false">
      <c r="F53" s="22"/>
      <c r="H53" s="22"/>
      <c r="J53" s="22"/>
      <c r="L53" s="22"/>
      <c r="N53" s="22"/>
      <c r="P53" s="22"/>
      <c r="R53" s="22"/>
      <c r="AI53" s="20"/>
    </row>
    <row r="54" customFormat="false" ht="13.5" hidden="false" customHeight="false" outlineLevel="0" collapsed="false">
      <c r="L54" s="22"/>
      <c r="N54" s="22"/>
      <c r="P54" s="22"/>
      <c r="R54" s="22"/>
      <c r="AI54" s="20"/>
    </row>
    <row r="55" customFormat="false" ht="13.5" hidden="false" customHeight="false" outlineLevel="0" collapsed="false">
      <c r="L55" s="22"/>
      <c r="N55" s="22"/>
      <c r="P55" s="22"/>
      <c r="R55" s="22"/>
    </row>
    <row r="56" customFormat="false" ht="13.5" hidden="false" customHeight="false" outlineLevel="0" collapsed="false">
      <c r="L56" s="22"/>
      <c r="N56" s="22"/>
    </row>
    <row r="57" customFormat="false" ht="13.5" hidden="false" customHeight="false" outlineLevel="0" collapsed="false">
      <c r="L57" s="22"/>
      <c r="N57" s="2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0" activeCellId="0" sqref="H30"/>
    </sheetView>
  </sheetViews>
  <sheetFormatPr defaultColWidth="9.109375" defaultRowHeight="15" zeroHeight="false" outlineLevelRow="0" outlineLevelCol="0"/>
  <cols>
    <col collapsed="false" customWidth="true" hidden="false" outlineLevel="0" max="1" min="1" style="85" width="14.11"/>
    <col collapsed="false" customWidth="true" hidden="false" outlineLevel="0" max="2" min="2" style="85" width="8.11"/>
    <col collapsed="false" customWidth="true" hidden="false" outlineLevel="0" max="3" min="3" style="85" width="12.44"/>
    <col collapsed="false" customWidth="true" hidden="false" outlineLevel="0" max="4" min="4" style="85" width="10.88"/>
    <col collapsed="false" customWidth="true" hidden="false" outlineLevel="0" max="5" min="5" style="85" width="10.44"/>
    <col collapsed="false" customWidth="true" hidden="false" outlineLevel="0" max="6" min="6" style="85" width="6.33"/>
    <col collapsed="false" customWidth="false" hidden="false" outlineLevel="0" max="7" min="7" style="85" width="9.11"/>
    <col collapsed="false" customWidth="true" hidden="false" outlineLevel="0" max="8" min="8" style="85" width="7.88"/>
    <col collapsed="false" customWidth="true" hidden="false" outlineLevel="0" max="9" min="9" style="85" width="12"/>
    <col collapsed="false" customWidth="false" hidden="false" outlineLevel="0" max="16384" min="10" style="85" width="9.11"/>
  </cols>
  <sheetData>
    <row r="1" customFormat="false" ht="15" hidden="false" customHeight="false" outlineLevel="0" collapsed="false">
      <c r="A1" s="16" t="s">
        <v>72</v>
      </c>
      <c r="C1" s="2"/>
      <c r="D1" s="2"/>
      <c r="E1" s="2"/>
      <c r="F1" s="2"/>
      <c r="G1" s="2"/>
      <c r="H1" s="2"/>
      <c r="I1" s="2"/>
      <c r="J1" s="2"/>
      <c r="K1" s="2"/>
    </row>
    <row r="2" customFormat="false" ht="15" hidden="false" customHeight="false" outlineLevel="0" collapsed="false">
      <c r="A2" s="86" t="s">
        <v>73</v>
      </c>
      <c r="E2" s="2"/>
      <c r="F2" s="2"/>
      <c r="G2" s="2"/>
      <c r="H2" s="2"/>
      <c r="I2" s="2"/>
      <c r="J2" s="2"/>
      <c r="K2" s="2"/>
    </row>
    <row r="3" customFormat="false" ht="15" hidden="false" customHeight="false" outlineLevel="0" collapsed="false">
      <c r="A3" s="87" t="s">
        <v>74</v>
      </c>
      <c r="B3" s="87" t="n">
        <f aca="false">5*1.16</f>
        <v>5.8</v>
      </c>
      <c r="C3" s="87"/>
      <c r="E3" s="2"/>
      <c r="F3" s="2"/>
      <c r="G3" s="2"/>
      <c r="H3" s="2"/>
      <c r="I3" s="2"/>
      <c r="J3" s="2"/>
      <c r="K3" s="2"/>
    </row>
    <row r="4" customFormat="false" ht="15" hidden="false" customHeight="false" outlineLevel="0" collapsed="false">
      <c r="A4" s="88" t="s">
        <v>75</v>
      </c>
      <c r="B4" s="87" t="n">
        <f aca="false">5*3.95</f>
        <v>19.75</v>
      </c>
      <c r="C4" s="88"/>
      <c r="D4" s="2"/>
      <c r="E4" s="2"/>
      <c r="F4" s="2"/>
      <c r="G4" s="2"/>
      <c r="H4" s="2"/>
      <c r="I4" s="2"/>
      <c r="J4" s="2"/>
      <c r="K4" s="2"/>
    </row>
    <row r="5" customFormat="false" ht="35.25" hidden="false" customHeight="true" outlineLevel="0" collapsed="false">
      <c r="A5" s="2"/>
      <c r="B5" s="23"/>
      <c r="C5" s="2"/>
      <c r="D5" s="89" t="s">
        <v>76</v>
      </c>
      <c r="E5" s="89"/>
      <c r="F5" s="18"/>
      <c r="G5" s="18"/>
      <c r="H5" s="2"/>
      <c r="I5" s="2"/>
    </row>
    <row r="6" s="96" customFormat="true" ht="31.5" hidden="false" customHeight="true" outlineLevel="0" collapsed="false">
      <c r="A6" s="90" t="s">
        <v>77</v>
      </c>
      <c r="B6" s="90" t="s">
        <v>78</v>
      </c>
      <c r="C6" s="91" t="s">
        <v>79</v>
      </c>
      <c r="D6" s="92" t="s">
        <v>80</v>
      </c>
      <c r="E6" s="92" t="s">
        <v>81</v>
      </c>
      <c r="F6" s="93" t="s">
        <v>82</v>
      </c>
      <c r="G6" s="93" t="s">
        <v>83</v>
      </c>
      <c r="H6" s="94" t="s">
        <v>84</v>
      </c>
      <c r="I6" s="94" t="s">
        <v>85</v>
      </c>
      <c r="J6" s="95"/>
    </row>
    <row r="7" customFormat="false" ht="15" hidden="false" customHeight="false" outlineLevel="0" collapsed="false">
      <c r="A7" s="2" t="s">
        <v>86</v>
      </c>
      <c r="B7" s="2" t="n">
        <v>75</v>
      </c>
      <c r="C7" s="97" t="n">
        <v>60</v>
      </c>
      <c r="D7" s="98" t="n">
        <f aca="false">B3</f>
        <v>5.8</v>
      </c>
      <c r="E7" s="98" t="n">
        <f aca="false">B4</f>
        <v>19.75</v>
      </c>
      <c r="F7" s="99" t="n">
        <f aca="false">B7-(C7+D7)</f>
        <v>9.2</v>
      </c>
      <c r="G7" s="100" t="n">
        <f aca="false">F7*(100/46)</f>
        <v>20</v>
      </c>
      <c r="H7" s="88" t="n">
        <f aca="false">10*6*20*29</f>
        <v>34800</v>
      </c>
      <c r="I7" s="101" t="n">
        <f aca="false">G7*(H7/43560)</f>
        <v>15.9779614325069</v>
      </c>
      <c r="J7" s="2"/>
    </row>
    <row r="8" customFormat="false" ht="15" hidden="false" customHeight="false" outlineLevel="0" collapsed="false">
      <c r="A8" s="2" t="s">
        <v>87</v>
      </c>
      <c r="B8" s="2" t="n">
        <v>150</v>
      </c>
      <c r="C8" s="97" t="n">
        <v>60</v>
      </c>
      <c r="D8" s="98" t="n">
        <f aca="false">B3</f>
        <v>5.8</v>
      </c>
      <c r="E8" s="98" t="n">
        <f aca="false">B4</f>
        <v>19.75</v>
      </c>
      <c r="F8" s="99" t="n">
        <f aca="false">B8-(C8+D8)</f>
        <v>84.2</v>
      </c>
      <c r="G8" s="100" t="n">
        <f aca="false">F8*(100/46)</f>
        <v>183.04347826087</v>
      </c>
      <c r="H8" s="88" t="n">
        <f aca="false">10*8*20*29</f>
        <v>46400</v>
      </c>
      <c r="I8" s="101" t="n">
        <f aca="false">G8*(H8/43560)</f>
        <v>194.977442408272</v>
      </c>
      <c r="J8" s="2"/>
    </row>
    <row r="9" customFormat="false" ht="15" hidden="false" customHeight="false" outlineLevel="0" collapsed="false">
      <c r="A9" s="2" t="s">
        <v>88</v>
      </c>
      <c r="B9" s="2" t="n">
        <v>225</v>
      </c>
      <c r="C9" s="97" t="n">
        <v>60</v>
      </c>
      <c r="D9" s="98" t="n">
        <f aca="false">B3</f>
        <v>5.8</v>
      </c>
      <c r="E9" s="98" t="n">
        <f aca="false">B4</f>
        <v>19.75</v>
      </c>
      <c r="F9" s="99" t="n">
        <f aca="false">B9-(C9+D9)</f>
        <v>159.2</v>
      </c>
      <c r="G9" s="100" t="n">
        <f aca="false">F9*(100/46)</f>
        <v>346.086956521739</v>
      </c>
      <c r="H9" s="88" t="n">
        <f aca="false">10*6*20*29</f>
        <v>34800</v>
      </c>
      <c r="I9" s="101" t="n">
        <f aca="false">G9*(H9/43560)</f>
        <v>276.488202179902</v>
      </c>
      <c r="J9" s="2"/>
    </row>
    <row r="10" customFormat="false" ht="15" hidden="false" customHeight="false" outlineLevel="0" collapsed="false">
      <c r="H10" s="102" t="s">
        <v>89</v>
      </c>
      <c r="I10" s="103" t="n">
        <f aca="false">SUM(I7:I9)</f>
        <v>487.443606020681</v>
      </c>
    </row>
    <row r="11" customFormat="false" ht="15" hidden="false" customHeight="false" outlineLevel="0" collapsed="false">
      <c r="F11" s="104" t="s">
        <v>90</v>
      </c>
      <c r="G11" s="104"/>
      <c r="H11" s="105" t="s">
        <v>91</v>
      </c>
      <c r="I11" s="106" t="n">
        <f aca="false">1.2*I10</f>
        <v>584.932327224817</v>
      </c>
    </row>
  </sheetData>
  <mergeCells count="1">
    <mergeCell ref="D5:E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W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8" activeCellId="0" sqref="I38"/>
    </sheetView>
  </sheetViews>
  <sheetFormatPr defaultColWidth="8.6796875" defaultRowHeight="12.75" zeroHeight="false" outlineLevelRow="0" outlineLevelCol="0"/>
  <cols>
    <col collapsed="false" customWidth="true" hidden="false" outlineLevel="0" max="4" min="4" style="0" width="13.67"/>
  </cols>
  <sheetData>
    <row r="3" customFormat="false" ht="15" hidden="false" customHeight="false" outlineLevel="0" collapsed="false">
      <c r="C3" s="3" t="s">
        <v>92</v>
      </c>
      <c r="D3" s="85"/>
      <c r="E3" s="85"/>
      <c r="F3" s="85"/>
      <c r="G3" s="85"/>
      <c r="H3" s="85"/>
    </row>
    <row r="4" customFormat="false" ht="15" hidden="false" customHeight="false" outlineLevel="0" collapsed="false">
      <c r="B4" s="107" t="s">
        <v>93</v>
      </c>
      <c r="C4" s="3"/>
      <c r="D4" s="85"/>
      <c r="E4" s="85" t="s">
        <v>94</v>
      </c>
      <c r="F4" s="85"/>
      <c r="G4" s="85"/>
      <c r="H4" s="85"/>
    </row>
    <row r="5" customFormat="false" ht="15" hidden="false" customHeight="false" outlineLevel="0" collapsed="false">
      <c r="C5" s="85"/>
      <c r="D5" s="85"/>
      <c r="E5" s="85"/>
      <c r="F5" s="108" t="s">
        <v>95</v>
      </c>
      <c r="G5" s="108"/>
      <c r="H5" s="85"/>
    </row>
    <row r="6" customFormat="false" ht="15" hidden="false" customHeight="false" outlineLevel="0" collapsed="false">
      <c r="C6" s="85"/>
      <c r="D6" s="85"/>
      <c r="E6" s="85"/>
      <c r="F6" s="109" t="s">
        <v>96</v>
      </c>
      <c r="G6" s="109"/>
      <c r="H6" s="85"/>
      <c r="I6" s="85"/>
      <c r="J6" s="85"/>
      <c r="K6" s="85"/>
      <c r="L6" s="85"/>
      <c r="M6" s="85"/>
      <c r="N6" s="85"/>
      <c r="O6" s="85"/>
      <c r="P6" s="85"/>
      <c r="Q6" s="85"/>
      <c r="R6" s="85"/>
      <c r="S6" s="85"/>
      <c r="T6" s="85"/>
      <c r="U6" s="85"/>
      <c r="V6" s="85"/>
      <c r="W6" s="85"/>
    </row>
    <row r="7" customFormat="false" ht="15" hidden="false" customHeight="false" outlineLevel="0" collapsed="false">
      <c r="C7" s="85"/>
      <c r="D7" s="85"/>
      <c r="E7" s="85"/>
      <c r="F7" s="110"/>
      <c r="G7" s="111"/>
      <c r="H7" s="112" t="s">
        <v>97</v>
      </c>
    </row>
    <row r="8" customFormat="false" ht="15" hidden="false" customHeight="false" outlineLevel="0" collapsed="false">
      <c r="C8" s="85"/>
      <c r="D8" s="113" t="s">
        <v>98</v>
      </c>
      <c r="E8" s="113"/>
      <c r="F8" s="110"/>
      <c r="G8" s="111"/>
      <c r="H8" s="112" t="s">
        <v>99</v>
      </c>
    </row>
    <row r="9" customFormat="false" ht="15" hidden="false" customHeight="false" outlineLevel="0" collapsed="false">
      <c r="C9" s="85"/>
      <c r="D9" s="114" t="s">
        <v>100</v>
      </c>
      <c r="E9" s="115"/>
      <c r="F9" s="85"/>
      <c r="G9" s="85"/>
      <c r="H9" s="85"/>
    </row>
    <row r="10" customFormat="false" ht="15" hidden="false" customHeight="false" outlineLevel="0" collapsed="false">
      <c r="C10" s="85"/>
      <c r="D10" s="114" t="s">
        <v>101</v>
      </c>
      <c r="E10" s="115"/>
      <c r="F10" s="112" t="s">
        <v>101</v>
      </c>
      <c r="G10" s="85"/>
      <c r="H10" s="85"/>
    </row>
    <row r="11" customFormat="false" ht="15" hidden="false" customHeight="false" outlineLevel="0" collapsed="false">
      <c r="C11" s="116" t="s">
        <v>102</v>
      </c>
      <c r="D11" s="117" t="n">
        <v>43584</v>
      </c>
      <c r="E11" s="118" t="s">
        <v>103</v>
      </c>
      <c r="F11" s="119"/>
      <c r="G11" s="85"/>
      <c r="H11" s="112" t="s">
        <v>104</v>
      </c>
    </row>
    <row r="12" customFormat="false" ht="15" hidden="false" customHeight="false" outlineLevel="0" collapsed="false">
      <c r="C12" s="85"/>
      <c r="D12" s="115"/>
      <c r="E12" s="115"/>
      <c r="F12" s="120"/>
      <c r="G12" s="85"/>
      <c r="H12" s="85"/>
    </row>
    <row r="13" customFormat="false" ht="15" hidden="false" customHeight="false" outlineLevel="0" collapsed="false">
      <c r="C13" s="116" t="s">
        <v>105</v>
      </c>
      <c r="D13" s="117" t="n">
        <v>43584</v>
      </c>
      <c r="E13" s="118" t="n">
        <v>0</v>
      </c>
      <c r="F13" s="119"/>
      <c r="G13" s="85"/>
      <c r="H13" s="112" t="s">
        <v>104</v>
      </c>
    </row>
    <row r="14" customFormat="false" ht="15" hidden="false" customHeight="false" outlineLevel="0" collapsed="false">
      <c r="C14" s="85"/>
      <c r="D14" s="85"/>
      <c r="E14" s="85"/>
      <c r="F14" s="85"/>
      <c r="G14" s="85"/>
      <c r="H14" s="85"/>
    </row>
    <row r="15" customFormat="false" ht="15" hidden="false" customHeight="false" outlineLevel="0" collapsed="false">
      <c r="C15" s="85" t="s">
        <v>106</v>
      </c>
      <c r="D15" s="13" t="s">
        <v>107</v>
      </c>
      <c r="E15" s="85"/>
      <c r="F15" s="85"/>
      <c r="G15" s="85"/>
      <c r="H15" s="85"/>
    </row>
    <row r="19" customFormat="false" ht="12.75" hidden="false" customHeight="false" outlineLevel="0" collapsed="false">
      <c r="C19" s="0" t="s">
        <v>108</v>
      </c>
    </row>
    <row r="22" customFormat="false" ht="12.75" hidden="false" customHeight="false" outlineLevel="0" collapsed="false">
      <c r="C22" s="121" t="s">
        <v>109</v>
      </c>
      <c r="D22" s="122"/>
      <c r="E22" s="122"/>
      <c r="F22" s="122"/>
      <c r="G22" s="122"/>
      <c r="H22" s="122"/>
      <c r="I22" s="122"/>
      <c r="J22" s="122"/>
      <c r="K22" s="122"/>
      <c r="L22" s="122"/>
    </row>
    <row r="23" customFormat="false" ht="18" hidden="false" customHeight="false" outlineLevel="0" collapsed="false">
      <c r="C23" s="123" t="s">
        <v>110</v>
      </c>
      <c r="D23" s="124" t="s">
        <v>111</v>
      </c>
      <c r="E23" s="124"/>
      <c r="F23" s="122"/>
      <c r="G23" s="122"/>
      <c r="H23" s="122"/>
      <c r="I23" s="122"/>
      <c r="J23" s="122"/>
      <c r="K23" s="122"/>
      <c r="L23" s="122"/>
    </row>
  </sheetData>
  <mergeCells count="3">
    <mergeCell ref="F5:G5"/>
    <mergeCell ref="F6:G6"/>
    <mergeCell ref="D8:E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2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Y10" activeCellId="0" sqref="Y10"/>
    </sheetView>
  </sheetViews>
  <sheetFormatPr defaultColWidth="8.6796875" defaultRowHeight="12.75" zeroHeight="false" outlineLevelRow="0" outlineLevelCol="0"/>
  <cols>
    <col collapsed="false" customWidth="true" hidden="false" outlineLevel="0" max="10" min="10" style="0" width="12.11"/>
  </cols>
  <sheetData>
    <row r="1" customFormat="false" ht="12.75" hidden="false" customHeight="false" outlineLevel="0" collapsed="false">
      <c r="A1" s="125" t="s">
        <v>58</v>
      </c>
      <c r="B1" s="126" t="s">
        <v>112</v>
      </c>
      <c r="C1" s="126" t="s">
        <v>113</v>
      </c>
      <c r="D1" s="126" t="s">
        <v>114</v>
      </c>
      <c r="E1" s="126" t="s">
        <v>115</v>
      </c>
      <c r="F1" s="126" t="s">
        <v>116</v>
      </c>
      <c r="G1" s="127" t="s">
        <v>57</v>
      </c>
      <c r="H1" s="128" t="s">
        <v>112</v>
      </c>
      <c r="I1" s="128" t="s">
        <v>113</v>
      </c>
      <c r="J1" s="128" t="s">
        <v>114</v>
      </c>
      <c r="K1" s="128" t="s">
        <v>115</v>
      </c>
      <c r="L1" s="128" t="s">
        <v>116</v>
      </c>
      <c r="M1" s="129" t="s">
        <v>55</v>
      </c>
      <c r="N1" s="130" t="s">
        <v>112</v>
      </c>
      <c r="O1" s="130" t="s">
        <v>113</v>
      </c>
      <c r="P1" s="130" t="s">
        <v>114</v>
      </c>
      <c r="Q1" s="130" t="s">
        <v>115</v>
      </c>
      <c r="R1" s="130" t="s">
        <v>116</v>
      </c>
    </row>
    <row r="2" customFormat="false" ht="12.75" hidden="false" customHeight="false" outlineLevel="0" collapsed="false">
      <c r="A2" s="131" t="n">
        <v>1</v>
      </c>
      <c r="B2" s="131" t="n">
        <v>88</v>
      </c>
      <c r="C2" s="131" t="n">
        <v>43</v>
      </c>
      <c r="D2" s="131" t="n">
        <v>6.14</v>
      </c>
      <c r="E2" s="131" t="n">
        <v>12.1</v>
      </c>
      <c r="F2" s="131" t="n">
        <v>61.5</v>
      </c>
      <c r="G2" s="131" t="n">
        <v>1</v>
      </c>
      <c r="H2" s="131" t="n">
        <v>77</v>
      </c>
      <c r="I2" s="131" t="n">
        <v>46</v>
      </c>
      <c r="J2" s="131" t="n">
        <v>8.82</v>
      </c>
      <c r="K2" s="131" t="n">
        <v>11.6</v>
      </c>
      <c r="L2" s="131" t="n">
        <v>64.7</v>
      </c>
      <c r="M2" s="131" t="n">
        <v>1</v>
      </c>
      <c r="N2" s="131" t="n">
        <v>73</v>
      </c>
      <c r="O2" s="131" t="n">
        <v>34</v>
      </c>
      <c r="P2" s="131" t="n">
        <v>12.89</v>
      </c>
      <c r="Q2" s="131" t="n">
        <v>14.5</v>
      </c>
      <c r="R2" s="131" t="n">
        <v>64.6</v>
      </c>
    </row>
    <row r="3" customFormat="false" ht="12.75" hidden="false" customHeight="false" outlineLevel="0" collapsed="false">
      <c r="A3" s="131" t="n">
        <v>2</v>
      </c>
      <c r="B3" s="131" t="n">
        <v>94</v>
      </c>
      <c r="C3" s="131" t="n">
        <v>57</v>
      </c>
      <c r="D3" s="131" t="n">
        <v>9.95</v>
      </c>
      <c r="E3" s="131" t="n">
        <v>14.6</v>
      </c>
      <c r="F3" s="131" t="n">
        <v>61.4</v>
      </c>
      <c r="G3" s="131" t="n">
        <v>2</v>
      </c>
      <c r="H3" s="131" t="n">
        <v>76</v>
      </c>
      <c r="I3" s="131" t="n">
        <v>51</v>
      </c>
      <c r="J3" s="131" t="n">
        <v>6.96</v>
      </c>
      <c r="K3" s="131" t="n">
        <v>21.7</v>
      </c>
      <c r="L3" s="131" t="n">
        <v>49</v>
      </c>
      <c r="M3" s="131" t="n">
        <v>2</v>
      </c>
      <c r="N3" s="131" t="n">
        <v>78</v>
      </c>
      <c r="O3" s="131" t="n">
        <v>31</v>
      </c>
      <c r="P3" s="131" t="n">
        <v>12.52</v>
      </c>
      <c r="Q3" s="131" t="n">
        <v>12.1</v>
      </c>
      <c r="R3" s="131" t="n">
        <v>60.9</v>
      </c>
    </row>
    <row r="4" customFormat="false" ht="12.75" hidden="false" customHeight="false" outlineLevel="0" collapsed="false">
      <c r="A4" s="131" t="n">
        <v>3</v>
      </c>
      <c r="B4" s="131" t="n">
        <v>92</v>
      </c>
      <c r="C4" s="131" t="n">
        <v>46</v>
      </c>
      <c r="D4" s="131" t="n">
        <v>9.92</v>
      </c>
      <c r="E4" s="131" t="n">
        <v>14.3</v>
      </c>
      <c r="F4" s="131" t="n">
        <v>56.2</v>
      </c>
      <c r="G4" s="131" t="n">
        <v>3</v>
      </c>
      <c r="H4" s="131" t="n">
        <v>93</v>
      </c>
      <c r="I4" s="131" t="n">
        <v>41</v>
      </c>
      <c r="J4" s="131" t="n">
        <v>5.8</v>
      </c>
      <c r="K4" s="131" t="n">
        <v>14.2</v>
      </c>
      <c r="L4" s="131" t="n">
        <v>62</v>
      </c>
      <c r="M4" s="131" t="n">
        <v>3</v>
      </c>
      <c r="N4" s="131" t="n">
        <v>93</v>
      </c>
      <c r="O4" s="131" t="n">
        <v>42</v>
      </c>
      <c r="P4" s="131" t="n">
        <v>13.48</v>
      </c>
      <c r="Q4" s="131" t="n">
        <v>11.7</v>
      </c>
      <c r="R4" s="131" t="n">
        <v>64.4</v>
      </c>
    </row>
    <row r="5" customFormat="false" ht="12.75" hidden="false" customHeight="false" outlineLevel="0" collapsed="false">
      <c r="A5" s="131" t="n">
        <v>4</v>
      </c>
      <c r="B5" s="131" t="n">
        <v>95</v>
      </c>
      <c r="C5" s="131" t="n">
        <v>51</v>
      </c>
      <c r="D5" s="131" t="n">
        <v>13.34</v>
      </c>
      <c r="E5" s="131" t="n">
        <v>10.7</v>
      </c>
      <c r="F5" s="131" t="n">
        <v>64.6</v>
      </c>
      <c r="G5" s="131" t="n">
        <v>4</v>
      </c>
      <c r="H5" s="131" t="n">
        <v>93</v>
      </c>
      <c r="I5" s="131" t="n">
        <v>51</v>
      </c>
      <c r="J5" s="131" t="n">
        <v>6.6</v>
      </c>
      <c r="K5" s="131" t="n">
        <v>13.2</v>
      </c>
      <c r="L5" s="131" t="n">
        <v>64.5</v>
      </c>
      <c r="M5" s="131" t="n">
        <v>4</v>
      </c>
      <c r="N5" s="131" t="n">
        <v>77</v>
      </c>
      <c r="O5" s="131" t="n">
        <v>36</v>
      </c>
      <c r="P5" s="131" t="n">
        <v>13.47</v>
      </c>
      <c r="Q5" s="131" t="n">
        <v>13.8</v>
      </c>
      <c r="R5" s="131" t="n">
        <v>60.9</v>
      </c>
    </row>
    <row r="6" customFormat="false" ht="12.75" hidden="false" customHeight="false" outlineLevel="0" collapsed="false">
      <c r="A6" s="131" t="n">
        <v>5</v>
      </c>
      <c r="B6" s="131" t="n">
        <v>71</v>
      </c>
      <c r="C6" s="131" t="n">
        <v>32</v>
      </c>
      <c r="D6" s="131" t="n">
        <v>9.15</v>
      </c>
      <c r="E6" s="131" t="n">
        <v>13.3</v>
      </c>
      <c r="F6" s="131" t="n">
        <v>60</v>
      </c>
      <c r="G6" s="131" t="n">
        <v>5</v>
      </c>
      <c r="H6" s="131" t="n">
        <v>87</v>
      </c>
      <c r="I6" s="131" t="n">
        <v>37</v>
      </c>
      <c r="J6" s="131" t="n">
        <v>9.98</v>
      </c>
      <c r="K6" s="131" t="n">
        <v>12</v>
      </c>
      <c r="L6" s="131" t="n">
        <v>63.9</v>
      </c>
      <c r="M6" s="131" t="n">
        <v>5</v>
      </c>
      <c r="N6" s="131" t="n">
        <v>82</v>
      </c>
      <c r="O6" s="131" t="n">
        <v>39</v>
      </c>
      <c r="P6" s="131" t="n">
        <v>14.43</v>
      </c>
      <c r="Q6" s="131" t="n">
        <v>12.5</v>
      </c>
      <c r="R6" s="131" t="n">
        <v>64.8</v>
      </c>
    </row>
    <row r="7" customFormat="false" ht="12.75" hidden="false" customHeight="false" outlineLevel="0" collapsed="false">
      <c r="A7" s="131" t="n">
        <v>6</v>
      </c>
      <c r="B7" s="131" t="n">
        <v>64</v>
      </c>
      <c r="C7" s="131" t="n">
        <v>37</v>
      </c>
      <c r="D7" s="131" t="n">
        <v>10.26</v>
      </c>
      <c r="E7" s="131" t="n">
        <v>10.5</v>
      </c>
      <c r="F7" s="131" t="n">
        <v>66.4</v>
      </c>
      <c r="G7" s="131" t="n">
        <v>6</v>
      </c>
      <c r="H7" s="131" t="n">
        <v>89</v>
      </c>
      <c r="I7" s="131" t="n">
        <v>44</v>
      </c>
      <c r="J7" s="131" t="n">
        <v>7.17</v>
      </c>
      <c r="K7" s="131" t="n">
        <v>18.5</v>
      </c>
      <c r="L7" s="131" t="n">
        <v>54.8</v>
      </c>
      <c r="M7" s="131" t="n">
        <v>6</v>
      </c>
      <c r="N7" s="131" t="n">
        <v>99</v>
      </c>
      <c r="O7" s="131" t="n">
        <v>46</v>
      </c>
      <c r="P7" s="131" t="n">
        <v>14.99</v>
      </c>
      <c r="Q7" s="131" t="n">
        <v>9.35</v>
      </c>
      <c r="R7" s="131" t="n">
        <v>68.8</v>
      </c>
    </row>
    <row r="8" customFormat="false" ht="12.75" hidden="false" customHeight="false" outlineLevel="0" collapsed="false">
      <c r="A8" s="131" t="n">
        <v>7</v>
      </c>
      <c r="B8" s="131" t="n">
        <v>84</v>
      </c>
      <c r="C8" s="131" t="n">
        <v>44</v>
      </c>
      <c r="D8" s="131" t="n">
        <v>7.28</v>
      </c>
      <c r="E8" s="131" t="n">
        <v>16</v>
      </c>
      <c r="F8" s="131" t="n">
        <v>57.1</v>
      </c>
      <c r="G8" s="131" t="n">
        <v>7</v>
      </c>
      <c r="H8" s="131" t="n">
        <v>90</v>
      </c>
      <c r="I8" s="131" t="n">
        <v>40</v>
      </c>
      <c r="J8" s="131" t="n">
        <v>3.02</v>
      </c>
      <c r="K8" s="132" t="n">
        <v>0</v>
      </c>
      <c r="L8" s="132" t="n">
        <v>0</v>
      </c>
      <c r="M8" s="131" t="n">
        <v>7</v>
      </c>
      <c r="N8" s="131" t="n">
        <v>99</v>
      </c>
      <c r="O8" s="131" t="n">
        <v>55</v>
      </c>
      <c r="P8" s="131" t="n">
        <v>15.71</v>
      </c>
      <c r="Q8" s="131" t="n">
        <v>16</v>
      </c>
      <c r="R8" s="131" t="n">
        <v>59.5</v>
      </c>
    </row>
    <row r="9" customFormat="false" ht="12.75" hidden="false" customHeight="false" outlineLevel="0" collapsed="false">
      <c r="A9" s="131" t="n">
        <v>8</v>
      </c>
      <c r="B9" s="131" t="n">
        <v>94</v>
      </c>
      <c r="C9" s="131" t="n">
        <v>45</v>
      </c>
      <c r="D9" s="131" t="n">
        <v>11.82</v>
      </c>
      <c r="E9" s="131" t="n">
        <v>11.9</v>
      </c>
      <c r="F9" s="131" t="n">
        <v>60.5</v>
      </c>
      <c r="G9" s="131" t="n">
        <v>8</v>
      </c>
      <c r="H9" s="131" t="n">
        <v>93</v>
      </c>
      <c r="I9" s="131" t="n">
        <v>38</v>
      </c>
      <c r="J9" s="131" t="n">
        <v>8.18</v>
      </c>
      <c r="K9" s="131" t="n">
        <v>13.9</v>
      </c>
      <c r="L9" s="131" t="n">
        <v>61.6</v>
      </c>
      <c r="M9" s="131" t="n">
        <v>8</v>
      </c>
      <c r="N9" s="131" t="n">
        <v>90</v>
      </c>
      <c r="O9" s="131" t="n">
        <v>45</v>
      </c>
      <c r="P9" s="131" t="n">
        <v>13.96</v>
      </c>
      <c r="Q9" s="131" t="n">
        <v>12.3</v>
      </c>
      <c r="R9" s="131" t="n">
        <v>63.5</v>
      </c>
    </row>
    <row r="10" customFormat="false" ht="12.75" hidden="false" customHeight="false" outlineLevel="0" collapsed="false">
      <c r="A10" s="131" t="n">
        <v>9</v>
      </c>
      <c r="B10" s="131" t="n">
        <v>89</v>
      </c>
      <c r="C10" s="131" t="n">
        <v>43</v>
      </c>
      <c r="D10" s="131" t="n">
        <v>8.75</v>
      </c>
      <c r="E10" s="131" t="n">
        <v>11.8</v>
      </c>
      <c r="F10" s="131" t="n">
        <v>61.6</v>
      </c>
      <c r="G10" s="131" t="n">
        <v>9</v>
      </c>
      <c r="H10" s="131" t="n">
        <v>91</v>
      </c>
      <c r="I10" s="131" t="n">
        <v>42</v>
      </c>
      <c r="J10" s="131" t="n">
        <v>8.2</v>
      </c>
      <c r="K10" s="131" t="n">
        <v>13.1</v>
      </c>
      <c r="L10" s="131" t="n">
        <v>60.7</v>
      </c>
      <c r="M10" s="131" t="n">
        <v>9</v>
      </c>
      <c r="N10" s="131" t="n">
        <v>74</v>
      </c>
      <c r="O10" s="131" t="n">
        <v>39</v>
      </c>
      <c r="P10" s="131" t="n">
        <v>16.98</v>
      </c>
      <c r="Q10" s="131" t="n">
        <v>13.3</v>
      </c>
      <c r="R10" s="131" t="n">
        <v>61</v>
      </c>
    </row>
    <row r="11" customFormat="false" ht="12.75" hidden="false" customHeight="false" outlineLevel="0" collapsed="false">
      <c r="A11" s="131" t="n">
        <v>10</v>
      </c>
      <c r="B11" s="131" t="n">
        <v>95</v>
      </c>
      <c r="C11" s="131" t="n">
        <v>43</v>
      </c>
      <c r="D11" s="131" t="n">
        <v>6.83</v>
      </c>
      <c r="E11" s="131" t="n">
        <v>11.7</v>
      </c>
      <c r="F11" s="131" t="n">
        <v>62.7</v>
      </c>
      <c r="G11" s="131" t="n">
        <v>10</v>
      </c>
      <c r="H11" s="131" t="n">
        <v>98</v>
      </c>
      <c r="I11" s="131" t="n">
        <v>51</v>
      </c>
      <c r="J11" s="131" t="n">
        <v>10.26</v>
      </c>
      <c r="K11" s="131" t="n">
        <v>11.5</v>
      </c>
      <c r="L11" s="131" t="n">
        <v>63.9</v>
      </c>
      <c r="M11" s="131" t="n">
        <v>10</v>
      </c>
      <c r="N11" s="131" t="n">
        <v>90</v>
      </c>
      <c r="O11" s="131" t="n">
        <v>42</v>
      </c>
      <c r="P11" s="131" t="n">
        <v>6.45</v>
      </c>
      <c r="Q11" s="131" t="n">
        <v>14.1</v>
      </c>
      <c r="R11" s="131" t="n">
        <v>63.7</v>
      </c>
    </row>
    <row r="12" customFormat="false" ht="12.75" hidden="false" customHeight="false" outlineLevel="0" collapsed="false">
      <c r="A12" s="131" t="n">
        <v>11</v>
      </c>
      <c r="B12" s="131" t="n">
        <v>97</v>
      </c>
      <c r="C12" s="131" t="n">
        <v>52</v>
      </c>
      <c r="D12" s="131" t="n">
        <v>7.73</v>
      </c>
      <c r="E12" s="131" t="n">
        <v>11.7</v>
      </c>
      <c r="F12" s="131" t="n">
        <v>63.2</v>
      </c>
      <c r="G12" s="131" t="n">
        <v>11</v>
      </c>
      <c r="H12" s="131" t="n">
        <v>73</v>
      </c>
      <c r="I12" s="131" t="n">
        <v>45</v>
      </c>
      <c r="J12" s="131" t="n">
        <v>6.98</v>
      </c>
      <c r="K12" s="131" t="n">
        <v>11.1</v>
      </c>
      <c r="L12" s="131" t="n">
        <v>64</v>
      </c>
      <c r="M12" s="131" t="n">
        <v>11</v>
      </c>
      <c r="N12" s="131" t="n">
        <v>68</v>
      </c>
      <c r="O12" s="131" t="n">
        <v>33</v>
      </c>
      <c r="P12" s="131" t="n">
        <v>12.22</v>
      </c>
      <c r="Q12" s="131" t="n">
        <v>11.1</v>
      </c>
      <c r="R12" s="131" t="n">
        <v>63.4</v>
      </c>
    </row>
    <row r="13" customFormat="false" ht="12.75" hidden="false" customHeight="false" outlineLevel="0" collapsed="false">
      <c r="A13" s="131" t="n">
        <v>12</v>
      </c>
      <c r="B13" s="131" t="n">
        <v>101</v>
      </c>
      <c r="C13" s="131" t="n">
        <v>54</v>
      </c>
      <c r="D13" s="131" t="n">
        <v>10.67</v>
      </c>
      <c r="E13" s="131" t="n">
        <v>11.6</v>
      </c>
      <c r="F13" s="131" t="n">
        <v>64.9</v>
      </c>
      <c r="G13" s="131" t="n">
        <v>12</v>
      </c>
      <c r="H13" s="131" t="n">
        <v>71</v>
      </c>
      <c r="I13" s="131" t="n">
        <v>39</v>
      </c>
      <c r="J13" s="131" t="n">
        <v>10.08</v>
      </c>
      <c r="K13" s="131" t="n">
        <v>12.8</v>
      </c>
      <c r="L13" s="131" t="n">
        <v>62.2</v>
      </c>
      <c r="M13" s="131" t="n">
        <v>12</v>
      </c>
      <c r="N13" s="131" t="n">
        <v>74</v>
      </c>
      <c r="O13" s="131" t="n">
        <v>38</v>
      </c>
      <c r="P13" s="131" t="n">
        <v>7.77</v>
      </c>
      <c r="Q13" s="131" t="n">
        <v>9.36</v>
      </c>
      <c r="R13" s="131" t="n">
        <v>68.3</v>
      </c>
    </row>
    <row r="14" customFormat="false" ht="12.75" hidden="false" customHeight="false" outlineLevel="0" collapsed="false">
      <c r="A14" s="131" t="n">
        <v>13</v>
      </c>
      <c r="B14" s="131" t="n">
        <v>100</v>
      </c>
      <c r="C14" s="131" t="n">
        <v>49</v>
      </c>
      <c r="D14" s="131" t="n">
        <v>12.91</v>
      </c>
      <c r="E14" s="131" t="n">
        <v>9.97</v>
      </c>
      <c r="F14" s="131" t="n">
        <v>64.9</v>
      </c>
      <c r="G14" s="131" t="n">
        <v>13</v>
      </c>
      <c r="H14" s="131" t="n">
        <v>99</v>
      </c>
      <c r="I14" s="131" t="n">
        <v>40</v>
      </c>
      <c r="J14" s="131" t="n">
        <v>8.27</v>
      </c>
      <c r="K14" s="131" t="n">
        <v>12.4</v>
      </c>
      <c r="L14" s="131" t="n">
        <v>62.7</v>
      </c>
      <c r="M14" s="131" t="n">
        <v>13</v>
      </c>
      <c r="N14" s="131" t="n">
        <v>84</v>
      </c>
      <c r="O14" s="131" t="n">
        <v>44</v>
      </c>
      <c r="P14" s="131" t="n">
        <v>6.24</v>
      </c>
      <c r="Q14" s="131" t="n">
        <v>9.66</v>
      </c>
      <c r="R14" s="131" t="n">
        <v>69.9</v>
      </c>
    </row>
    <row r="15" customFormat="false" ht="12.75" hidden="false" customHeight="false" outlineLevel="0" collapsed="false">
      <c r="A15" s="131" t="n">
        <v>14</v>
      </c>
      <c r="B15" s="131" t="n">
        <v>73</v>
      </c>
      <c r="C15" s="131" t="n">
        <v>44</v>
      </c>
      <c r="D15" s="131" t="n">
        <v>11.7</v>
      </c>
      <c r="E15" s="131" t="n">
        <v>9.9</v>
      </c>
      <c r="F15" s="131" t="n">
        <v>66</v>
      </c>
      <c r="G15" s="131" t="n">
        <v>14</v>
      </c>
      <c r="H15" s="131" t="n">
        <v>90</v>
      </c>
      <c r="I15" s="131" t="n">
        <v>41</v>
      </c>
      <c r="J15" s="131" t="n">
        <v>6.7</v>
      </c>
      <c r="K15" s="131" t="n">
        <v>12.3</v>
      </c>
      <c r="L15" s="131" t="n">
        <v>62.5</v>
      </c>
      <c r="M15" s="131" t="n">
        <v>14</v>
      </c>
      <c r="N15" s="131" t="n">
        <v>91</v>
      </c>
      <c r="O15" s="131" t="n">
        <v>40</v>
      </c>
      <c r="P15" s="131" t="n">
        <v>4.68</v>
      </c>
      <c r="Q15" s="131" t="n">
        <v>14.2</v>
      </c>
      <c r="R15" s="131" t="n">
        <v>59.8</v>
      </c>
    </row>
    <row r="16" customFormat="false" ht="12.75" hidden="false" customHeight="false" outlineLevel="0" collapsed="false">
      <c r="A16" s="131" t="n">
        <v>15</v>
      </c>
      <c r="B16" s="131" t="n">
        <v>65</v>
      </c>
      <c r="C16" s="131" t="n">
        <v>34</v>
      </c>
      <c r="D16" s="131" t="n">
        <v>8.22</v>
      </c>
      <c r="E16" s="131" t="n">
        <v>8.94</v>
      </c>
      <c r="F16" s="131" t="n">
        <v>66.6</v>
      </c>
      <c r="G16" s="131" t="n">
        <v>15</v>
      </c>
      <c r="H16" s="131" t="n">
        <v>66</v>
      </c>
      <c r="I16" s="131" t="n">
        <v>33</v>
      </c>
      <c r="J16" s="131" t="n">
        <v>5.86</v>
      </c>
      <c r="K16" s="131" t="n">
        <v>11.8</v>
      </c>
      <c r="L16" s="131" t="n">
        <v>62.3</v>
      </c>
      <c r="M16" s="131" t="n">
        <v>15</v>
      </c>
      <c r="N16" s="131" t="n">
        <v>63</v>
      </c>
      <c r="O16" s="131" t="n">
        <v>36</v>
      </c>
      <c r="P16" s="131" t="n">
        <v>7.97</v>
      </c>
      <c r="Q16" s="131" t="n">
        <v>10.4</v>
      </c>
      <c r="R16" s="131" t="n">
        <v>66</v>
      </c>
    </row>
    <row r="17" customFormat="false" ht="12.75" hidden="false" customHeight="false" outlineLevel="0" collapsed="false">
      <c r="A17" s="131" t="n">
        <v>16</v>
      </c>
      <c r="B17" s="131" t="n">
        <v>62</v>
      </c>
      <c r="C17" s="131" t="n">
        <v>34</v>
      </c>
      <c r="D17" s="131" t="n">
        <v>11.25</v>
      </c>
      <c r="E17" s="131" t="n">
        <v>11</v>
      </c>
      <c r="F17" s="131" t="n">
        <v>62.9</v>
      </c>
      <c r="G17" s="131" t="n">
        <v>16</v>
      </c>
      <c r="H17" s="131" t="n">
        <v>65</v>
      </c>
      <c r="I17" s="131" t="n">
        <v>32</v>
      </c>
      <c r="J17" s="131" t="n">
        <v>5.68</v>
      </c>
      <c r="K17" s="131" t="n">
        <v>11.5</v>
      </c>
      <c r="L17" s="131" t="n">
        <v>63.9</v>
      </c>
      <c r="M17" s="131" t="n">
        <v>16</v>
      </c>
      <c r="N17" s="131" t="n">
        <v>63</v>
      </c>
      <c r="O17" s="131" t="n">
        <v>35</v>
      </c>
      <c r="P17" s="131" t="n">
        <v>11.38</v>
      </c>
      <c r="Q17" s="131" t="n">
        <v>10.3</v>
      </c>
      <c r="R17" s="131" t="n">
        <v>62.4</v>
      </c>
    </row>
    <row r="18" customFormat="false" ht="12.75" hidden="false" customHeight="false" outlineLevel="0" collapsed="false">
      <c r="A18" s="131" t="n">
        <v>17</v>
      </c>
      <c r="B18" s="131" t="n">
        <v>65</v>
      </c>
      <c r="C18" s="131" t="n">
        <v>32</v>
      </c>
      <c r="D18" s="131" t="n">
        <v>10.66</v>
      </c>
      <c r="E18" s="131" t="n">
        <v>8.21</v>
      </c>
      <c r="F18" s="131" t="n">
        <v>69.8</v>
      </c>
      <c r="G18" s="131" t="n">
        <v>17</v>
      </c>
      <c r="H18" s="131" t="n">
        <v>66</v>
      </c>
      <c r="I18" s="131" t="n">
        <v>32</v>
      </c>
      <c r="J18" s="131" t="n">
        <v>2.76</v>
      </c>
      <c r="K18" s="132" t="n">
        <v>0</v>
      </c>
      <c r="L18" s="132" t="n">
        <v>0</v>
      </c>
      <c r="M18" s="131" t="n">
        <v>17</v>
      </c>
      <c r="N18" s="131" t="n">
        <v>64</v>
      </c>
      <c r="O18" s="131" t="n">
        <v>34</v>
      </c>
      <c r="P18" s="131" t="n">
        <v>10.44</v>
      </c>
      <c r="Q18" s="131" t="n">
        <v>9.91</v>
      </c>
      <c r="R18" s="131" t="n">
        <v>62.9</v>
      </c>
    </row>
    <row r="19" customFormat="false" ht="12.75" hidden="false" customHeight="false" outlineLevel="0" collapsed="false">
      <c r="A19" s="131" t="n">
        <v>18</v>
      </c>
      <c r="B19" s="131" t="n">
        <v>64</v>
      </c>
      <c r="C19" s="131" t="n">
        <v>35</v>
      </c>
      <c r="D19" s="131" t="n">
        <v>8.95</v>
      </c>
      <c r="E19" s="131" t="n">
        <v>11.4</v>
      </c>
      <c r="F19" s="131" t="n">
        <v>64.2</v>
      </c>
      <c r="G19" s="131" t="n">
        <v>18</v>
      </c>
      <c r="H19" s="131" t="n">
        <v>67</v>
      </c>
      <c r="I19" s="131" t="n">
        <v>35</v>
      </c>
      <c r="J19" s="131" t="n">
        <v>2.11</v>
      </c>
      <c r="K19" s="132" t="n">
        <v>0</v>
      </c>
      <c r="L19" s="132" t="n">
        <v>0</v>
      </c>
      <c r="M19" s="131" t="n">
        <v>18</v>
      </c>
      <c r="N19" s="131" t="n">
        <v>65</v>
      </c>
      <c r="O19" s="131" t="n">
        <v>33</v>
      </c>
      <c r="P19" s="131" t="n">
        <v>12.84</v>
      </c>
      <c r="Q19" s="131" t="n">
        <v>10.1</v>
      </c>
      <c r="R19" s="131" t="n">
        <v>64.9</v>
      </c>
    </row>
    <row r="20" customFormat="false" ht="12.75" hidden="false" customHeight="false" outlineLevel="0" collapsed="false">
      <c r="A20" s="131" t="n">
        <v>19</v>
      </c>
      <c r="B20" s="131" t="n">
        <v>63</v>
      </c>
      <c r="C20" s="131" t="n">
        <v>33</v>
      </c>
      <c r="D20" s="131" t="n">
        <v>7.17</v>
      </c>
      <c r="E20" s="131" t="n">
        <v>11.3</v>
      </c>
      <c r="F20" s="131" t="n">
        <v>61.1</v>
      </c>
      <c r="G20" s="131" t="n">
        <v>19</v>
      </c>
      <c r="H20" s="131" t="n">
        <v>62</v>
      </c>
      <c r="I20" s="131" t="n">
        <v>31</v>
      </c>
      <c r="J20" s="131" t="n">
        <v>4.5</v>
      </c>
      <c r="K20" s="131" t="n">
        <v>10.9</v>
      </c>
      <c r="L20" s="131" t="n">
        <v>64.4</v>
      </c>
      <c r="M20" s="131" t="n">
        <v>19</v>
      </c>
      <c r="N20" s="131" t="n">
        <v>65</v>
      </c>
      <c r="O20" s="131" t="n">
        <v>32</v>
      </c>
      <c r="P20" s="131" t="n">
        <v>9.68</v>
      </c>
      <c r="Q20" s="131" t="n">
        <v>12.2</v>
      </c>
      <c r="R20" s="131" t="n">
        <v>66.4</v>
      </c>
    </row>
    <row r="21" customFormat="false" ht="12.75" hidden="false" customHeight="false" outlineLevel="0" collapsed="false">
      <c r="A21" s="131" t="n">
        <v>20</v>
      </c>
      <c r="B21" s="131" t="n">
        <v>61</v>
      </c>
      <c r="C21" s="131" t="n">
        <v>33</v>
      </c>
      <c r="D21" s="131" t="n">
        <v>11.44</v>
      </c>
      <c r="E21" s="131" t="n">
        <v>12.5</v>
      </c>
      <c r="F21" s="131" t="n">
        <v>57.2</v>
      </c>
      <c r="G21" s="131" t="n">
        <v>20</v>
      </c>
      <c r="H21" s="131" t="n">
        <v>65</v>
      </c>
      <c r="I21" s="131" t="n">
        <v>33</v>
      </c>
      <c r="J21" s="131" t="n">
        <v>6.13</v>
      </c>
      <c r="K21" s="131" t="n">
        <v>11.1</v>
      </c>
      <c r="L21" s="131" t="n">
        <v>64.3</v>
      </c>
      <c r="M21" s="131" t="n">
        <v>20</v>
      </c>
      <c r="N21" s="131" t="n">
        <v>66</v>
      </c>
      <c r="O21" s="131" t="n">
        <v>32</v>
      </c>
      <c r="P21" s="131" t="n">
        <v>5.73</v>
      </c>
      <c r="Q21" s="131" t="n">
        <v>15.9</v>
      </c>
      <c r="R21" s="131" t="n">
        <v>61.8</v>
      </c>
    </row>
    <row r="22" customFormat="false" ht="12.75" hidden="false" customHeight="false" outlineLevel="0" collapsed="false">
      <c r="A22" s="131" t="n">
        <v>21</v>
      </c>
      <c r="B22" s="131" t="n">
        <v>66</v>
      </c>
      <c r="C22" s="131" t="n">
        <v>31</v>
      </c>
      <c r="D22" s="131" t="n">
        <v>13.98</v>
      </c>
      <c r="E22" s="131" t="n">
        <v>14.3</v>
      </c>
      <c r="F22" s="131" t="n">
        <v>58.2</v>
      </c>
      <c r="G22" s="131" t="n">
        <v>21</v>
      </c>
      <c r="H22" s="131" t="n">
        <v>64</v>
      </c>
      <c r="I22" s="131" t="n">
        <v>33</v>
      </c>
      <c r="J22" s="131" t="n">
        <v>7.37</v>
      </c>
      <c r="K22" s="131" t="n">
        <v>10.4</v>
      </c>
      <c r="L22" s="131" t="n">
        <v>64</v>
      </c>
      <c r="M22" s="131" t="n">
        <v>21</v>
      </c>
      <c r="N22" s="131" t="n">
        <v>64</v>
      </c>
      <c r="O22" s="131" t="n">
        <v>32</v>
      </c>
      <c r="P22" s="131" t="n">
        <v>11.66</v>
      </c>
      <c r="Q22" s="131" t="n">
        <v>10.3</v>
      </c>
      <c r="R22" s="131" t="n">
        <v>65.3</v>
      </c>
    </row>
    <row r="23" customFormat="false" ht="12.75" hidden="false" customHeight="false" outlineLevel="0" collapsed="false">
      <c r="A23" s="131" t="n">
        <v>22</v>
      </c>
      <c r="B23" s="131" t="n">
        <v>66</v>
      </c>
      <c r="C23" s="131" t="n">
        <v>35</v>
      </c>
      <c r="D23" s="131" t="n">
        <v>15.54</v>
      </c>
      <c r="E23" s="131" t="n">
        <v>12.3</v>
      </c>
      <c r="F23" s="131" t="n">
        <v>61.5</v>
      </c>
      <c r="G23" s="131" t="n">
        <v>22</v>
      </c>
      <c r="H23" s="131" t="n">
        <v>69</v>
      </c>
      <c r="I23" s="131" t="n">
        <v>32</v>
      </c>
      <c r="J23" s="131" t="n">
        <v>9.89</v>
      </c>
      <c r="K23" s="131" t="n">
        <v>10.8</v>
      </c>
      <c r="L23" s="131" t="n">
        <v>65.4</v>
      </c>
      <c r="M23" s="131" t="n">
        <v>22</v>
      </c>
      <c r="N23" s="131" t="n">
        <v>67</v>
      </c>
      <c r="O23" s="131" t="n">
        <v>36</v>
      </c>
      <c r="P23" s="131" t="n">
        <v>10.85</v>
      </c>
      <c r="Q23" s="131" t="n">
        <v>17.6</v>
      </c>
      <c r="R23" s="131" t="n">
        <v>60</v>
      </c>
    </row>
    <row r="24" customFormat="false" ht="12.75" hidden="false" customHeight="false" outlineLevel="0" collapsed="false">
      <c r="A24" s="131" t="n">
        <v>23</v>
      </c>
      <c r="B24" s="131" t="n">
        <v>67</v>
      </c>
      <c r="C24" s="131" t="n">
        <v>32</v>
      </c>
      <c r="D24" s="131" t="n">
        <v>12.16</v>
      </c>
      <c r="E24" s="131" t="n">
        <v>9.69</v>
      </c>
      <c r="F24" s="131" t="n">
        <v>65.7</v>
      </c>
      <c r="G24" s="131" t="n">
        <v>23</v>
      </c>
      <c r="H24" s="131" t="n">
        <v>66</v>
      </c>
      <c r="I24" s="131" t="n">
        <v>34</v>
      </c>
      <c r="J24" s="131" t="n">
        <v>9.62</v>
      </c>
      <c r="K24" s="131" t="n">
        <v>10.8</v>
      </c>
      <c r="L24" s="131" t="n">
        <v>64.1</v>
      </c>
      <c r="M24" s="131" t="n">
        <v>23</v>
      </c>
      <c r="N24" s="131" t="n">
        <v>68</v>
      </c>
      <c r="O24" s="131" t="n">
        <v>35</v>
      </c>
      <c r="P24" s="131" t="n">
        <v>9.68</v>
      </c>
      <c r="Q24" s="131" t="n">
        <v>11.8</v>
      </c>
      <c r="R24" s="131" t="n">
        <v>63</v>
      </c>
    </row>
    <row r="25" customFormat="false" ht="12.75" hidden="false" customHeight="false" outlineLevel="0" collapsed="false">
      <c r="A25" s="131" t="n">
        <v>24</v>
      </c>
      <c r="B25" s="131" t="n">
        <v>68</v>
      </c>
      <c r="C25" s="131" t="n">
        <v>32</v>
      </c>
      <c r="D25" s="131" t="n">
        <v>11.96</v>
      </c>
      <c r="E25" s="131" t="n">
        <v>10</v>
      </c>
      <c r="F25" s="131" t="n">
        <v>64.2</v>
      </c>
      <c r="G25" s="131" t="n">
        <v>24</v>
      </c>
      <c r="H25" s="131" t="n">
        <v>67</v>
      </c>
      <c r="I25" s="131" t="n">
        <v>35</v>
      </c>
      <c r="J25" s="131" t="n">
        <v>8.65</v>
      </c>
      <c r="K25" s="131" t="n">
        <v>10.5</v>
      </c>
      <c r="L25" s="131" t="n">
        <v>64.2</v>
      </c>
      <c r="M25" s="131" t="n">
        <v>24</v>
      </c>
      <c r="N25" s="131" t="n">
        <v>67</v>
      </c>
      <c r="O25" s="131" t="n">
        <v>35</v>
      </c>
      <c r="P25" s="131" t="n">
        <v>16.53</v>
      </c>
      <c r="Q25" s="131" t="n">
        <v>11.3</v>
      </c>
      <c r="R25" s="131" t="n">
        <v>64</v>
      </c>
    </row>
    <row r="26" customFormat="false" ht="12.75" hidden="false" customHeight="false" outlineLevel="0" collapsed="false">
      <c r="A26" s="131" t="n">
        <v>25</v>
      </c>
      <c r="B26" s="131" t="n">
        <v>68</v>
      </c>
      <c r="C26" s="131" t="n">
        <v>33</v>
      </c>
      <c r="D26" s="131" t="n">
        <v>13.5</v>
      </c>
      <c r="E26" s="131" t="n">
        <v>10.2</v>
      </c>
      <c r="F26" s="131" t="n">
        <v>63.9</v>
      </c>
      <c r="G26" s="131" t="n">
        <v>25</v>
      </c>
      <c r="H26" s="131" t="n">
        <v>65</v>
      </c>
      <c r="I26" s="131" t="n">
        <v>35</v>
      </c>
      <c r="J26" s="131" t="n">
        <v>10.02</v>
      </c>
      <c r="K26" s="131" t="n">
        <v>11.3</v>
      </c>
      <c r="L26" s="131" t="n">
        <v>64.6</v>
      </c>
      <c r="M26" s="131" t="n">
        <v>25</v>
      </c>
      <c r="N26" s="131" t="n">
        <v>65</v>
      </c>
      <c r="O26" s="131" t="n">
        <v>32</v>
      </c>
      <c r="P26" s="131" t="n">
        <v>19.96</v>
      </c>
      <c r="Q26" s="131" t="n">
        <v>9.62</v>
      </c>
      <c r="R26" s="131" t="n">
        <v>67</v>
      </c>
    </row>
    <row r="27" customFormat="false" ht="12.75" hidden="false" customHeight="false" outlineLevel="0" collapsed="false">
      <c r="A27" s="131" t="n">
        <v>26</v>
      </c>
      <c r="B27" s="131" t="n">
        <v>91</v>
      </c>
      <c r="C27" s="131" t="n">
        <v>40</v>
      </c>
      <c r="D27" s="131" t="n">
        <v>17.01</v>
      </c>
      <c r="E27" s="131" t="n">
        <v>10.2</v>
      </c>
      <c r="F27" s="131" t="n">
        <v>64.7</v>
      </c>
      <c r="G27" s="131" t="n">
        <v>26</v>
      </c>
      <c r="H27" s="131" t="n">
        <v>82</v>
      </c>
      <c r="I27" s="131" t="n">
        <v>39</v>
      </c>
      <c r="J27" s="131" t="n">
        <v>9.16</v>
      </c>
      <c r="K27" s="131" t="n">
        <v>11</v>
      </c>
      <c r="L27" s="131" t="n">
        <v>64.4</v>
      </c>
      <c r="M27" s="131" t="n">
        <v>26</v>
      </c>
      <c r="N27" s="131" t="n">
        <v>97</v>
      </c>
      <c r="O27" s="131" t="n">
        <v>44</v>
      </c>
      <c r="P27" s="131" t="n">
        <v>19.96</v>
      </c>
      <c r="Q27" s="131" t="n">
        <v>9.66</v>
      </c>
      <c r="R27" s="131" t="n">
        <v>68</v>
      </c>
    </row>
    <row r="28" customFormat="false" ht="12.75" hidden="false" customHeight="false" outlineLevel="0" collapsed="false">
      <c r="A28" s="131" t="n">
        <v>27</v>
      </c>
      <c r="B28" s="131" t="n">
        <v>89</v>
      </c>
      <c r="C28" s="131" t="n">
        <v>48</v>
      </c>
      <c r="D28" s="131" t="n">
        <v>18.81</v>
      </c>
      <c r="E28" s="131" t="n">
        <v>9.91</v>
      </c>
      <c r="F28" s="131" t="n">
        <v>65.6</v>
      </c>
      <c r="G28" s="131" t="n">
        <v>27</v>
      </c>
      <c r="H28" s="131" t="n">
        <v>99</v>
      </c>
      <c r="I28" s="131" t="n">
        <v>46</v>
      </c>
      <c r="J28" s="131" t="n">
        <v>10.85</v>
      </c>
      <c r="K28" s="131" t="n">
        <v>11.1</v>
      </c>
      <c r="L28" s="131" t="n">
        <v>65.6</v>
      </c>
      <c r="M28" s="131" t="n">
        <v>27</v>
      </c>
      <c r="N28" s="131" t="n">
        <v>87</v>
      </c>
      <c r="O28" s="131" t="n">
        <v>40</v>
      </c>
      <c r="P28" s="131" t="n">
        <v>20.55</v>
      </c>
      <c r="Q28" s="131" t="n">
        <v>9.71</v>
      </c>
      <c r="R28" s="131" t="n">
        <v>68.8</v>
      </c>
    </row>
    <row r="29" customFormat="false" ht="12.75" hidden="false" customHeight="false" outlineLevel="0" collapsed="false">
      <c r="A29" s="131" t="n">
        <v>28</v>
      </c>
      <c r="B29" s="131" t="n">
        <v>102</v>
      </c>
      <c r="C29" s="131" t="n">
        <v>50</v>
      </c>
      <c r="D29" s="131" t="n">
        <v>17.88</v>
      </c>
      <c r="E29" s="131" t="n">
        <v>10.1</v>
      </c>
      <c r="F29" s="131" t="n">
        <v>65.8</v>
      </c>
      <c r="G29" s="131" t="n">
        <v>28</v>
      </c>
      <c r="H29" s="131" t="n">
        <v>99</v>
      </c>
      <c r="I29" s="131" t="n">
        <v>55</v>
      </c>
      <c r="J29" s="131" t="n">
        <v>11.67</v>
      </c>
      <c r="K29" s="131" t="n">
        <v>11.1</v>
      </c>
      <c r="L29" s="131" t="n">
        <v>65.5</v>
      </c>
      <c r="M29" s="131" t="n">
        <v>28</v>
      </c>
      <c r="N29" s="131" t="n">
        <v>89</v>
      </c>
      <c r="O29" s="131" t="n">
        <v>48</v>
      </c>
      <c r="P29" s="131" t="n">
        <v>22.5</v>
      </c>
      <c r="Q29" s="131" t="n">
        <v>9.67</v>
      </c>
      <c r="R29" s="131" t="n">
        <v>68.1</v>
      </c>
    </row>
    <row r="30" customFormat="false" ht="12.75" hidden="false" customHeight="false" outlineLevel="0" collapsed="false">
      <c r="A30" s="131" t="n">
        <v>29</v>
      </c>
      <c r="B30" s="131" t="n">
        <v>102</v>
      </c>
      <c r="C30" s="131" t="n">
        <v>58</v>
      </c>
      <c r="D30" s="131" t="n">
        <v>18.94</v>
      </c>
      <c r="E30" s="131" t="n">
        <v>9.59</v>
      </c>
      <c r="F30" s="131" t="n">
        <v>67</v>
      </c>
      <c r="G30" s="131" t="n">
        <v>29</v>
      </c>
      <c r="H30" s="131" t="n">
        <v>90</v>
      </c>
      <c r="I30" s="131" t="n">
        <v>45</v>
      </c>
      <c r="J30" s="131" t="n">
        <v>11.42</v>
      </c>
      <c r="K30" s="131" t="n">
        <v>8.77</v>
      </c>
      <c r="L30" s="131" t="n">
        <v>67.5</v>
      </c>
      <c r="M30" s="131" t="n">
        <v>29</v>
      </c>
      <c r="N30" s="131" t="n">
        <v>101</v>
      </c>
      <c r="O30" s="131" t="n">
        <v>48</v>
      </c>
      <c r="P30" s="131" t="n">
        <v>15.91</v>
      </c>
      <c r="Q30" s="131" t="n">
        <v>9.15</v>
      </c>
      <c r="R30" s="131" t="n">
        <v>63.5</v>
      </c>
    </row>
    <row r="31" customFormat="false" ht="12.75" hidden="false" customHeight="false" outlineLevel="0" collapsed="false">
      <c r="A31" s="131" t="n">
        <v>30</v>
      </c>
      <c r="B31" s="131" t="n">
        <v>84</v>
      </c>
      <c r="C31" s="131" t="n">
        <v>44</v>
      </c>
      <c r="D31" s="131" t="n">
        <v>17.5</v>
      </c>
      <c r="E31" s="131" t="n">
        <v>20.8</v>
      </c>
      <c r="F31" s="131" t="n">
        <v>52</v>
      </c>
      <c r="G31" s="131" t="n">
        <v>30</v>
      </c>
      <c r="H31" s="131" t="n">
        <v>74</v>
      </c>
      <c r="I31" s="131" t="n">
        <v>39</v>
      </c>
      <c r="J31" s="131" t="n">
        <v>13.56</v>
      </c>
      <c r="K31" s="131" t="n">
        <v>15.3</v>
      </c>
      <c r="L31" s="131" t="n">
        <v>56.9</v>
      </c>
      <c r="M31" s="131" t="n">
        <v>30</v>
      </c>
      <c r="N31" s="131" t="n">
        <v>86</v>
      </c>
      <c r="O31" s="131" t="n">
        <v>37</v>
      </c>
      <c r="P31" s="131" t="n">
        <v>17.3</v>
      </c>
      <c r="Q31" s="131" t="n">
        <v>12.9</v>
      </c>
      <c r="R31" s="131" t="n">
        <v>63.9</v>
      </c>
    </row>
    <row r="32" customFormat="false" ht="12.75" hidden="false" customHeight="false" outlineLevel="0" collapsed="false">
      <c r="A32" s="131" t="n">
        <v>31</v>
      </c>
      <c r="B32" s="131" t="n">
        <v>83</v>
      </c>
      <c r="C32" s="131" t="n">
        <v>47</v>
      </c>
      <c r="D32" s="131" t="n">
        <v>16.01</v>
      </c>
      <c r="E32" s="131" t="n">
        <v>12</v>
      </c>
      <c r="F32" s="131" t="n">
        <v>62</v>
      </c>
      <c r="G32" s="131" t="n">
        <v>31</v>
      </c>
      <c r="H32" s="131" t="n">
        <v>90</v>
      </c>
      <c r="I32" s="131" t="n">
        <v>42</v>
      </c>
      <c r="J32" s="131" t="n">
        <v>12.17</v>
      </c>
      <c r="K32" s="131" t="n">
        <v>14.5</v>
      </c>
      <c r="L32" s="131" t="n">
        <v>58.8</v>
      </c>
      <c r="M32" s="131" t="n">
        <v>31</v>
      </c>
      <c r="N32" s="131" t="n">
        <v>92</v>
      </c>
      <c r="O32" s="131" t="n">
        <v>50</v>
      </c>
      <c r="P32" s="131" t="n">
        <v>15.06</v>
      </c>
      <c r="Q32" s="131" t="n">
        <v>10.4</v>
      </c>
      <c r="R32" s="131" t="n">
        <v>64.6</v>
      </c>
    </row>
    <row r="33" customFormat="false" ht="12.75" hidden="false" customHeight="false" outlineLevel="0" collapsed="false">
      <c r="A33" s="131" t="n">
        <v>32</v>
      </c>
      <c r="B33" s="131" t="n">
        <v>78</v>
      </c>
      <c r="C33" s="131" t="n">
        <v>39</v>
      </c>
      <c r="D33" s="131" t="n">
        <v>17.28</v>
      </c>
      <c r="E33" s="131" t="n">
        <v>13.5</v>
      </c>
      <c r="F33" s="131" t="n">
        <v>60.5</v>
      </c>
      <c r="G33" s="131" t="n">
        <v>32</v>
      </c>
      <c r="H33" s="131" t="n">
        <v>68</v>
      </c>
      <c r="I33" s="131" t="n">
        <v>33</v>
      </c>
      <c r="J33" s="131" t="n">
        <v>5.75</v>
      </c>
      <c r="K33" s="131" t="n">
        <v>14.9</v>
      </c>
      <c r="L33" s="131" t="n">
        <v>61.1</v>
      </c>
      <c r="M33" s="131" t="n">
        <v>32</v>
      </c>
      <c r="N33" s="131" t="n">
        <v>93</v>
      </c>
      <c r="O33" s="131" t="n">
        <v>48</v>
      </c>
      <c r="P33" s="131" t="n">
        <v>16.35</v>
      </c>
      <c r="Q33" s="131" t="n">
        <v>13</v>
      </c>
      <c r="R33" s="131" t="n">
        <v>63.7</v>
      </c>
    </row>
    <row r="34" customFormat="false" ht="12.75" hidden="false" customHeight="false" outlineLevel="0" collapsed="false">
      <c r="A34" s="131" t="n">
        <v>33</v>
      </c>
      <c r="B34" s="131" t="n">
        <v>72</v>
      </c>
      <c r="C34" s="131" t="n">
        <v>42</v>
      </c>
      <c r="D34" s="131" t="n">
        <v>16.82</v>
      </c>
      <c r="E34" s="131" t="n">
        <v>12.3</v>
      </c>
      <c r="F34" s="131" t="n">
        <v>63.4</v>
      </c>
      <c r="G34" s="131" t="n">
        <v>33</v>
      </c>
      <c r="H34" s="131" t="n">
        <v>74</v>
      </c>
      <c r="I34" s="131" t="n">
        <v>38</v>
      </c>
      <c r="J34" s="131" t="n">
        <v>13.66</v>
      </c>
      <c r="K34" s="131" t="n">
        <v>9.84</v>
      </c>
      <c r="L34" s="131" t="n">
        <v>64.8</v>
      </c>
      <c r="M34" s="131" t="n">
        <v>33</v>
      </c>
      <c r="N34" s="131" t="n">
        <v>84</v>
      </c>
      <c r="O34" s="131" t="n">
        <v>44</v>
      </c>
      <c r="P34" s="131" t="n">
        <v>13.78</v>
      </c>
      <c r="Q34" s="131" t="n">
        <v>10.7</v>
      </c>
      <c r="R34" s="131" t="n">
        <v>67.6</v>
      </c>
    </row>
    <row r="35" customFormat="false" ht="12.75" hidden="false" customHeight="false" outlineLevel="0" collapsed="false">
      <c r="A35" s="131" t="n">
        <v>34</v>
      </c>
      <c r="B35" s="131" t="n">
        <v>82</v>
      </c>
      <c r="C35" s="131" t="n">
        <v>42</v>
      </c>
      <c r="D35" s="131" t="n">
        <v>19.39</v>
      </c>
      <c r="E35" s="131" t="n">
        <v>11.7</v>
      </c>
      <c r="F35" s="131" t="n">
        <v>63.2</v>
      </c>
      <c r="G35" s="131" t="n">
        <v>34</v>
      </c>
      <c r="H35" s="131" t="n">
        <v>84</v>
      </c>
      <c r="I35" s="131" t="n">
        <v>44</v>
      </c>
      <c r="J35" s="131" t="n">
        <v>14.83</v>
      </c>
      <c r="K35" s="131" t="n">
        <v>9.04</v>
      </c>
      <c r="L35" s="131" t="n">
        <v>65</v>
      </c>
      <c r="M35" s="131" t="n">
        <v>34</v>
      </c>
      <c r="N35" s="131" t="n">
        <v>66</v>
      </c>
      <c r="O35" s="131" t="n">
        <v>32</v>
      </c>
      <c r="P35" s="131" t="n">
        <v>11.62</v>
      </c>
      <c r="Q35" s="131" t="n">
        <v>10</v>
      </c>
      <c r="R35" s="131" t="n">
        <v>65.3</v>
      </c>
    </row>
    <row r="36" customFormat="false" ht="12.75" hidden="false" customHeight="false" outlineLevel="0" collapsed="false">
      <c r="A36" s="131" t="n">
        <v>35</v>
      </c>
      <c r="B36" s="131" t="n">
        <v>81</v>
      </c>
      <c r="C36" s="131" t="n">
        <v>37</v>
      </c>
      <c r="D36" s="131" t="n">
        <v>18.7</v>
      </c>
      <c r="E36" s="131" t="n">
        <v>10.1</v>
      </c>
      <c r="F36" s="131" t="n">
        <v>64.2</v>
      </c>
      <c r="G36" s="131" t="n">
        <v>35</v>
      </c>
      <c r="H36" s="131" t="n">
        <v>91</v>
      </c>
      <c r="I36" s="131" t="n">
        <v>40</v>
      </c>
      <c r="J36" s="131" t="n">
        <v>7.03</v>
      </c>
      <c r="K36" s="131" t="n">
        <v>20.9</v>
      </c>
      <c r="L36" s="131" t="n">
        <v>54.7</v>
      </c>
      <c r="M36" s="131" t="n">
        <v>35</v>
      </c>
      <c r="N36" s="131" t="n">
        <v>72</v>
      </c>
      <c r="O36" s="131" t="n">
        <v>34</v>
      </c>
      <c r="P36" s="131" t="n">
        <v>11.65</v>
      </c>
      <c r="Q36" s="131" t="n">
        <v>12.8</v>
      </c>
      <c r="R36" s="131" t="n">
        <v>64.3</v>
      </c>
    </row>
    <row r="37" customFormat="false" ht="12.75" hidden="false" customHeight="false" outlineLevel="0" collapsed="false">
      <c r="A37" s="131" t="n">
        <v>36</v>
      </c>
      <c r="B37" s="131" t="n">
        <v>82</v>
      </c>
      <c r="C37" s="131" t="n">
        <v>44</v>
      </c>
      <c r="D37" s="131" t="n">
        <v>16.8</v>
      </c>
      <c r="E37" s="131" t="n">
        <v>10.6</v>
      </c>
      <c r="F37" s="131" t="n">
        <v>65.7</v>
      </c>
      <c r="G37" s="131" t="n">
        <v>36</v>
      </c>
      <c r="H37" s="131" t="n">
        <v>89</v>
      </c>
      <c r="I37" s="131" t="n">
        <v>48</v>
      </c>
      <c r="J37" s="131" t="n">
        <v>8.55</v>
      </c>
      <c r="K37" s="131" t="n">
        <v>11.6</v>
      </c>
      <c r="L37" s="131" t="n">
        <v>70.1</v>
      </c>
      <c r="M37" s="131" t="n">
        <v>36</v>
      </c>
      <c r="N37" s="131" t="n">
        <v>85</v>
      </c>
      <c r="O37" s="131" t="n">
        <v>38</v>
      </c>
      <c r="P37" s="131" t="n">
        <v>15.65</v>
      </c>
      <c r="Q37" s="131" t="n">
        <v>12.4</v>
      </c>
      <c r="R37" s="131" t="n">
        <v>61.8</v>
      </c>
    </row>
    <row r="38" customFormat="false" ht="12.75" hidden="false" customHeight="false" outlineLevel="0" collapsed="false">
      <c r="A38" s="131" t="n">
        <v>37</v>
      </c>
      <c r="B38" s="131" t="n">
        <v>97</v>
      </c>
      <c r="C38" s="131" t="n">
        <v>46</v>
      </c>
      <c r="D38" s="131" t="n">
        <v>19.36</v>
      </c>
      <c r="E38" s="131" t="n">
        <v>11</v>
      </c>
      <c r="F38" s="131" t="n">
        <v>67</v>
      </c>
      <c r="G38" s="131" t="n">
        <v>37</v>
      </c>
      <c r="H38" s="131" t="n">
        <v>102</v>
      </c>
      <c r="I38" s="131" t="n">
        <v>50</v>
      </c>
      <c r="J38" s="131" t="n">
        <v>7.84</v>
      </c>
      <c r="K38" s="131" t="n">
        <v>12.6</v>
      </c>
      <c r="L38" s="131" t="n">
        <v>68.3</v>
      </c>
      <c r="M38" s="131" t="n">
        <v>37</v>
      </c>
      <c r="N38" s="131" t="n">
        <v>84</v>
      </c>
      <c r="O38" s="131" t="n">
        <v>46</v>
      </c>
      <c r="P38" s="131" t="n">
        <v>14.96</v>
      </c>
      <c r="Q38" s="131" t="n">
        <v>9.46</v>
      </c>
      <c r="R38" s="131" t="n">
        <v>68.1</v>
      </c>
    </row>
    <row r="39" customFormat="false" ht="12.75" hidden="false" customHeight="false" outlineLevel="0" collapsed="false">
      <c r="A39" s="131" t="n">
        <v>38</v>
      </c>
      <c r="B39" s="131" t="n">
        <v>101</v>
      </c>
      <c r="C39" s="131" t="n">
        <v>45</v>
      </c>
      <c r="D39" s="131" t="n">
        <v>16.24</v>
      </c>
      <c r="E39" s="131" t="n">
        <v>12</v>
      </c>
      <c r="F39" s="131" t="n">
        <v>64.9</v>
      </c>
      <c r="G39" s="131" t="n">
        <v>38</v>
      </c>
      <c r="H39" s="131" t="n">
        <v>102</v>
      </c>
      <c r="I39" s="131" t="n">
        <v>58</v>
      </c>
      <c r="J39" s="131" t="n">
        <v>3.11</v>
      </c>
      <c r="K39" s="132" t="n">
        <v>0</v>
      </c>
      <c r="L39" s="132" t="n">
        <v>0</v>
      </c>
      <c r="M39" s="131" t="n">
        <v>38</v>
      </c>
      <c r="N39" s="131" t="n">
        <v>91</v>
      </c>
      <c r="O39" s="131" t="n">
        <v>45</v>
      </c>
      <c r="P39" s="131" t="n">
        <v>16.88</v>
      </c>
      <c r="Q39" s="131" t="n">
        <v>10.8</v>
      </c>
      <c r="R39" s="131" t="n">
        <v>64.9</v>
      </c>
    </row>
    <row r="40" customFormat="false" ht="12.75" hidden="false" customHeight="false" outlineLevel="0" collapsed="false">
      <c r="A40" s="131" t="n">
        <v>39</v>
      </c>
      <c r="B40" s="131" t="n">
        <v>87</v>
      </c>
      <c r="C40" s="131" t="n">
        <v>44</v>
      </c>
      <c r="D40" s="131" t="n">
        <v>18.14</v>
      </c>
      <c r="E40" s="131" t="n">
        <v>10.9</v>
      </c>
      <c r="F40" s="131" t="n">
        <v>64.6</v>
      </c>
      <c r="G40" s="131" t="n">
        <v>39</v>
      </c>
      <c r="H40" s="131" t="n">
        <v>84</v>
      </c>
      <c r="I40" s="131" t="n">
        <v>44</v>
      </c>
      <c r="J40" s="131" t="n">
        <v>6.71</v>
      </c>
      <c r="K40" s="131" t="n">
        <v>19.5</v>
      </c>
      <c r="L40" s="131" t="n">
        <v>55.2</v>
      </c>
      <c r="M40" s="131" t="n">
        <v>39</v>
      </c>
      <c r="N40" s="131" t="n">
        <v>91</v>
      </c>
      <c r="O40" s="131" t="n">
        <v>44</v>
      </c>
      <c r="P40" s="131" t="n">
        <v>12.13</v>
      </c>
      <c r="Q40" s="131" t="n">
        <v>10.9</v>
      </c>
      <c r="R40" s="131" t="n">
        <v>63.2</v>
      </c>
    </row>
    <row r="41" customFormat="false" ht="12.75" hidden="false" customHeight="false" outlineLevel="0" collapsed="false">
      <c r="A41" s="131" t="n">
        <v>40</v>
      </c>
      <c r="B41" s="131" t="n">
        <v>92</v>
      </c>
      <c r="C41" s="131" t="n">
        <v>43</v>
      </c>
      <c r="D41" s="131" t="n">
        <v>19.97</v>
      </c>
      <c r="E41" s="131" t="n">
        <v>11.4</v>
      </c>
      <c r="F41" s="131" t="n">
        <v>64.8</v>
      </c>
      <c r="G41" s="131" t="n">
        <v>40</v>
      </c>
      <c r="H41" s="131" t="n">
        <v>83</v>
      </c>
      <c r="I41" s="131" t="n">
        <v>47</v>
      </c>
      <c r="J41" s="131" t="n">
        <v>7.65</v>
      </c>
      <c r="K41" s="131" t="n">
        <v>13.8</v>
      </c>
      <c r="L41" s="131" t="n">
        <v>63.4</v>
      </c>
      <c r="M41" s="131" t="n">
        <v>40</v>
      </c>
      <c r="N41" s="131" t="n">
        <v>88</v>
      </c>
      <c r="O41" s="131" t="n">
        <v>43</v>
      </c>
      <c r="P41" s="131" t="n">
        <v>10.79</v>
      </c>
      <c r="Q41" s="131" t="n">
        <v>10.7</v>
      </c>
      <c r="R41" s="131" t="n">
        <v>67.1</v>
      </c>
    </row>
    <row r="42" customFormat="false" ht="12.75" hidden="false" customHeight="false" outlineLevel="0" collapsed="false">
      <c r="A42" s="131" t="n">
        <v>41</v>
      </c>
      <c r="B42" s="131" t="n">
        <v>80</v>
      </c>
      <c r="C42" s="131" t="n">
        <v>38</v>
      </c>
      <c r="D42" s="131" t="n">
        <v>18.43</v>
      </c>
      <c r="E42" s="131" t="n">
        <v>10.4</v>
      </c>
      <c r="F42" s="131" t="n">
        <v>64.5</v>
      </c>
      <c r="G42" s="131" t="n">
        <v>41</v>
      </c>
      <c r="H42" s="131" t="n">
        <v>78</v>
      </c>
      <c r="I42" s="131" t="n">
        <v>39</v>
      </c>
      <c r="J42" s="131" t="n">
        <v>9.38</v>
      </c>
      <c r="K42" s="131" t="n">
        <v>12.9</v>
      </c>
      <c r="L42" s="131" t="n">
        <v>63.6</v>
      </c>
      <c r="M42" s="131" t="n">
        <v>41</v>
      </c>
      <c r="N42" s="131" t="n">
        <v>94</v>
      </c>
      <c r="O42" s="131" t="n">
        <v>57</v>
      </c>
      <c r="P42" s="131" t="n">
        <v>10.49</v>
      </c>
      <c r="Q42" s="131" t="n">
        <v>8.51</v>
      </c>
      <c r="R42" s="131" t="n">
        <v>67.7</v>
      </c>
    </row>
    <row r="43" customFormat="false" ht="12.75" hidden="false" customHeight="false" outlineLevel="0" collapsed="false">
      <c r="A43" s="131" t="n">
        <v>42</v>
      </c>
      <c r="B43" s="131" t="n">
        <v>95</v>
      </c>
      <c r="C43" s="131" t="n">
        <v>43</v>
      </c>
      <c r="D43" s="131" t="n">
        <v>4.84</v>
      </c>
      <c r="E43" s="131" t="n">
        <v>13.7</v>
      </c>
      <c r="F43" s="131" t="n">
        <v>59.6</v>
      </c>
      <c r="G43" s="131" t="n">
        <v>42</v>
      </c>
      <c r="H43" s="131" t="n">
        <v>72</v>
      </c>
      <c r="I43" s="131" t="n">
        <v>42</v>
      </c>
      <c r="J43" s="131" t="n">
        <v>8.01</v>
      </c>
      <c r="K43" s="131" t="n">
        <v>14.6</v>
      </c>
      <c r="L43" s="131" t="n">
        <v>61.9</v>
      </c>
      <c r="M43" s="131" t="n">
        <v>42</v>
      </c>
      <c r="N43" s="131" t="n">
        <v>92</v>
      </c>
      <c r="O43" s="131" t="n">
        <v>46</v>
      </c>
      <c r="P43" s="131" t="n">
        <v>9.91</v>
      </c>
      <c r="Q43" s="131" t="n">
        <v>8.92</v>
      </c>
      <c r="R43" s="131" t="n">
        <v>67.5</v>
      </c>
    </row>
    <row r="44" customFormat="false" ht="12.75" hidden="false" customHeight="false" outlineLevel="0" collapsed="false">
      <c r="A44" s="131" t="n">
        <v>43</v>
      </c>
      <c r="B44" s="131" t="n">
        <v>83</v>
      </c>
      <c r="C44" s="131" t="n">
        <v>41</v>
      </c>
      <c r="D44" s="131" t="n">
        <v>20.44</v>
      </c>
      <c r="E44" s="131" t="n">
        <v>12.4</v>
      </c>
      <c r="F44" s="131" t="n">
        <v>61.7</v>
      </c>
      <c r="G44" s="131" t="n">
        <v>43</v>
      </c>
      <c r="H44" s="131" t="n">
        <v>82</v>
      </c>
      <c r="I44" s="131" t="n">
        <v>42</v>
      </c>
      <c r="J44" s="131" t="n">
        <v>8.84</v>
      </c>
      <c r="K44" s="131" t="n">
        <v>12.5</v>
      </c>
      <c r="L44" s="131" t="n">
        <v>61.1</v>
      </c>
      <c r="M44" s="131" t="n">
        <v>43</v>
      </c>
      <c r="N44" s="131" t="n">
        <v>95</v>
      </c>
      <c r="O44" s="131" t="n">
        <v>51</v>
      </c>
      <c r="P44" s="131" t="n">
        <v>8.59</v>
      </c>
      <c r="Q44" s="131" t="n">
        <v>10.3</v>
      </c>
      <c r="R44" s="131" t="n">
        <v>63.9</v>
      </c>
    </row>
    <row r="45" customFormat="false" ht="12.75" hidden="false" customHeight="false" outlineLevel="0" collapsed="false">
      <c r="A45" s="131" t="n">
        <v>44</v>
      </c>
      <c r="B45" s="131" t="n">
        <v>68</v>
      </c>
      <c r="C45" s="131" t="n">
        <v>33</v>
      </c>
      <c r="D45" s="131" t="n">
        <v>19.61</v>
      </c>
      <c r="E45" s="131" t="n">
        <v>11.1</v>
      </c>
      <c r="F45" s="131" t="n">
        <v>64.6</v>
      </c>
      <c r="G45" s="131" t="n">
        <v>44</v>
      </c>
      <c r="H45" s="131" t="n">
        <v>63</v>
      </c>
      <c r="I45" s="131" t="n">
        <v>34</v>
      </c>
      <c r="J45" s="131" t="n">
        <v>8.77</v>
      </c>
      <c r="K45" s="131" t="n">
        <v>11.5</v>
      </c>
      <c r="L45" s="131" t="n">
        <v>64.2</v>
      </c>
      <c r="M45" s="131" t="n">
        <v>44</v>
      </c>
      <c r="N45" s="131" t="n">
        <v>64</v>
      </c>
      <c r="O45" s="131" t="n">
        <v>32</v>
      </c>
      <c r="P45" s="131" t="n">
        <v>9.28</v>
      </c>
      <c r="Q45" s="131" t="n">
        <v>11.4</v>
      </c>
      <c r="R45" s="131" t="n">
        <v>65.7</v>
      </c>
    </row>
    <row r="46" customFormat="false" ht="12.75" hidden="false" customHeight="false" outlineLevel="0" collapsed="false">
      <c r="A46" s="131" t="n">
        <v>45</v>
      </c>
      <c r="B46" s="131" t="n">
        <v>67</v>
      </c>
      <c r="C46" s="131" t="n">
        <v>35</v>
      </c>
      <c r="D46" s="131" t="n">
        <v>18.74</v>
      </c>
      <c r="E46" s="131" t="n">
        <v>12.7</v>
      </c>
      <c r="F46" s="131" t="n">
        <v>64.9</v>
      </c>
      <c r="G46" s="131" t="n">
        <v>45</v>
      </c>
      <c r="H46" s="131" t="n">
        <v>62</v>
      </c>
      <c r="I46" s="131" t="n">
        <v>32</v>
      </c>
      <c r="J46" s="131" t="n">
        <v>3.45</v>
      </c>
      <c r="K46" s="132" t="n">
        <v>0</v>
      </c>
      <c r="L46" s="132" t="n">
        <v>0</v>
      </c>
      <c r="M46" s="131" t="n">
        <v>45</v>
      </c>
      <c r="N46" s="131" t="n">
        <v>64</v>
      </c>
      <c r="O46" s="131" t="n">
        <v>35</v>
      </c>
      <c r="P46" s="131" t="n">
        <v>9.59</v>
      </c>
      <c r="Q46" s="131" t="n">
        <v>12.7</v>
      </c>
      <c r="R46" s="131" t="n">
        <v>64.2</v>
      </c>
    </row>
    <row r="47" customFormat="false" ht="12.75" hidden="false" customHeight="false" outlineLevel="0" collapsed="false">
      <c r="A47" s="131" t="n">
        <v>46</v>
      </c>
      <c r="B47" s="131" t="n">
        <v>68</v>
      </c>
      <c r="C47" s="131" t="n">
        <v>31</v>
      </c>
      <c r="D47" s="131" t="n">
        <v>17.66</v>
      </c>
      <c r="E47" s="131" t="n">
        <v>12.8</v>
      </c>
      <c r="F47" s="131" t="n">
        <v>63.9</v>
      </c>
      <c r="G47" s="131" t="n">
        <v>46</v>
      </c>
      <c r="H47" s="131" t="n">
        <v>62</v>
      </c>
      <c r="I47" s="131" t="n">
        <v>32</v>
      </c>
      <c r="J47" s="131" t="n">
        <v>1.79</v>
      </c>
      <c r="K47" s="132" t="n">
        <v>0</v>
      </c>
      <c r="L47" s="132" t="n">
        <v>0</v>
      </c>
      <c r="M47" s="131" t="n">
        <v>46</v>
      </c>
      <c r="N47" s="131" t="n">
        <v>61</v>
      </c>
      <c r="O47" s="131" t="n">
        <v>33</v>
      </c>
      <c r="P47" s="131" t="n">
        <v>8.42</v>
      </c>
      <c r="Q47" s="131" t="n">
        <v>10.9</v>
      </c>
      <c r="R47" s="131" t="n">
        <v>64.3</v>
      </c>
    </row>
    <row r="48" customFormat="false" ht="12.75" hidden="false" customHeight="false" outlineLevel="0" collapsed="false">
      <c r="A48" s="131" t="n">
        <v>47</v>
      </c>
      <c r="B48" s="131" t="n">
        <v>66</v>
      </c>
      <c r="C48" s="131" t="n">
        <v>32</v>
      </c>
      <c r="D48" s="131" t="n">
        <v>18.43</v>
      </c>
      <c r="E48" s="131" t="n">
        <v>11.6</v>
      </c>
      <c r="F48" s="131" t="n">
        <v>62.7</v>
      </c>
      <c r="G48" s="131" t="n">
        <v>47</v>
      </c>
      <c r="H48" s="131" t="n">
        <v>62</v>
      </c>
      <c r="I48" s="131" t="n">
        <v>31</v>
      </c>
      <c r="J48" s="131" t="n">
        <v>0.85</v>
      </c>
      <c r="K48" s="132" t="n">
        <v>0</v>
      </c>
      <c r="L48" s="132" t="n">
        <v>0</v>
      </c>
      <c r="M48" s="131" t="n">
        <v>47</v>
      </c>
      <c r="N48" s="131" t="n">
        <v>62</v>
      </c>
      <c r="O48" s="131" t="n">
        <v>33</v>
      </c>
      <c r="P48" s="131" t="n">
        <v>8.56</v>
      </c>
      <c r="Q48" s="131" t="n">
        <v>10.9</v>
      </c>
      <c r="R48" s="131" t="n">
        <v>61.5</v>
      </c>
    </row>
    <row r="49" customFormat="false" ht="12.75" hidden="false" customHeight="false" outlineLevel="0" collapsed="false">
      <c r="A49" s="131" t="n">
        <v>48</v>
      </c>
      <c r="B49" s="131" t="n">
        <v>68</v>
      </c>
      <c r="C49" s="131" t="n">
        <v>32</v>
      </c>
      <c r="D49" s="131" t="n">
        <v>16.66</v>
      </c>
      <c r="E49" s="131" t="n">
        <v>11.2</v>
      </c>
      <c r="F49" s="131" t="n">
        <v>60.1</v>
      </c>
      <c r="G49" s="131" t="n">
        <v>48</v>
      </c>
      <c r="H49" s="131" t="n">
        <v>61</v>
      </c>
      <c r="I49" s="131" t="n">
        <v>33</v>
      </c>
      <c r="J49" s="131" t="n">
        <v>1.15</v>
      </c>
      <c r="K49" s="132" t="n">
        <v>0</v>
      </c>
      <c r="L49" s="132" t="n">
        <v>0</v>
      </c>
      <c r="M49" s="131" t="n">
        <v>48</v>
      </c>
      <c r="N49" s="131" t="n">
        <v>63</v>
      </c>
      <c r="O49" s="131" t="n">
        <v>31</v>
      </c>
      <c r="P49" s="131" t="n">
        <v>9.81</v>
      </c>
      <c r="Q49" s="131" t="n">
        <v>13.3</v>
      </c>
      <c r="R49" s="131" t="n">
        <v>63.4</v>
      </c>
    </row>
    <row r="50" customFormat="false" ht="12.75" hidden="false" customHeight="false" outlineLevel="0" collapsed="false">
      <c r="A50" s="131" t="n">
        <v>49</v>
      </c>
      <c r="B50" s="131" t="n">
        <v>69</v>
      </c>
      <c r="C50" s="131" t="n">
        <v>33</v>
      </c>
      <c r="D50" s="131" t="n">
        <v>15.62</v>
      </c>
      <c r="E50" s="131" t="n">
        <v>10.6</v>
      </c>
      <c r="F50" s="131" t="n">
        <v>69.5</v>
      </c>
      <c r="G50" s="131" t="n">
        <v>49</v>
      </c>
      <c r="H50" s="131" t="n">
        <v>65</v>
      </c>
      <c r="I50" s="131" t="n">
        <v>35</v>
      </c>
      <c r="J50" s="131" t="n">
        <v>2.51</v>
      </c>
      <c r="K50" s="132" t="n">
        <v>0</v>
      </c>
      <c r="L50" s="132" t="n">
        <v>0</v>
      </c>
      <c r="M50" s="131" t="n">
        <v>49</v>
      </c>
      <c r="N50" s="131" t="n">
        <v>64</v>
      </c>
      <c r="O50" s="131" t="n">
        <v>32</v>
      </c>
      <c r="P50" s="131" t="n">
        <v>10.81</v>
      </c>
      <c r="Q50" s="131" t="n">
        <v>11.5</v>
      </c>
      <c r="R50" s="131" t="n">
        <v>64.8</v>
      </c>
    </row>
    <row r="51" customFormat="false" ht="12.75" hidden="false" customHeight="false" outlineLevel="0" collapsed="false">
      <c r="A51" s="131" t="n">
        <v>50</v>
      </c>
      <c r="B51" s="131" t="n">
        <v>65</v>
      </c>
      <c r="C51" s="131" t="n">
        <v>31</v>
      </c>
      <c r="D51" s="131" t="n">
        <v>15.23</v>
      </c>
      <c r="E51" s="131" t="n">
        <v>15.2</v>
      </c>
      <c r="F51" s="131" t="n">
        <v>59</v>
      </c>
      <c r="G51" s="131" t="n">
        <v>50</v>
      </c>
      <c r="H51" s="131" t="n">
        <v>64</v>
      </c>
      <c r="I51" s="131" t="n">
        <v>36</v>
      </c>
      <c r="J51" s="131" t="n">
        <v>2.81</v>
      </c>
      <c r="K51" s="132" t="n">
        <v>0</v>
      </c>
      <c r="L51" s="132" t="n">
        <v>0</v>
      </c>
      <c r="M51" s="131" t="n">
        <v>50</v>
      </c>
      <c r="N51" s="131" t="n">
        <v>64</v>
      </c>
      <c r="O51" s="131" t="n">
        <v>35</v>
      </c>
      <c r="P51" s="131" t="n">
        <v>7.86</v>
      </c>
      <c r="Q51" s="131" t="n">
        <v>15.7</v>
      </c>
      <c r="R51" s="131" t="n">
        <v>59.3</v>
      </c>
    </row>
    <row r="52" customFormat="false" ht="12.75" hidden="false" customHeight="false" outlineLevel="0" collapsed="false">
      <c r="A52" s="131" t="n">
        <v>51</v>
      </c>
      <c r="B52" s="131" t="n">
        <v>64</v>
      </c>
      <c r="C52" s="131" t="n">
        <v>34</v>
      </c>
      <c r="D52" s="131" t="n">
        <v>17.28</v>
      </c>
      <c r="E52" s="131" t="n">
        <v>11.3</v>
      </c>
      <c r="F52" s="131" t="n">
        <v>66.3</v>
      </c>
      <c r="G52" s="131" t="n">
        <v>51</v>
      </c>
      <c r="H52" s="131" t="n">
        <v>63</v>
      </c>
      <c r="I52" s="131" t="n">
        <v>34</v>
      </c>
      <c r="J52" s="131" t="n">
        <v>2.38</v>
      </c>
      <c r="K52" s="131" t="n">
        <v>0</v>
      </c>
      <c r="L52" s="131" t="n">
        <v>0</v>
      </c>
      <c r="M52" s="131" t="n">
        <v>51</v>
      </c>
      <c r="N52" s="131" t="n">
        <v>61</v>
      </c>
      <c r="O52" s="131" t="n">
        <v>32</v>
      </c>
      <c r="P52" s="131" t="n">
        <v>6.35</v>
      </c>
      <c r="Q52" s="131" t="n">
        <v>9.89</v>
      </c>
      <c r="R52" s="131" t="n">
        <v>68.8</v>
      </c>
    </row>
    <row r="53" customFormat="false" ht="12.75" hidden="false" customHeight="false" outlineLevel="0" collapsed="false">
      <c r="A53" s="131" t="n">
        <v>52</v>
      </c>
      <c r="B53" s="131" t="n">
        <v>63</v>
      </c>
      <c r="C53" s="131" t="n">
        <v>34</v>
      </c>
      <c r="D53" s="131" t="n">
        <v>14.07</v>
      </c>
      <c r="E53" s="131" t="n">
        <v>12.5</v>
      </c>
      <c r="F53" s="131" t="n">
        <v>60.1</v>
      </c>
      <c r="G53" s="131" t="n">
        <v>52</v>
      </c>
      <c r="H53" s="131" t="n">
        <v>65</v>
      </c>
      <c r="I53" s="131" t="n">
        <v>34</v>
      </c>
      <c r="J53" s="131" t="n">
        <v>4.98</v>
      </c>
      <c r="K53" s="131" t="n">
        <v>12.1</v>
      </c>
      <c r="L53" s="131" t="n">
        <v>62.9</v>
      </c>
      <c r="M53" s="131" t="n">
        <v>52</v>
      </c>
      <c r="N53" s="131" t="n">
        <v>65</v>
      </c>
      <c r="O53" s="131" t="n">
        <v>32</v>
      </c>
      <c r="P53" s="131" t="n">
        <v>10.67</v>
      </c>
      <c r="Q53" s="131" t="n">
        <v>13.8</v>
      </c>
      <c r="R53" s="131" t="n">
        <v>59</v>
      </c>
    </row>
    <row r="54" customFormat="false" ht="12.75" hidden="false" customHeight="false" outlineLevel="0" collapsed="false">
      <c r="A54" s="131" t="n">
        <v>53</v>
      </c>
      <c r="B54" s="131" t="n">
        <v>65</v>
      </c>
      <c r="C54" s="131" t="n">
        <v>35</v>
      </c>
      <c r="D54" s="131" t="n">
        <v>17.38</v>
      </c>
      <c r="E54" s="131" t="n">
        <v>19.7</v>
      </c>
      <c r="F54" s="131" t="n">
        <v>54.5</v>
      </c>
      <c r="G54" s="131" t="n">
        <v>53</v>
      </c>
      <c r="H54" s="131" t="n">
        <v>64</v>
      </c>
      <c r="I54" s="131" t="n">
        <v>31</v>
      </c>
      <c r="J54" s="131" t="n">
        <v>3.73</v>
      </c>
      <c r="K54" s="132" t="n">
        <v>0</v>
      </c>
      <c r="L54" s="132" t="n">
        <v>0</v>
      </c>
      <c r="M54" s="131" t="n">
        <v>53</v>
      </c>
      <c r="N54" s="131" t="n">
        <v>66</v>
      </c>
      <c r="O54" s="131" t="n">
        <v>34</v>
      </c>
      <c r="P54" s="131" t="n">
        <v>14.21</v>
      </c>
      <c r="Q54" s="131" t="n">
        <v>10.9</v>
      </c>
      <c r="R54" s="131" t="n">
        <v>64.5</v>
      </c>
    </row>
    <row r="55" customFormat="false" ht="12.75" hidden="false" customHeight="false" outlineLevel="0" collapsed="false">
      <c r="A55" s="131" t="n">
        <v>54</v>
      </c>
      <c r="B55" s="131" t="n">
        <v>65</v>
      </c>
      <c r="C55" s="131" t="n">
        <v>33</v>
      </c>
      <c r="D55" s="131" t="n">
        <v>16.35</v>
      </c>
      <c r="E55" s="131" t="n">
        <v>9.36</v>
      </c>
      <c r="F55" s="131" t="n">
        <v>67.2</v>
      </c>
      <c r="G55" s="131" t="n">
        <v>54</v>
      </c>
      <c r="H55" s="131" t="n">
        <v>64</v>
      </c>
      <c r="I55" s="131" t="n">
        <v>32</v>
      </c>
      <c r="J55" s="131" t="n">
        <v>1.38</v>
      </c>
      <c r="K55" s="132" t="n">
        <v>0</v>
      </c>
      <c r="L55" s="132" t="n">
        <v>0</v>
      </c>
      <c r="M55" s="131" t="n">
        <v>54</v>
      </c>
      <c r="N55" s="131" t="n">
        <v>64</v>
      </c>
      <c r="O55" s="131" t="n">
        <v>35</v>
      </c>
      <c r="P55" s="131" t="n">
        <v>12.81</v>
      </c>
      <c r="Q55" s="131" t="n">
        <v>13.2</v>
      </c>
      <c r="R55" s="131" t="n">
        <v>62.4</v>
      </c>
    </row>
    <row r="56" customFormat="false" ht="12.75" hidden="false" customHeight="false" outlineLevel="0" collapsed="false">
      <c r="A56" s="131" t="n">
        <v>55</v>
      </c>
      <c r="B56" s="131" t="n">
        <v>102</v>
      </c>
      <c r="C56" s="131" t="n">
        <v>52</v>
      </c>
      <c r="D56" s="131" t="n">
        <v>19.61</v>
      </c>
      <c r="E56" s="131" t="n">
        <v>14.7</v>
      </c>
      <c r="F56" s="131" t="n">
        <v>63.7</v>
      </c>
      <c r="G56" s="131" t="n">
        <v>55</v>
      </c>
      <c r="H56" s="131" t="n">
        <v>87</v>
      </c>
      <c r="I56" s="131" t="n">
        <v>45</v>
      </c>
      <c r="J56" s="131" t="n">
        <v>5.43</v>
      </c>
      <c r="K56" s="131" t="n">
        <v>15.1</v>
      </c>
      <c r="L56" s="131" t="n">
        <v>60</v>
      </c>
      <c r="M56" s="131" t="n">
        <v>55</v>
      </c>
      <c r="N56" s="131" t="n">
        <v>95</v>
      </c>
      <c r="O56" s="131" t="n">
        <v>51</v>
      </c>
      <c r="P56" s="131" t="n">
        <v>13.4</v>
      </c>
      <c r="Q56" s="131" t="n">
        <v>12.2</v>
      </c>
      <c r="R56" s="131" t="n">
        <v>64.6</v>
      </c>
    </row>
    <row r="57" customFormat="false" ht="12.75" hidden="false" customHeight="false" outlineLevel="0" collapsed="false">
      <c r="A57" s="131" t="n">
        <v>56</v>
      </c>
      <c r="B57" s="131" t="n">
        <v>102</v>
      </c>
      <c r="C57" s="131" t="n">
        <v>51</v>
      </c>
      <c r="D57" s="131" t="n">
        <v>19.63</v>
      </c>
      <c r="E57" s="131" t="n">
        <v>11.1</v>
      </c>
      <c r="F57" s="131" t="n">
        <v>62.9</v>
      </c>
      <c r="G57" s="131" t="n">
        <v>56</v>
      </c>
      <c r="H57" s="131" t="n">
        <v>91</v>
      </c>
      <c r="I57" s="131" t="n">
        <v>40</v>
      </c>
      <c r="J57" s="131" t="n">
        <v>4.51</v>
      </c>
      <c r="K57" s="131" t="n">
        <v>14.2</v>
      </c>
      <c r="L57" s="131" t="n">
        <v>59.4</v>
      </c>
      <c r="M57" s="131" t="n">
        <v>56</v>
      </c>
      <c r="N57" s="131" t="n">
        <v>92</v>
      </c>
      <c r="O57" s="131" t="n">
        <v>46</v>
      </c>
      <c r="P57" s="131" t="n">
        <v>16.41</v>
      </c>
      <c r="Q57" s="131" t="n">
        <v>10.3</v>
      </c>
      <c r="R57" s="131" t="n">
        <v>67.4</v>
      </c>
    </row>
    <row r="58" customFormat="false" ht="12.75" hidden="false" customHeight="false" outlineLevel="0" collapsed="false">
      <c r="A58" s="131" t="n">
        <v>57</v>
      </c>
      <c r="B58" s="131" t="n">
        <v>99</v>
      </c>
      <c r="C58" s="131" t="n">
        <v>44</v>
      </c>
      <c r="D58" s="131" t="n">
        <v>17.22</v>
      </c>
      <c r="E58" s="131" t="n">
        <v>12.3</v>
      </c>
      <c r="F58" s="131" t="n">
        <v>66</v>
      </c>
      <c r="G58" s="131" t="n">
        <v>57</v>
      </c>
      <c r="H58" s="131" t="n">
        <v>89</v>
      </c>
      <c r="I58" s="131" t="n">
        <v>44</v>
      </c>
      <c r="J58" s="131" t="n">
        <v>6.49</v>
      </c>
      <c r="K58" s="131" t="n">
        <v>11.8</v>
      </c>
      <c r="L58" s="131" t="n">
        <v>65.3</v>
      </c>
      <c r="M58" s="131" t="n">
        <v>57</v>
      </c>
      <c r="N58" s="131" t="n">
        <v>94</v>
      </c>
      <c r="O58" s="131" t="n">
        <v>57</v>
      </c>
      <c r="P58" s="131" t="n">
        <v>15.81</v>
      </c>
      <c r="Q58" s="131" t="n">
        <v>11.4</v>
      </c>
      <c r="R58" s="131" t="n">
        <v>67</v>
      </c>
    </row>
    <row r="59" customFormat="false" ht="12.75" hidden="false" customHeight="false" outlineLevel="0" collapsed="false">
      <c r="A59" s="131" t="n">
        <v>58</v>
      </c>
      <c r="B59" s="131" t="n">
        <v>103</v>
      </c>
      <c r="C59" s="131" t="n">
        <v>55</v>
      </c>
      <c r="D59" s="131" t="n">
        <v>18.44</v>
      </c>
      <c r="E59" s="131" t="n">
        <v>11.5</v>
      </c>
      <c r="F59" s="131" t="n">
        <v>60.5</v>
      </c>
      <c r="G59" s="131" t="n">
        <v>58</v>
      </c>
      <c r="H59" s="131" t="n">
        <v>97</v>
      </c>
      <c r="I59" s="131" t="n">
        <v>50</v>
      </c>
      <c r="J59" s="131" t="n">
        <v>17.5</v>
      </c>
      <c r="K59" s="131" t="n">
        <v>11.1</v>
      </c>
      <c r="L59" s="131" t="n">
        <v>61.2</v>
      </c>
      <c r="M59" s="131" t="n">
        <v>58</v>
      </c>
      <c r="N59" s="131" t="n">
        <v>88</v>
      </c>
      <c r="O59" s="131" t="n">
        <v>43</v>
      </c>
      <c r="P59" s="131" t="n">
        <v>13.79</v>
      </c>
      <c r="Q59" s="131" t="n">
        <v>14.6</v>
      </c>
      <c r="R59" s="131" t="n">
        <v>58.2</v>
      </c>
    </row>
    <row r="60" customFormat="false" ht="12.75" hidden="false" customHeight="false" outlineLevel="0" collapsed="false">
      <c r="A60" s="131" t="n">
        <v>59</v>
      </c>
      <c r="B60" s="131" t="n">
        <v>91</v>
      </c>
      <c r="C60" s="131" t="n">
        <v>42</v>
      </c>
      <c r="D60" s="131" t="n">
        <v>15.05</v>
      </c>
      <c r="E60" s="131" t="n">
        <v>13.6</v>
      </c>
      <c r="F60" s="131" t="n">
        <v>63.3</v>
      </c>
      <c r="G60" s="131" t="n">
        <v>59</v>
      </c>
      <c r="H60" s="131" t="n">
        <v>76</v>
      </c>
      <c r="I60" s="131" t="n">
        <v>52</v>
      </c>
      <c r="J60" s="131" t="n">
        <v>15.23</v>
      </c>
      <c r="K60" s="131" t="n">
        <v>14.1</v>
      </c>
      <c r="L60" s="131" t="n">
        <v>60.1</v>
      </c>
      <c r="M60" s="131" t="n">
        <v>59</v>
      </c>
      <c r="N60" s="131" t="n">
        <v>91</v>
      </c>
      <c r="O60" s="131" t="n">
        <v>44</v>
      </c>
      <c r="P60" s="131" t="n">
        <v>12.96</v>
      </c>
      <c r="Q60" s="131" t="n">
        <v>14.6</v>
      </c>
      <c r="R60" s="131" t="n">
        <v>62.2</v>
      </c>
    </row>
    <row r="61" customFormat="false" ht="12.75" hidden="false" customHeight="false" outlineLevel="0" collapsed="false">
      <c r="A61" s="131" t="n">
        <v>60</v>
      </c>
      <c r="B61" s="131" t="n">
        <v>89</v>
      </c>
      <c r="C61" s="131" t="n">
        <v>49</v>
      </c>
      <c r="D61" s="131" t="n">
        <v>15.12</v>
      </c>
      <c r="E61" s="131" t="n">
        <v>12.2</v>
      </c>
      <c r="F61" s="131" t="n">
        <v>60.7</v>
      </c>
      <c r="G61" s="131" t="n">
        <v>60</v>
      </c>
      <c r="H61" s="131" t="n">
        <v>96</v>
      </c>
      <c r="I61" s="131" t="n">
        <v>51</v>
      </c>
      <c r="J61" s="131" t="n">
        <v>12.25</v>
      </c>
      <c r="K61" s="131" t="n">
        <v>16.7</v>
      </c>
      <c r="L61" s="131" t="n">
        <v>55.9</v>
      </c>
      <c r="M61" s="131" t="n">
        <v>60</v>
      </c>
      <c r="N61" s="131" t="n">
        <v>91</v>
      </c>
      <c r="O61" s="131" t="n">
        <v>45</v>
      </c>
      <c r="P61" s="131" t="n">
        <v>15.75</v>
      </c>
      <c r="Q61" s="131" t="n">
        <v>11.1</v>
      </c>
      <c r="R61" s="131" t="n">
        <v>63.3</v>
      </c>
    </row>
    <row r="62" customFormat="false" ht="12.75" hidden="false" customHeight="false" outlineLevel="0" collapsed="false">
      <c r="A62" s="131" t="n">
        <v>61</v>
      </c>
      <c r="B62" s="131" t="n">
        <v>97</v>
      </c>
      <c r="C62" s="131" t="n">
        <v>42</v>
      </c>
      <c r="D62" s="131" t="n">
        <v>15.8</v>
      </c>
      <c r="E62" s="131" t="n">
        <v>11.7</v>
      </c>
      <c r="F62" s="131" t="n">
        <v>66.7</v>
      </c>
      <c r="G62" s="131" t="n">
        <v>61</v>
      </c>
      <c r="H62" s="131" t="n">
        <v>966</v>
      </c>
      <c r="I62" s="131" t="n">
        <v>46</v>
      </c>
      <c r="J62" s="131" t="n">
        <v>12.35</v>
      </c>
      <c r="K62" s="131" t="n">
        <v>11.5</v>
      </c>
      <c r="L62" s="131" t="n">
        <v>66</v>
      </c>
      <c r="M62" s="131" t="n">
        <v>61</v>
      </c>
      <c r="N62" s="131" t="n">
        <v>84</v>
      </c>
      <c r="O62" s="131" t="n">
        <v>46</v>
      </c>
      <c r="P62" s="131" t="n">
        <v>17.04</v>
      </c>
      <c r="Q62" s="131" t="n">
        <v>10.6</v>
      </c>
      <c r="R62" s="131" t="n">
        <v>65.6</v>
      </c>
    </row>
    <row r="63" customFormat="false" ht="12.75" hidden="false" customHeight="false" outlineLevel="0" collapsed="false">
      <c r="A63" s="131" t="n">
        <v>62</v>
      </c>
      <c r="B63" s="131" t="n">
        <v>77</v>
      </c>
      <c r="C63" s="131" t="n">
        <v>46</v>
      </c>
      <c r="D63" s="131" t="n">
        <v>18.4</v>
      </c>
      <c r="E63" s="131" t="n">
        <v>10.9</v>
      </c>
      <c r="F63" s="131" t="n">
        <v>65.6</v>
      </c>
      <c r="G63" s="131" t="n">
        <v>62</v>
      </c>
      <c r="H63" s="131" t="n">
        <v>89</v>
      </c>
      <c r="I63" s="131" t="n">
        <v>48</v>
      </c>
      <c r="J63" s="131" t="n">
        <v>14.78</v>
      </c>
      <c r="K63" s="131" t="n">
        <v>14</v>
      </c>
      <c r="L63" s="131" t="n">
        <v>61.3</v>
      </c>
      <c r="M63" s="131" t="n">
        <v>62</v>
      </c>
      <c r="N63" s="131" t="n">
        <v>85</v>
      </c>
      <c r="O63" s="131" t="n">
        <v>38</v>
      </c>
      <c r="P63" s="131" t="n">
        <v>11.62</v>
      </c>
      <c r="Q63" s="131" t="n">
        <v>12</v>
      </c>
      <c r="R63" s="131" t="n">
        <v>63.7</v>
      </c>
    </row>
    <row r="64" customFormat="false" ht="12.75" hidden="false" customHeight="false" outlineLevel="0" collapsed="false">
      <c r="A64" s="131" t="n">
        <v>63</v>
      </c>
      <c r="B64" s="131" t="n">
        <v>76</v>
      </c>
      <c r="C64" s="131" t="n">
        <v>51</v>
      </c>
      <c r="D64" s="131" t="n">
        <v>18.09</v>
      </c>
      <c r="E64" s="131" t="n">
        <v>15.4</v>
      </c>
      <c r="F64" s="131" t="n">
        <v>61.5</v>
      </c>
      <c r="G64" s="131" t="n">
        <v>63</v>
      </c>
      <c r="H64" s="131" t="n">
        <v>90</v>
      </c>
      <c r="I64" s="131" t="n">
        <v>47</v>
      </c>
      <c r="J64" s="131" t="n">
        <v>16.55</v>
      </c>
      <c r="K64" s="131" t="n">
        <v>11.4</v>
      </c>
      <c r="L64" s="131" t="n">
        <v>61.9</v>
      </c>
      <c r="M64" s="131" t="n">
        <v>63</v>
      </c>
      <c r="N64" s="131" t="n">
        <v>82</v>
      </c>
      <c r="O64" s="131" t="n">
        <v>34</v>
      </c>
      <c r="P64" s="131" t="n">
        <v>16.26</v>
      </c>
      <c r="Q64" s="131" t="n">
        <v>10.3</v>
      </c>
      <c r="R64" s="131" t="n">
        <v>66.6</v>
      </c>
    </row>
    <row r="65" customFormat="false" ht="12.75" hidden="false" customHeight="false" outlineLevel="0" collapsed="false">
      <c r="A65" s="131" t="n">
        <v>64</v>
      </c>
      <c r="B65" s="131" t="n">
        <v>93</v>
      </c>
      <c r="C65" s="131" t="n">
        <v>41</v>
      </c>
      <c r="D65" s="131" t="n">
        <v>19.59</v>
      </c>
      <c r="E65" s="131" t="n">
        <v>10.6</v>
      </c>
      <c r="F65" s="131" t="n">
        <v>64.6</v>
      </c>
      <c r="G65" s="131" t="n">
        <v>64</v>
      </c>
      <c r="H65" s="131" t="n">
        <v>93</v>
      </c>
      <c r="I65" s="131" t="n">
        <v>46</v>
      </c>
      <c r="J65" s="131" t="n">
        <v>12.02</v>
      </c>
      <c r="K65" s="131" t="n">
        <v>16.2</v>
      </c>
      <c r="L65" s="131" t="n">
        <v>58</v>
      </c>
      <c r="M65" s="131" t="n">
        <v>64</v>
      </c>
      <c r="N65" s="131" t="n">
        <v>66</v>
      </c>
      <c r="O65" s="131" t="n">
        <v>44</v>
      </c>
      <c r="P65" s="131" t="n">
        <v>19.36</v>
      </c>
      <c r="Q65" s="131" t="n">
        <v>18.1</v>
      </c>
      <c r="R65" s="131" t="n">
        <v>55.3</v>
      </c>
    </row>
    <row r="66" customFormat="false" ht="12.75" hidden="false" customHeight="false" outlineLevel="0" collapsed="false">
      <c r="A66" s="131" t="n">
        <v>65</v>
      </c>
      <c r="B66" s="131" t="n">
        <v>93</v>
      </c>
      <c r="C66" s="131" t="n">
        <v>51</v>
      </c>
      <c r="D66" s="131" t="n">
        <v>17.19</v>
      </c>
      <c r="E66" s="131" t="n">
        <v>13.6</v>
      </c>
      <c r="F66" s="131" t="n">
        <v>64.1</v>
      </c>
      <c r="G66" s="131" t="n">
        <v>65</v>
      </c>
      <c r="H66" s="131" t="n">
        <v>91</v>
      </c>
      <c r="I66" s="131" t="n">
        <v>52</v>
      </c>
      <c r="J66" s="131" t="n">
        <v>10.51</v>
      </c>
      <c r="K66" s="131" t="n">
        <v>17.2</v>
      </c>
      <c r="L66" s="131" t="n">
        <v>56.2</v>
      </c>
      <c r="M66" s="131" t="n">
        <v>65</v>
      </c>
      <c r="N66" s="131" t="n">
        <v>84</v>
      </c>
      <c r="O66" s="131" t="n">
        <v>48</v>
      </c>
      <c r="P66" s="131" t="n">
        <v>15.86</v>
      </c>
      <c r="Q66" s="131" t="n">
        <v>21.7</v>
      </c>
      <c r="R66" s="131" t="n">
        <v>51.2</v>
      </c>
    </row>
    <row r="67" customFormat="false" ht="12.75" hidden="false" customHeight="false" outlineLevel="0" collapsed="false">
      <c r="A67" s="131" t="n">
        <v>66</v>
      </c>
      <c r="B67" s="131" t="n">
        <v>87</v>
      </c>
      <c r="C67" s="131" t="n">
        <v>37</v>
      </c>
      <c r="D67" s="131" t="n">
        <v>15.91</v>
      </c>
      <c r="E67" s="131" t="n">
        <v>13.1</v>
      </c>
      <c r="F67" s="131" t="n">
        <v>62.2</v>
      </c>
      <c r="G67" s="131" t="n">
        <v>66</v>
      </c>
      <c r="H67" s="131" t="n">
        <v>98</v>
      </c>
      <c r="I67" s="131" t="n">
        <v>55</v>
      </c>
      <c r="J67" s="131" t="n">
        <v>10.6</v>
      </c>
      <c r="K67" s="131" t="n">
        <v>11.7</v>
      </c>
      <c r="L67" s="131" t="n">
        <v>64.4</v>
      </c>
      <c r="M67" s="131" t="n">
        <v>66</v>
      </c>
      <c r="N67" s="131" t="n">
        <v>83</v>
      </c>
      <c r="O67" s="131" t="n">
        <v>50</v>
      </c>
      <c r="P67" s="131" t="n">
        <v>17.5</v>
      </c>
      <c r="Q67" s="131" t="n">
        <v>10.3</v>
      </c>
      <c r="R67" s="131" t="n">
        <v>64.8</v>
      </c>
    </row>
    <row r="68" customFormat="false" ht="12.75" hidden="false" customHeight="false" outlineLevel="0" collapsed="false">
      <c r="A68" s="131" t="n">
        <v>67</v>
      </c>
      <c r="B68" s="131" t="n">
        <v>89</v>
      </c>
      <c r="C68" s="131" t="n">
        <v>44</v>
      </c>
      <c r="D68" s="131" t="n">
        <v>18.33</v>
      </c>
      <c r="E68" s="131" t="n">
        <v>10.6</v>
      </c>
      <c r="F68" s="131" t="n">
        <v>64</v>
      </c>
      <c r="G68" s="131" t="n">
        <v>67</v>
      </c>
      <c r="H68" s="131" t="n">
        <v>101</v>
      </c>
      <c r="I68" s="131" t="n">
        <v>45</v>
      </c>
      <c r="J68" s="131" t="n">
        <v>12.22</v>
      </c>
      <c r="K68" s="131" t="n">
        <v>11.1</v>
      </c>
      <c r="L68" s="131" t="n">
        <v>65.2</v>
      </c>
      <c r="M68" s="131" t="n">
        <v>67</v>
      </c>
      <c r="N68" s="131" t="n">
        <v>86</v>
      </c>
      <c r="O68" s="131" t="n">
        <v>46</v>
      </c>
      <c r="P68" s="131" t="n">
        <v>17.49</v>
      </c>
      <c r="Q68" s="131" t="n">
        <v>14.1</v>
      </c>
      <c r="R68" s="131" t="n">
        <v>62.9</v>
      </c>
    </row>
    <row r="69" customFormat="false" ht="12.75" hidden="false" customHeight="false" outlineLevel="0" collapsed="false">
      <c r="A69" s="131" t="n">
        <v>68</v>
      </c>
      <c r="B69" s="131" t="n">
        <v>90</v>
      </c>
      <c r="C69" s="131" t="n">
        <v>40</v>
      </c>
      <c r="D69" s="131" t="n">
        <v>14.95</v>
      </c>
      <c r="E69" s="131" t="n">
        <v>10.1</v>
      </c>
      <c r="F69" s="131" t="n">
        <v>69.3</v>
      </c>
      <c r="G69" s="131" t="n">
        <v>68</v>
      </c>
      <c r="H69" s="131" t="n">
        <v>100</v>
      </c>
      <c r="I69" s="131" t="n">
        <v>49</v>
      </c>
      <c r="J69" s="131" t="n">
        <v>9.47</v>
      </c>
      <c r="K69" s="131" t="n">
        <v>14.9</v>
      </c>
      <c r="L69" s="131" t="n">
        <v>57.1</v>
      </c>
      <c r="M69" s="131" t="n">
        <v>68</v>
      </c>
      <c r="N69" s="131" t="n">
        <v>100</v>
      </c>
      <c r="O69" s="131" t="n">
        <v>44</v>
      </c>
      <c r="P69" s="131" t="n">
        <v>18.86</v>
      </c>
      <c r="Q69" s="131" t="n">
        <v>13.5</v>
      </c>
      <c r="R69" s="131" t="n">
        <v>63.3</v>
      </c>
    </row>
    <row r="70" customFormat="false" ht="12.75" hidden="false" customHeight="false" outlineLevel="0" collapsed="false">
      <c r="A70" s="131" t="n">
        <v>69</v>
      </c>
      <c r="B70" s="131" t="n">
        <v>93</v>
      </c>
      <c r="C70" s="131" t="n">
        <v>38</v>
      </c>
      <c r="D70" s="131" t="n">
        <v>18.35</v>
      </c>
      <c r="E70" s="131" t="n">
        <v>10.1</v>
      </c>
      <c r="F70" s="131" t="n">
        <v>66</v>
      </c>
      <c r="G70" s="131" t="n">
        <v>69</v>
      </c>
      <c r="H70" s="131" t="n">
        <v>99</v>
      </c>
      <c r="I70" s="131" t="n">
        <v>46</v>
      </c>
      <c r="J70" s="131" t="n">
        <v>8.62</v>
      </c>
      <c r="K70" s="131" t="n">
        <v>19.1</v>
      </c>
      <c r="L70" s="131" t="n">
        <v>55.3</v>
      </c>
      <c r="M70" s="131" t="n">
        <v>69</v>
      </c>
      <c r="N70" s="131" t="n">
        <v>100</v>
      </c>
      <c r="O70" s="131" t="n">
        <v>43</v>
      </c>
      <c r="P70" s="131" t="n">
        <v>14.39</v>
      </c>
      <c r="Q70" s="131" t="n">
        <v>10.5</v>
      </c>
      <c r="R70" s="131" t="n">
        <v>66.7</v>
      </c>
    </row>
    <row r="71" customFormat="false" ht="12.75" hidden="false" customHeight="false" outlineLevel="0" collapsed="false">
      <c r="A71" s="131" t="n">
        <v>70</v>
      </c>
      <c r="B71" s="131" t="n">
        <v>91</v>
      </c>
      <c r="C71" s="131" t="n">
        <v>42</v>
      </c>
      <c r="D71" s="131" t="n">
        <v>17.28</v>
      </c>
      <c r="E71" s="131" t="n">
        <v>12.4</v>
      </c>
      <c r="F71" s="131" t="n">
        <v>59.6</v>
      </c>
      <c r="G71" s="131" t="n">
        <v>70</v>
      </c>
      <c r="H71" s="131" t="n">
        <v>88</v>
      </c>
      <c r="I71" s="131" t="n">
        <v>44</v>
      </c>
      <c r="J71" s="131" t="n">
        <v>10.67</v>
      </c>
      <c r="K71" s="131" t="n">
        <v>10.3</v>
      </c>
      <c r="L71" s="131" t="n">
        <v>66.7</v>
      </c>
      <c r="M71" s="131" t="n">
        <v>70</v>
      </c>
      <c r="N71" s="131" t="n">
        <v>101</v>
      </c>
      <c r="O71" s="131" t="n">
        <v>46</v>
      </c>
      <c r="P71" s="131" t="n">
        <v>15.22</v>
      </c>
      <c r="Q71" s="131" t="n">
        <v>9.89</v>
      </c>
      <c r="R71" s="131" t="n">
        <v>66.3</v>
      </c>
    </row>
    <row r="72" customFormat="false" ht="12.75" hidden="false" customHeight="false" outlineLevel="0" collapsed="false">
      <c r="A72" s="131" t="n">
        <v>71</v>
      </c>
      <c r="B72" s="131" t="n">
        <v>98</v>
      </c>
      <c r="C72" s="131" t="n">
        <v>51</v>
      </c>
      <c r="D72" s="131" t="n">
        <v>15.97</v>
      </c>
      <c r="E72" s="131" t="n">
        <v>10.5</v>
      </c>
      <c r="F72" s="131" t="n">
        <v>64.1</v>
      </c>
      <c r="G72" s="131" t="n">
        <v>71</v>
      </c>
      <c r="H72" s="131" t="n">
        <v>89</v>
      </c>
      <c r="I72" s="131" t="n">
        <v>44</v>
      </c>
      <c r="J72" s="131" t="n">
        <v>7.46</v>
      </c>
      <c r="K72" s="131" t="n">
        <v>15.3</v>
      </c>
      <c r="L72" s="131" t="n">
        <v>58.8</v>
      </c>
      <c r="M72" s="131" t="n">
        <v>71</v>
      </c>
      <c r="N72" s="131" t="n">
        <v>97</v>
      </c>
      <c r="O72" s="131" t="n">
        <v>44</v>
      </c>
      <c r="P72" s="131" t="n">
        <v>12.89</v>
      </c>
      <c r="Q72" s="131" t="n">
        <v>10.1</v>
      </c>
      <c r="R72" s="131" t="n">
        <v>66.6</v>
      </c>
    </row>
    <row r="73" customFormat="false" ht="12.75" hidden="false" customHeight="false" outlineLevel="0" collapsed="false">
      <c r="A73" s="131" t="n">
        <v>72</v>
      </c>
      <c r="B73" s="131" t="n">
        <v>73</v>
      </c>
      <c r="C73" s="131" t="n">
        <v>45</v>
      </c>
      <c r="D73" s="131" t="n">
        <v>13.27</v>
      </c>
      <c r="E73" s="131" t="n">
        <v>9.8</v>
      </c>
      <c r="F73" s="131" t="n">
        <v>64.1</v>
      </c>
      <c r="G73" s="131" t="n">
        <v>72</v>
      </c>
      <c r="H73" s="131" t="n">
        <v>89</v>
      </c>
      <c r="I73" s="131" t="n">
        <v>46</v>
      </c>
      <c r="J73" s="131" t="n">
        <v>7.69</v>
      </c>
      <c r="K73" s="131" t="n">
        <v>10.9</v>
      </c>
      <c r="L73" s="131" t="n">
        <v>60.3</v>
      </c>
      <c r="M73" s="131" t="n">
        <v>72</v>
      </c>
      <c r="N73" s="131" t="n">
        <v>95</v>
      </c>
      <c r="O73" s="131" t="n">
        <v>47</v>
      </c>
      <c r="P73" s="131" t="n">
        <v>10.23</v>
      </c>
      <c r="Q73" s="131" t="n">
        <v>15.3</v>
      </c>
      <c r="R73" s="131" t="n">
        <v>59.1</v>
      </c>
    </row>
    <row r="74" customFormat="false" ht="12.75" hidden="false" customHeight="false" outlineLevel="0" collapsed="false">
      <c r="A74" s="131" t="n">
        <v>73</v>
      </c>
      <c r="B74" s="131" t="n">
        <v>65</v>
      </c>
      <c r="C74" s="131" t="n">
        <v>33</v>
      </c>
      <c r="D74" s="131" t="n">
        <v>16.99</v>
      </c>
      <c r="E74" s="131" t="n">
        <v>12.3</v>
      </c>
      <c r="F74" s="131" t="n">
        <v>63</v>
      </c>
      <c r="G74" s="131" t="n">
        <v>73</v>
      </c>
      <c r="H74" s="131" t="n">
        <v>66</v>
      </c>
      <c r="I74" s="131" t="n">
        <v>33</v>
      </c>
      <c r="J74" s="131" t="n">
        <v>8.55</v>
      </c>
      <c r="K74" s="131" t="n">
        <v>15.2</v>
      </c>
      <c r="L74" s="131" t="n">
        <v>61.4</v>
      </c>
      <c r="M74" s="131" t="n">
        <v>73</v>
      </c>
      <c r="N74" s="131" t="n">
        <v>65</v>
      </c>
      <c r="O74" s="131" t="n">
        <v>33</v>
      </c>
      <c r="P74" s="131" t="n">
        <v>11.56</v>
      </c>
      <c r="Q74" s="131" t="n">
        <v>10.3</v>
      </c>
      <c r="R74" s="131" t="n">
        <v>62.3</v>
      </c>
    </row>
    <row r="75" customFormat="false" ht="12.75" hidden="false" customHeight="false" outlineLevel="0" collapsed="false">
      <c r="A75" s="131" t="n">
        <v>74</v>
      </c>
      <c r="B75" s="131" t="n">
        <v>64</v>
      </c>
      <c r="C75" s="131" t="n">
        <v>32</v>
      </c>
      <c r="D75" s="131" t="n">
        <v>13.98</v>
      </c>
      <c r="E75" s="131" t="n">
        <v>18.3</v>
      </c>
      <c r="F75" s="131" t="n">
        <v>57.9</v>
      </c>
      <c r="G75" s="131" t="n">
        <v>74</v>
      </c>
      <c r="H75" s="131" t="n">
        <v>64</v>
      </c>
      <c r="I75" s="131" t="n">
        <v>32</v>
      </c>
      <c r="J75" s="131" t="n">
        <v>4.16</v>
      </c>
      <c r="K75" s="132" t="n">
        <v>0</v>
      </c>
      <c r="L75" s="132" t="n">
        <v>0</v>
      </c>
      <c r="M75" s="131" t="n">
        <v>74</v>
      </c>
      <c r="N75" s="131" t="n">
        <v>62</v>
      </c>
      <c r="O75" s="131" t="n">
        <v>32</v>
      </c>
      <c r="P75" s="131" t="n">
        <v>10.87</v>
      </c>
      <c r="Q75" s="131" t="n">
        <v>10.8</v>
      </c>
      <c r="R75" s="131" t="n">
        <v>62.7</v>
      </c>
    </row>
    <row r="76" customFormat="false" ht="12.75" hidden="false" customHeight="false" outlineLevel="0" collapsed="false">
      <c r="A76" s="131" t="n">
        <v>75</v>
      </c>
      <c r="B76" s="131" t="n">
        <v>62</v>
      </c>
      <c r="C76" s="131" t="n">
        <v>34</v>
      </c>
      <c r="D76" s="131" t="n">
        <v>13.71</v>
      </c>
      <c r="E76" s="131" t="n">
        <v>20.9</v>
      </c>
      <c r="F76" s="131" t="n">
        <v>51.8</v>
      </c>
      <c r="G76" s="131" t="n">
        <v>75</v>
      </c>
      <c r="H76" s="131" t="n">
        <v>69</v>
      </c>
      <c r="I76" s="131" t="n">
        <v>32</v>
      </c>
      <c r="J76" s="131" t="n">
        <v>2.93</v>
      </c>
      <c r="K76" s="132" t="n">
        <v>0</v>
      </c>
      <c r="L76" s="132" t="n">
        <v>0</v>
      </c>
      <c r="M76" s="131" t="n">
        <v>75</v>
      </c>
      <c r="N76" s="131" t="n">
        <v>63</v>
      </c>
      <c r="O76" s="131" t="n">
        <v>34</v>
      </c>
      <c r="P76" s="131" t="n">
        <v>6.22</v>
      </c>
      <c r="Q76" s="131" t="n">
        <v>15.3</v>
      </c>
      <c r="R76" s="131" t="n">
        <v>57.2</v>
      </c>
    </row>
    <row r="77" customFormat="false" ht="12.75" hidden="false" customHeight="false" outlineLevel="0" collapsed="false">
      <c r="A77" s="131" t="n">
        <v>76</v>
      </c>
      <c r="B77" s="131" t="n">
        <v>63</v>
      </c>
      <c r="C77" s="131" t="n">
        <v>34</v>
      </c>
      <c r="D77" s="131" t="n">
        <v>14.4</v>
      </c>
      <c r="E77" s="131" t="n">
        <v>13</v>
      </c>
      <c r="F77" s="131" t="n">
        <v>60.9</v>
      </c>
      <c r="G77" s="131" t="n">
        <v>76</v>
      </c>
      <c r="H77" s="131" t="n">
        <v>64</v>
      </c>
      <c r="I77" s="131" t="n">
        <v>33</v>
      </c>
      <c r="J77" s="131" t="n">
        <v>5.82</v>
      </c>
      <c r="K77" s="131" t="n">
        <v>10.8</v>
      </c>
      <c r="L77" s="131" t="n">
        <v>63.8</v>
      </c>
      <c r="M77" s="131" t="n">
        <v>76</v>
      </c>
      <c r="N77" s="131" t="n">
        <v>64</v>
      </c>
      <c r="O77" s="131" t="n">
        <v>33</v>
      </c>
      <c r="P77" s="131" t="n">
        <v>12.06</v>
      </c>
      <c r="Q77" s="131" t="n">
        <v>11.7</v>
      </c>
      <c r="R77" s="131" t="n">
        <v>62.4</v>
      </c>
    </row>
    <row r="78" customFormat="false" ht="12.75" hidden="false" customHeight="false" outlineLevel="0" collapsed="false">
      <c r="A78" s="131" t="n">
        <v>77</v>
      </c>
      <c r="B78" s="131" t="n">
        <v>64</v>
      </c>
      <c r="C78" s="131" t="n">
        <v>34</v>
      </c>
      <c r="D78" s="131" t="n">
        <v>11.76</v>
      </c>
      <c r="E78" s="131" t="n">
        <v>9.94</v>
      </c>
      <c r="F78" s="131" t="n">
        <v>63.5</v>
      </c>
      <c r="G78" s="131" t="n">
        <v>77</v>
      </c>
      <c r="H78" s="131" t="n">
        <v>64</v>
      </c>
      <c r="I78" s="131" t="n">
        <v>34</v>
      </c>
      <c r="J78" s="131" t="n">
        <v>4.13</v>
      </c>
      <c r="K78" s="131" t="n">
        <v>0</v>
      </c>
      <c r="L78" s="131" t="n">
        <v>0</v>
      </c>
      <c r="M78" s="131" t="n">
        <v>77</v>
      </c>
      <c r="N78" s="131" t="n">
        <v>65</v>
      </c>
      <c r="O78" s="131" t="n">
        <v>32</v>
      </c>
      <c r="P78" s="131" t="n">
        <v>12.97</v>
      </c>
      <c r="Q78" s="131" t="n">
        <v>11.2</v>
      </c>
      <c r="R78" s="131" t="n">
        <v>66.9</v>
      </c>
    </row>
    <row r="79" customFormat="false" ht="12.75" hidden="false" customHeight="false" outlineLevel="0" collapsed="false">
      <c r="A79" s="131" t="n">
        <v>78</v>
      </c>
      <c r="B79" s="131" t="n">
        <v>64</v>
      </c>
      <c r="C79" s="131" t="n">
        <v>33</v>
      </c>
      <c r="D79" s="131" t="n">
        <v>12.53</v>
      </c>
      <c r="E79" s="131" t="n">
        <v>14.9</v>
      </c>
      <c r="F79" s="131" t="n">
        <v>61.8</v>
      </c>
      <c r="G79" s="131" t="n">
        <v>78</v>
      </c>
      <c r="H79" s="131" t="n">
        <v>65</v>
      </c>
      <c r="I79" s="131" t="n">
        <v>35</v>
      </c>
      <c r="J79" s="131" t="n">
        <v>6.05</v>
      </c>
      <c r="K79" s="131" t="n">
        <v>10.4</v>
      </c>
      <c r="L79" s="131" t="n">
        <v>59.7</v>
      </c>
      <c r="M79" s="131" t="n">
        <v>78</v>
      </c>
      <c r="N79" s="131" t="n">
        <v>65</v>
      </c>
      <c r="O79" s="131" t="n">
        <v>34</v>
      </c>
      <c r="P79" s="131" t="n">
        <v>15.62</v>
      </c>
      <c r="Q79" s="131" t="n">
        <v>12.8</v>
      </c>
      <c r="R79" s="131" t="n">
        <v>63.3</v>
      </c>
    </row>
    <row r="80" customFormat="false" ht="12.75" hidden="false" customHeight="false" outlineLevel="0" collapsed="false">
      <c r="A80" s="131" t="n">
        <v>79</v>
      </c>
      <c r="B80" s="131" t="n">
        <v>62</v>
      </c>
      <c r="C80" s="131" t="n">
        <v>32</v>
      </c>
      <c r="D80" s="131" t="n">
        <v>11.41</v>
      </c>
      <c r="E80" s="131" t="n">
        <v>10.5</v>
      </c>
      <c r="F80" s="131" t="n">
        <v>67.5</v>
      </c>
      <c r="G80" s="131" t="n">
        <v>79</v>
      </c>
      <c r="H80" s="131" t="n">
        <v>61</v>
      </c>
      <c r="I80" s="131" t="n">
        <v>36</v>
      </c>
      <c r="J80" s="131" t="n">
        <v>7.04</v>
      </c>
      <c r="K80" s="131" t="n">
        <v>9.75</v>
      </c>
      <c r="L80" s="131" t="n">
        <v>65.8</v>
      </c>
      <c r="M80" s="131" t="n">
        <v>79</v>
      </c>
      <c r="N80" s="131" t="n">
        <v>67</v>
      </c>
      <c r="O80" s="131" t="n">
        <v>33</v>
      </c>
      <c r="P80" s="131" t="n">
        <v>18.34</v>
      </c>
      <c r="Q80" s="131" t="n">
        <v>10.3</v>
      </c>
      <c r="R80" s="131" t="n">
        <v>66.7</v>
      </c>
    </row>
    <row r="81" customFormat="false" ht="12.75" hidden="false" customHeight="false" outlineLevel="0" collapsed="false">
      <c r="A81" s="131" t="n">
        <v>80</v>
      </c>
      <c r="B81" s="131" t="n">
        <v>62</v>
      </c>
      <c r="C81" s="131" t="n">
        <v>31</v>
      </c>
      <c r="D81" s="131" t="n">
        <v>11.43</v>
      </c>
      <c r="E81" s="131" t="n">
        <v>12.5</v>
      </c>
      <c r="F81" s="131" t="n">
        <v>59.7</v>
      </c>
      <c r="G81" s="131" t="n">
        <v>80</v>
      </c>
      <c r="H81" s="131" t="n">
        <v>63</v>
      </c>
      <c r="I81" s="131" t="n">
        <v>32</v>
      </c>
      <c r="J81" s="131" t="n">
        <v>6.5</v>
      </c>
      <c r="K81" s="131" t="n">
        <v>10.4</v>
      </c>
      <c r="L81" s="131" t="n">
        <v>67.3</v>
      </c>
      <c r="M81" s="131" t="n">
        <v>80</v>
      </c>
      <c r="N81" s="131" t="n">
        <v>64</v>
      </c>
      <c r="O81" s="131" t="n">
        <v>32</v>
      </c>
      <c r="P81" s="131" t="n">
        <v>15.2</v>
      </c>
      <c r="Q81" s="131" t="n">
        <v>16</v>
      </c>
      <c r="R81" s="131" t="n">
        <v>59.7</v>
      </c>
    </row>
    <row r="82" customFormat="false" ht="12.75" hidden="false" customHeight="false" outlineLevel="0" collapsed="false">
      <c r="A82" s="131" t="n">
        <v>81</v>
      </c>
      <c r="B82" s="131" t="n">
        <v>63</v>
      </c>
      <c r="C82" s="131" t="n">
        <v>30</v>
      </c>
      <c r="D82" s="131" t="n">
        <v>10.37</v>
      </c>
      <c r="E82" s="131" t="n">
        <v>14.8</v>
      </c>
      <c r="F82" s="131" t="n">
        <v>59.8</v>
      </c>
      <c r="G82" s="131" t="n">
        <v>81</v>
      </c>
      <c r="H82" s="131" t="n">
        <v>62</v>
      </c>
      <c r="I82" s="131" t="n">
        <v>31</v>
      </c>
      <c r="J82" s="131" t="n">
        <v>8.3</v>
      </c>
      <c r="K82" s="131" t="n">
        <v>9.56</v>
      </c>
      <c r="L82" s="131" t="n">
        <v>62.5</v>
      </c>
      <c r="M82" s="131" t="n">
        <v>81</v>
      </c>
      <c r="N82" s="131" t="n">
        <v>63</v>
      </c>
      <c r="O82" s="131" t="n">
        <v>32</v>
      </c>
      <c r="P82" s="131" t="n">
        <v>18.12</v>
      </c>
      <c r="Q82" s="131" t="n">
        <v>10.6</v>
      </c>
      <c r="R82" s="131" t="n">
        <v>65.7</v>
      </c>
    </row>
    <row r="83" customFormat="false" ht="12.75" hidden="false" customHeight="false" outlineLevel="0" collapsed="false">
      <c r="A83" s="131" t="n">
        <v>82</v>
      </c>
      <c r="B83" s="131" t="n">
        <v>64</v>
      </c>
      <c r="C83" s="131" t="n">
        <v>33</v>
      </c>
      <c r="D83" s="131" t="n">
        <v>12.33</v>
      </c>
      <c r="E83" s="131" t="n">
        <v>11.3</v>
      </c>
      <c r="F83" s="131" t="n">
        <v>58.7</v>
      </c>
      <c r="G83" s="131" t="n">
        <v>82</v>
      </c>
      <c r="H83" s="131" t="n">
        <v>62</v>
      </c>
      <c r="I83" s="131" t="n">
        <v>34</v>
      </c>
      <c r="J83" s="131" t="n">
        <v>4.23</v>
      </c>
      <c r="K83" s="132" t="n">
        <v>0</v>
      </c>
      <c r="L83" s="132" t="n">
        <v>0</v>
      </c>
      <c r="M83" s="131" t="n">
        <v>82</v>
      </c>
      <c r="N83" s="131" t="n">
        <v>64</v>
      </c>
      <c r="O83" s="131" t="n">
        <v>35</v>
      </c>
      <c r="P83" s="131" t="n">
        <v>16.83</v>
      </c>
      <c r="Q83" s="131" t="n">
        <v>9.57</v>
      </c>
      <c r="R83" s="131" t="n">
        <v>68.8</v>
      </c>
    </row>
    <row r="84" customFormat="false" ht="12.75" hidden="false" customHeight="false" outlineLevel="0" collapsed="false">
      <c r="A84" s="131" t="n">
        <v>83</v>
      </c>
      <c r="B84" s="131" t="n">
        <v>65</v>
      </c>
      <c r="C84" s="131" t="n">
        <v>34</v>
      </c>
      <c r="D84" s="131" t="n">
        <v>13.68</v>
      </c>
      <c r="E84" s="131" t="n">
        <v>17.1</v>
      </c>
      <c r="F84" s="131" t="n">
        <v>57.6</v>
      </c>
      <c r="G84" s="131" t="n">
        <v>83</v>
      </c>
      <c r="H84" s="131" t="n">
        <v>61</v>
      </c>
      <c r="I84" s="131" t="n">
        <v>33</v>
      </c>
      <c r="J84" s="131" t="n">
        <v>6.42</v>
      </c>
      <c r="K84" s="131" t="n">
        <v>15.3</v>
      </c>
      <c r="L84" s="131" t="n">
        <v>58.1</v>
      </c>
      <c r="M84" s="131" t="n">
        <v>83</v>
      </c>
      <c r="N84" s="131" t="n">
        <v>69</v>
      </c>
      <c r="O84" s="131" t="n">
        <v>33</v>
      </c>
      <c r="P84" s="131" t="n">
        <v>20.39</v>
      </c>
      <c r="Q84" s="131" t="n">
        <v>12.7</v>
      </c>
      <c r="R84" s="131" t="n">
        <v>66.5</v>
      </c>
    </row>
    <row r="85" customFormat="false" ht="12.75" hidden="false" customHeight="false" outlineLevel="0" collapsed="false">
      <c r="A85" s="131" t="n">
        <v>84</v>
      </c>
      <c r="B85" s="131" t="n">
        <v>88</v>
      </c>
      <c r="C85" s="131" t="n">
        <v>45</v>
      </c>
      <c r="D85" s="131" t="n">
        <v>16.79</v>
      </c>
      <c r="E85" s="131" t="n">
        <v>10.9</v>
      </c>
      <c r="F85" s="131" t="n">
        <v>65.9</v>
      </c>
      <c r="G85" s="131" t="n">
        <v>84</v>
      </c>
      <c r="H85" s="131" t="n">
        <v>99</v>
      </c>
      <c r="I85" s="131" t="n">
        <v>51</v>
      </c>
      <c r="J85" s="131" t="n">
        <v>8.08</v>
      </c>
      <c r="K85" s="131" t="n">
        <v>12.8</v>
      </c>
      <c r="L85" s="131" t="n">
        <v>63.1</v>
      </c>
      <c r="M85" s="131" t="n">
        <v>84</v>
      </c>
      <c r="N85" s="131" t="n">
        <v>101</v>
      </c>
      <c r="O85" s="131" t="n">
        <v>50</v>
      </c>
      <c r="P85" s="131" t="n">
        <v>15.17</v>
      </c>
      <c r="Q85" s="131" t="n">
        <v>14.2</v>
      </c>
      <c r="R85" s="131" t="n">
        <v>62.9</v>
      </c>
    </row>
    <row r="86" customFormat="false" ht="12.75" hidden="false" customHeight="false" outlineLevel="0" collapsed="false">
      <c r="A86" s="131" t="n">
        <v>85</v>
      </c>
      <c r="B86" s="131" t="n">
        <v>91</v>
      </c>
      <c r="C86" s="131" t="n">
        <v>51</v>
      </c>
      <c r="D86" s="131" t="n">
        <v>15.3</v>
      </c>
      <c r="E86" s="131" t="n">
        <v>14.1</v>
      </c>
      <c r="F86" s="131" t="n">
        <v>60</v>
      </c>
      <c r="G86" s="131" t="n">
        <v>85</v>
      </c>
      <c r="H86" s="131" t="n">
        <v>97</v>
      </c>
      <c r="I86" s="131" t="n">
        <v>46</v>
      </c>
      <c r="J86" s="131" t="n">
        <v>8.28</v>
      </c>
      <c r="K86" s="131" t="n">
        <v>9.55</v>
      </c>
      <c r="L86" s="131" t="n">
        <v>67</v>
      </c>
      <c r="M86" s="131" t="n">
        <v>85</v>
      </c>
      <c r="N86" s="131" t="n">
        <v>100</v>
      </c>
      <c r="O86" s="131" t="n">
        <v>50</v>
      </c>
      <c r="P86" s="131" t="n">
        <v>15.63</v>
      </c>
      <c r="Q86" s="131" t="n">
        <v>11.9</v>
      </c>
      <c r="R86" s="131" t="n">
        <v>68.1</v>
      </c>
    </row>
    <row r="87" customFormat="false" ht="12.75" hidden="false" customHeight="false" outlineLevel="0" collapsed="false">
      <c r="A87" s="131" t="n">
        <v>86</v>
      </c>
      <c r="B87" s="131" t="n">
        <v>92</v>
      </c>
      <c r="C87" s="131" t="n">
        <v>44</v>
      </c>
      <c r="D87" s="131" t="n">
        <v>21.25</v>
      </c>
      <c r="E87" s="131" t="n">
        <v>12.1</v>
      </c>
      <c r="F87" s="131" t="n">
        <v>65.7</v>
      </c>
      <c r="G87" s="131" t="n">
        <v>86</v>
      </c>
      <c r="H87" s="131" t="n">
        <v>96</v>
      </c>
      <c r="I87" s="131" t="n">
        <v>51</v>
      </c>
      <c r="J87" s="131" t="n">
        <v>11.83</v>
      </c>
      <c r="K87" s="131" t="n">
        <v>10.4</v>
      </c>
      <c r="L87" s="131" t="n">
        <v>66.3</v>
      </c>
      <c r="M87" s="131" t="n">
        <v>86</v>
      </c>
      <c r="N87" s="131" t="n">
        <v>100</v>
      </c>
      <c r="O87" s="131" t="n">
        <v>48</v>
      </c>
      <c r="P87" s="131" t="n">
        <v>19.7</v>
      </c>
      <c r="Q87" s="131" t="n">
        <v>17.8</v>
      </c>
      <c r="R87" s="131" t="n">
        <v>59.4</v>
      </c>
    </row>
    <row r="88" customFormat="false" ht="12.75" hidden="false" customHeight="false" outlineLevel="0" collapsed="false">
      <c r="A88" s="131" t="n">
        <v>87</v>
      </c>
      <c r="B88" s="131" t="n">
        <v>81</v>
      </c>
      <c r="C88" s="131" t="n">
        <v>46</v>
      </c>
      <c r="D88" s="131" t="n">
        <v>13.17</v>
      </c>
      <c r="E88" s="131" t="n">
        <v>8.14</v>
      </c>
      <c r="F88" s="131" t="n">
        <v>69.9</v>
      </c>
      <c r="G88" s="131" t="n">
        <v>87</v>
      </c>
      <c r="H88" s="131" t="n">
        <v>90</v>
      </c>
      <c r="I88" s="131" t="n">
        <v>50</v>
      </c>
      <c r="J88" s="131" t="n">
        <v>14.57</v>
      </c>
      <c r="K88" s="131" t="n">
        <v>12.5</v>
      </c>
      <c r="L88" s="131" t="n">
        <v>62.6</v>
      </c>
      <c r="M88" s="131" t="n">
        <v>87</v>
      </c>
      <c r="N88" s="131" t="n">
        <v>99</v>
      </c>
      <c r="O88" s="131" t="n">
        <v>46</v>
      </c>
      <c r="P88" s="131" t="n">
        <v>11.85</v>
      </c>
      <c r="Q88" s="131" t="n">
        <v>10.7</v>
      </c>
      <c r="R88" s="131" t="n">
        <v>68.6</v>
      </c>
    </row>
    <row r="89" customFormat="false" ht="12.75" hidden="false" customHeight="false" outlineLevel="0" collapsed="false">
      <c r="A89" s="131" t="n">
        <v>88</v>
      </c>
      <c r="B89" s="131" t="n">
        <v>88</v>
      </c>
      <c r="C89" s="131" t="n">
        <v>49</v>
      </c>
      <c r="D89" s="131" t="n">
        <v>17.05</v>
      </c>
      <c r="E89" s="131" t="n">
        <v>18.6</v>
      </c>
      <c r="F89" s="131" t="n">
        <v>55.2</v>
      </c>
      <c r="G89" s="131" t="n">
        <v>88</v>
      </c>
      <c r="H89" s="131" t="n">
        <v>89</v>
      </c>
      <c r="I89" s="131" t="n">
        <v>49</v>
      </c>
      <c r="J89" s="131" t="n">
        <v>17.3</v>
      </c>
      <c r="K89" s="131" t="n">
        <v>10.5</v>
      </c>
      <c r="L89" s="131" t="n">
        <v>62.4</v>
      </c>
      <c r="M89" s="131" t="n">
        <v>88</v>
      </c>
      <c r="N89" s="131" t="n">
        <v>89</v>
      </c>
      <c r="O89" s="131" t="n">
        <v>51</v>
      </c>
      <c r="P89" s="131" t="n">
        <v>12.29</v>
      </c>
      <c r="Q89" s="131" t="n">
        <v>11.7</v>
      </c>
      <c r="R89" s="131" t="n">
        <v>63.9</v>
      </c>
    </row>
    <row r="90" customFormat="false" ht="12.75" hidden="false" customHeight="false" outlineLevel="0" collapsed="false">
      <c r="A90" s="131" t="n">
        <v>89</v>
      </c>
      <c r="B90" s="131" t="n">
        <v>84</v>
      </c>
      <c r="C90" s="131" t="n">
        <v>45</v>
      </c>
      <c r="D90" s="131" t="n">
        <v>12.9</v>
      </c>
      <c r="E90" s="131" t="n">
        <v>14.7</v>
      </c>
      <c r="F90" s="131" t="n">
        <v>58.3</v>
      </c>
      <c r="G90" s="131" t="n">
        <v>89</v>
      </c>
      <c r="H90" s="131" t="n">
        <v>92</v>
      </c>
      <c r="I90" s="131" t="n">
        <v>52</v>
      </c>
      <c r="J90" s="131" t="n">
        <v>14.08</v>
      </c>
      <c r="K90" s="131" t="n">
        <v>11</v>
      </c>
      <c r="L90" s="131" t="n">
        <v>64.9</v>
      </c>
      <c r="M90" s="131" t="n">
        <v>89</v>
      </c>
      <c r="N90" s="131" t="n">
        <v>98</v>
      </c>
      <c r="O90" s="131" t="n">
        <v>56</v>
      </c>
      <c r="P90" s="131" t="n">
        <v>13.21</v>
      </c>
      <c r="Q90" s="131" t="n">
        <v>15.4</v>
      </c>
      <c r="R90" s="131" t="n">
        <v>60.6</v>
      </c>
    </row>
    <row r="91" customFormat="false" ht="12.75" hidden="false" customHeight="false" outlineLevel="0" collapsed="false">
      <c r="A91" s="131" t="n">
        <v>90</v>
      </c>
      <c r="B91" s="131" t="n">
        <v>82</v>
      </c>
      <c r="C91" s="131" t="n">
        <v>55</v>
      </c>
      <c r="D91" s="131" t="n">
        <v>12.4</v>
      </c>
      <c r="E91" s="131" t="n">
        <v>13.8</v>
      </c>
      <c r="F91" s="131" t="n">
        <v>64.8</v>
      </c>
      <c r="G91" s="131" t="n">
        <v>90</v>
      </c>
      <c r="H91" s="131" t="n">
        <v>88</v>
      </c>
      <c r="I91" s="131" t="n">
        <v>48</v>
      </c>
      <c r="J91" s="131" t="n">
        <v>8.68</v>
      </c>
      <c r="K91" s="131" t="n">
        <v>9.75</v>
      </c>
      <c r="L91" s="131" t="n">
        <v>66.5</v>
      </c>
      <c r="M91" s="131" t="n">
        <v>90</v>
      </c>
      <c r="N91" s="131" t="n">
        <v>97</v>
      </c>
      <c r="O91" s="131" t="n">
        <v>52</v>
      </c>
      <c r="P91" s="131" t="n">
        <v>15.29</v>
      </c>
      <c r="Q91" s="131" t="n">
        <v>10.2</v>
      </c>
      <c r="R91" s="131" t="n">
        <v>64.8</v>
      </c>
    </row>
    <row r="92" customFormat="false" ht="12.75" hidden="false" customHeight="false" outlineLevel="0" collapsed="false">
      <c r="A92" s="131" t="n">
        <v>91</v>
      </c>
      <c r="B92" s="131" t="n">
        <v>90</v>
      </c>
      <c r="C92" s="131" t="n">
        <v>52</v>
      </c>
      <c r="D92" s="131" t="n">
        <v>17.86</v>
      </c>
      <c r="E92" s="131" t="n">
        <v>13.1</v>
      </c>
      <c r="F92" s="131" t="n">
        <v>61.3</v>
      </c>
      <c r="G92" s="131" t="n">
        <v>91</v>
      </c>
      <c r="H92" s="131" t="n">
        <v>91</v>
      </c>
      <c r="I92" s="131" t="n">
        <v>44</v>
      </c>
      <c r="J92" s="131" t="n">
        <v>13.47</v>
      </c>
      <c r="K92" s="131" t="n">
        <v>10.4</v>
      </c>
      <c r="L92" s="131" t="n">
        <v>65.1</v>
      </c>
      <c r="M92" s="131" t="n">
        <v>91</v>
      </c>
      <c r="N92" s="131" t="n">
        <v>95</v>
      </c>
      <c r="O92" s="131" t="n">
        <v>51</v>
      </c>
      <c r="P92" s="131" t="n">
        <v>13.91</v>
      </c>
      <c r="Q92" s="131" t="n">
        <v>15.1</v>
      </c>
      <c r="R92" s="131" t="n">
        <v>60.3</v>
      </c>
    </row>
    <row r="93" customFormat="false" ht="12.75" hidden="false" customHeight="false" outlineLevel="0" collapsed="false">
      <c r="A93" s="131" t="n">
        <v>92</v>
      </c>
      <c r="B93" s="131" t="n">
        <v>90</v>
      </c>
      <c r="C93" s="131" t="n">
        <v>46</v>
      </c>
      <c r="D93" s="131" t="n">
        <v>15.56</v>
      </c>
      <c r="E93" s="131" t="n">
        <v>17.7</v>
      </c>
      <c r="F93" s="131" t="n">
        <v>57.6</v>
      </c>
      <c r="G93" s="131" t="n">
        <v>92</v>
      </c>
      <c r="H93" s="131" t="n">
        <v>88</v>
      </c>
      <c r="I93" s="131" t="n">
        <v>46</v>
      </c>
      <c r="J93" s="131" t="n">
        <v>14.98</v>
      </c>
      <c r="K93" s="131" t="n">
        <v>10.6</v>
      </c>
      <c r="L93" s="131" t="n">
        <v>64.6</v>
      </c>
      <c r="M93" s="131" t="n">
        <v>92</v>
      </c>
      <c r="N93" s="131" t="n">
        <v>89</v>
      </c>
      <c r="O93" s="131" t="n">
        <v>50</v>
      </c>
      <c r="P93" s="131" t="n">
        <v>16.38</v>
      </c>
      <c r="Q93" s="131" t="n">
        <v>12.3</v>
      </c>
      <c r="R93" s="131" t="n">
        <v>60.8</v>
      </c>
    </row>
    <row r="94" customFormat="false" ht="12.75" hidden="false" customHeight="false" outlineLevel="0" collapsed="false">
      <c r="A94" s="131" t="n">
        <v>93</v>
      </c>
      <c r="B94" s="131" t="n">
        <v>91</v>
      </c>
      <c r="C94" s="131" t="n">
        <v>44</v>
      </c>
      <c r="D94" s="131" t="n">
        <v>19.38</v>
      </c>
      <c r="E94" s="131" t="n">
        <v>12.7</v>
      </c>
      <c r="F94" s="131" t="n">
        <v>61.1</v>
      </c>
      <c r="G94" s="131" t="n">
        <v>93</v>
      </c>
      <c r="H94" s="131" t="n">
        <v>86</v>
      </c>
      <c r="I94" s="131" t="n">
        <v>53</v>
      </c>
      <c r="J94" s="131" t="n">
        <v>14.07</v>
      </c>
      <c r="K94" s="131" t="n">
        <v>10.7</v>
      </c>
      <c r="L94" s="131" t="n">
        <v>65.3</v>
      </c>
      <c r="M94" s="131" t="n">
        <v>93</v>
      </c>
      <c r="N94" s="131" t="n">
        <v>88</v>
      </c>
      <c r="O94" s="131" t="n">
        <v>48</v>
      </c>
      <c r="P94" s="131" t="n">
        <v>14.98</v>
      </c>
      <c r="Q94" s="131" t="n">
        <v>12.3</v>
      </c>
      <c r="R94" s="131" t="n">
        <v>64.3</v>
      </c>
    </row>
    <row r="95" customFormat="false" ht="12.75" hidden="false" customHeight="false" outlineLevel="0" collapsed="false">
      <c r="A95" s="131" t="n">
        <v>94</v>
      </c>
      <c r="B95" s="131" t="n">
        <v>92</v>
      </c>
      <c r="C95" s="131" t="n">
        <v>46</v>
      </c>
      <c r="D95" s="131" t="n">
        <v>16.19</v>
      </c>
      <c r="E95" s="131" t="n">
        <v>13.8</v>
      </c>
      <c r="F95" s="131" t="n">
        <v>61.1</v>
      </c>
      <c r="G95" s="131" t="n">
        <v>94</v>
      </c>
      <c r="H95" s="131" t="n">
        <v>85</v>
      </c>
      <c r="I95" s="131" t="n">
        <v>55</v>
      </c>
      <c r="J95" s="131" t="n">
        <v>13.91</v>
      </c>
      <c r="K95" s="131" t="n">
        <v>14.7</v>
      </c>
      <c r="L95" s="131" t="n">
        <v>60.4</v>
      </c>
      <c r="M95" s="131" t="n">
        <v>94</v>
      </c>
      <c r="N95" s="131" t="n">
        <v>87</v>
      </c>
      <c r="O95" s="131" t="n">
        <v>49</v>
      </c>
      <c r="P95" s="131" t="n">
        <v>14.13</v>
      </c>
      <c r="Q95" s="131" t="n">
        <v>10.7</v>
      </c>
      <c r="R95" s="131" t="n">
        <v>63.7</v>
      </c>
    </row>
    <row r="96" customFormat="false" ht="12.75" hidden="false" customHeight="false" outlineLevel="0" collapsed="false">
      <c r="A96" s="131" t="n">
        <v>95</v>
      </c>
      <c r="B96" s="131" t="n">
        <v>100</v>
      </c>
      <c r="C96" s="131" t="n">
        <v>45</v>
      </c>
      <c r="D96" s="131" t="n">
        <v>16.45</v>
      </c>
      <c r="E96" s="131" t="n">
        <v>11.6</v>
      </c>
      <c r="F96" s="131" t="n">
        <v>62.5</v>
      </c>
      <c r="G96" s="131" t="n">
        <v>95</v>
      </c>
      <c r="H96" s="131" t="n">
        <v>80</v>
      </c>
      <c r="I96" s="131" t="n">
        <v>43</v>
      </c>
      <c r="J96" s="131" t="n">
        <v>11.21</v>
      </c>
      <c r="K96" s="131" t="n">
        <v>12.3</v>
      </c>
      <c r="L96" s="131" t="n">
        <v>63.3</v>
      </c>
      <c r="M96" s="131" t="n">
        <v>95</v>
      </c>
      <c r="N96" s="131" t="n">
        <v>85</v>
      </c>
      <c r="O96" s="131" t="n">
        <v>44</v>
      </c>
      <c r="P96" s="131" t="n">
        <v>9.77</v>
      </c>
      <c r="Q96" s="131" t="n">
        <v>13.7</v>
      </c>
      <c r="R96" s="131" t="n">
        <v>63.4</v>
      </c>
    </row>
    <row r="97" customFormat="false" ht="12.75" hidden="false" customHeight="false" outlineLevel="0" collapsed="false">
      <c r="A97" s="131" t="n">
        <v>96</v>
      </c>
      <c r="B97" s="131" t="n">
        <v>79</v>
      </c>
      <c r="C97" s="131" t="n">
        <v>54</v>
      </c>
      <c r="D97" s="131" t="n">
        <v>6.45</v>
      </c>
      <c r="E97" s="131" t="n">
        <v>15.1</v>
      </c>
      <c r="F97" s="131" t="n">
        <v>60.8</v>
      </c>
      <c r="G97" s="131" t="n">
        <v>96</v>
      </c>
      <c r="H97" s="131" t="n">
        <v>81</v>
      </c>
      <c r="I97" s="131" t="n">
        <v>44</v>
      </c>
      <c r="J97" s="131" t="n">
        <v>12.71</v>
      </c>
      <c r="K97" s="131" t="n">
        <v>10</v>
      </c>
      <c r="L97" s="131" t="n">
        <v>65.9</v>
      </c>
      <c r="M97" s="131" t="n">
        <v>96</v>
      </c>
      <c r="N97" s="131" t="n">
        <v>91</v>
      </c>
      <c r="O97" s="131" t="n">
        <v>47</v>
      </c>
      <c r="P97" s="131" t="n">
        <v>7.02</v>
      </c>
      <c r="Q97" s="131" t="n">
        <v>11.8</v>
      </c>
      <c r="R97" s="131" t="n">
        <v>65.6</v>
      </c>
    </row>
    <row r="98" customFormat="false" ht="12.75" hidden="false" customHeight="false" outlineLevel="0" collapsed="false">
      <c r="A98" s="131" t="n">
        <v>97</v>
      </c>
      <c r="B98" s="131" t="n">
        <v>81</v>
      </c>
      <c r="C98" s="131" t="n">
        <v>48</v>
      </c>
      <c r="D98" s="131" t="n">
        <v>12.28</v>
      </c>
      <c r="E98" s="131" t="n">
        <v>10.2</v>
      </c>
      <c r="F98" s="131" t="n">
        <v>64.9</v>
      </c>
      <c r="G98" s="131" t="n">
        <v>97</v>
      </c>
      <c r="H98" s="131" t="n">
        <v>85</v>
      </c>
      <c r="I98" s="131" t="n">
        <v>48</v>
      </c>
      <c r="J98" s="131" t="n">
        <v>5.84</v>
      </c>
      <c r="K98" s="131" t="n">
        <v>12.1</v>
      </c>
      <c r="L98" s="131" t="n">
        <v>62.9</v>
      </c>
      <c r="M98" s="131" t="n">
        <v>97</v>
      </c>
      <c r="N98" s="131" t="n">
        <v>93</v>
      </c>
      <c r="O98" s="131" t="n">
        <v>48</v>
      </c>
      <c r="P98" s="131" t="n">
        <v>9.47</v>
      </c>
      <c r="Q98" s="131" t="n">
        <v>9.99</v>
      </c>
      <c r="R98" s="131" t="n">
        <v>67</v>
      </c>
    </row>
    <row r="99" customFormat="false" ht="12.75" hidden="false" customHeight="false" outlineLevel="0" collapsed="false">
      <c r="A99" s="131" t="n">
        <v>98</v>
      </c>
      <c r="B99" s="131" t="n">
        <v>83</v>
      </c>
      <c r="C99" s="131" t="n">
        <v>43</v>
      </c>
      <c r="D99" s="131" t="n">
        <v>15.06</v>
      </c>
      <c r="E99" s="131" t="n">
        <v>14.4</v>
      </c>
      <c r="F99" s="131" t="n">
        <v>59.9</v>
      </c>
      <c r="G99" s="131" t="n">
        <v>98</v>
      </c>
      <c r="H99" s="131" t="n">
        <v>86</v>
      </c>
      <c r="I99" s="131" t="n">
        <v>49</v>
      </c>
      <c r="J99" s="131" t="n">
        <v>10.16</v>
      </c>
      <c r="K99" s="131" t="n">
        <v>11.5</v>
      </c>
      <c r="L99" s="131" t="n">
        <v>66.3</v>
      </c>
      <c r="M99" s="131" t="n">
        <v>98</v>
      </c>
      <c r="N99" s="131" t="n">
        <v>100</v>
      </c>
      <c r="O99" s="131" t="n">
        <v>49</v>
      </c>
      <c r="P99" s="131" t="n">
        <v>7.42</v>
      </c>
      <c r="Q99" s="131" t="n">
        <v>11.7</v>
      </c>
      <c r="R99" s="131" t="n">
        <v>65.5</v>
      </c>
    </row>
    <row r="100" customFormat="false" ht="12.75" hidden="false" customHeight="false" outlineLevel="0" collapsed="false">
      <c r="A100" s="131" t="n">
        <v>99</v>
      </c>
      <c r="B100" s="131" t="n">
        <v>84</v>
      </c>
      <c r="C100" s="131" t="n">
        <v>46</v>
      </c>
      <c r="D100" s="131" t="n">
        <v>17.42</v>
      </c>
      <c r="E100" s="131" t="n">
        <v>12.3</v>
      </c>
      <c r="F100" s="131" t="n">
        <v>61.4</v>
      </c>
      <c r="G100" s="131" t="n">
        <v>99</v>
      </c>
      <c r="H100" s="131" t="n">
        <v>88</v>
      </c>
      <c r="I100" s="131" t="n">
        <v>50</v>
      </c>
      <c r="J100" s="131" t="n">
        <v>8.7</v>
      </c>
      <c r="K100" s="131" t="n">
        <v>15.6</v>
      </c>
      <c r="L100" s="131" t="n">
        <v>58.7</v>
      </c>
      <c r="M100" s="131" t="n">
        <v>99</v>
      </c>
      <c r="N100" s="131" t="n">
        <v>96</v>
      </c>
      <c r="O100" s="131" t="n">
        <v>50</v>
      </c>
      <c r="P100" s="131" t="n">
        <v>5.52</v>
      </c>
      <c r="Q100" s="131" t="n">
        <v>11.7</v>
      </c>
      <c r="R100" s="131" t="n">
        <v>63.9</v>
      </c>
    </row>
    <row r="101" customFormat="false" ht="12.75" hidden="false" customHeight="false" outlineLevel="0" collapsed="false">
      <c r="A101" s="131" t="n">
        <v>100</v>
      </c>
      <c r="B101" s="131" t="n">
        <v>96</v>
      </c>
      <c r="C101" s="131" t="n">
        <v>44</v>
      </c>
      <c r="D101" s="131" t="n">
        <v>13.78</v>
      </c>
      <c r="E101" s="131" t="n">
        <v>12.9</v>
      </c>
      <c r="F101" s="131" t="n">
        <v>60.7</v>
      </c>
      <c r="G101" s="131" t="n">
        <v>100</v>
      </c>
      <c r="H101" s="131" t="n">
        <v>87</v>
      </c>
      <c r="I101" s="131" t="n">
        <v>42</v>
      </c>
      <c r="J101" s="131" t="n">
        <v>8.54</v>
      </c>
      <c r="K101" s="131" t="n">
        <v>12</v>
      </c>
      <c r="L101" s="131" t="n">
        <v>64.7</v>
      </c>
      <c r="M101" s="131" t="n">
        <v>100</v>
      </c>
      <c r="N101" s="131" t="n">
        <v>98</v>
      </c>
      <c r="O101" s="131" t="n">
        <v>48</v>
      </c>
      <c r="P101" s="131" t="n">
        <v>8.14</v>
      </c>
      <c r="Q101" s="131" t="n">
        <v>10.4</v>
      </c>
      <c r="R101" s="131" t="n">
        <v>65.6</v>
      </c>
    </row>
    <row r="102" customFormat="false" ht="12.75" hidden="false" customHeight="false" outlineLevel="0" collapsed="false">
      <c r="A102" s="131" t="n">
        <v>101</v>
      </c>
      <c r="B102" s="131" t="n">
        <v>97</v>
      </c>
      <c r="C102" s="131" t="n">
        <v>47</v>
      </c>
      <c r="D102" s="131" t="n">
        <v>9.2</v>
      </c>
      <c r="E102" s="131" t="n">
        <v>10</v>
      </c>
      <c r="F102" s="131" t="n">
        <v>66.7</v>
      </c>
      <c r="G102" s="131" t="n">
        <v>101</v>
      </c>
      <c r="H102" s="131" t="n">
        <v>96</v>
      </c>
      <c r="I102" s="131" t="n">
        <v>54</v>
      </c>
      <c r="J102" s="131" t="n">
        <v>5.92</v>
      </c>
      <c r="K102" s="131" t="n">
        <v>20.1</v>
      </c>
      <c r="L102" s="131" t="n">
        <v>51.4</v>
      </c>
      <c r="M102" s="131" t="n">
        <v>101</v>
      </c>
      <c r="N102" s="131" t="n">
        <v>87</v>
      </c>
      <c r="O102" s="131" t="n">
        <v>47</v>
      </c>
      <c r="P102" s="131" t="n">
        <v>7.83</v>
      </c>
      <c r="Q102" s="131" t="n">
        <v>13.2</v>
      </c>
      <c r="R102" s="131" t="n">
        <v>63</v>
      </c>
    </row>
    <row r="103" customFormat="false" ht="12.75" hidden="false" customHeight="false" outlineLevel="0" collapsed="false">
      <c r="A103" s="131" t="n">
        <v>102</v>
      </c>
      <c r="B103" s="131" t="n">
        <v>66</v>
      </c>
      <c r="C103" s="131" t="n">
        <v>34</v>
      </c>
      <c r="D103" s="131" t="n">
        <v>12.35</v>
      </c>
      <c r="E103" s="131" t="n">
        <v>10.2</v>
      </c>
      <c r="F103" s="131" t="n">
        <v>65.3</v>
      </c>
      <c r="G103" s="131" t="n">
        <v>102</v>
      </c>
      <c r="H103" s="131" t="n">
        <v>66</v>
      </c>
      <c r="I103" s="131" t="n">
        <v>35</v>
      </c>
      <c r="J103" s="131" t="n">
        <v>5.27</v>
      </c>
      <c r="K103" s="131" t="n">
        <v>10.8</v>
      </c>
      <c r="L103" s="131" t="n">
        <v>62.7</v>
      </c>
      <c r="M103" s="131" t="n">
        <v>102</v>
      </c>
      <c r="N103" s="131" t="n">
        <v>64</v>
      </c>
      <c r="O103" s="131" t="n">
        <v>33</v>
      </c>
      <c r="P103" s="131" t="n">
        <v>12.27</v>
      </c>
      <c r="Q103" s="131" t="n">
        <v>10.8</v>
      </c>
      <c r="R103" s="131" t="n">
        <v>62</v>
      </c>
    </row>
    <row r="104" customFormat="false" ht="12.75" hidden="false" customHeight="false" outlineLevel="0" collapsed="false">
      <c r="A104" s="131" t="n">
        <v>103</v>
      </c>
      <c r="B104" s="131" t="n">
        <v>67</v>
      </c>
      <c r="C104" s="131" t="n">
        <v>34</v>
      </c>
      <c r="D104" s="131" t="n">
        <v>13.65</v>
      </c>
      <c r="E104" s="131" t="n">
        <v>14.2</v>
      </c>
      <c r="F104" s="131" t="n">
        <v>58.9</v>
      </c>
      <c r="G104" s="131" t="n">
        <v>103</v>
      </c>
      <c r="H104" s="131" t="n">
        <v>65</v>
      </c>
      <c r="I104" s="131" t="n">
        <v>34</v>
      </c>
      <c r="J104" s="131" t="n">
        <v>5.58</v>
      </c>
      <c r="K104" s="131" t="n">
        <v>10.5</v>
      </c>
      <c r="L104" s="131" t="n">
        <v>61.8</v>
      </c>
      <c r="M104" s="131" t="n">
        <v>103</v>
      </c>
      <c r="N104" s="131" t="n">
        <v>63</v>
      </c>
      <c r="O104" s="131" t="n">
        <v>32</v>
      </c>
      <c r="P104" s="131" t="n">
        <v>14.26</v>
      </c>
      <c r="Q104" s="131" t="n">
        <v>14.2</v>
      </c>
      <c r="R104" s="131" t="n">
        <v>59.1</v>
      </c>
    </row>
    <row r="105" customFormat="false" ht="12.75" hidden="false" customHeight="false" outlineLevel="0" collapsed="false">
      <c r="A105" s="131" t="n">
        <v>104</v>
      </c>
      <c r="B105" s="131" t="n">
        <v>67</v>
      </c>
      <c r="C105" s="131" t="n">
        <v>35</v>
      </c>
      <c r="D105" s="131" t="n">
        <v>11.81</v>
      </c>
      <c r="E105" s="131" t="n">
        <v>9.74</v>
      </c>
      <c r="F105" s="131" t="n">
        <v>64.9</v>
      </c>
      <c r="G105" s="131" t="n">
        <v>104</v>
      </c>
      <c r="H105" s="131" t="n">
        <v>64</v>
      </c>
      <c r="I105" s="131" t="n">
        <v>33</v>
      </c>
      <c r="J105" s="131" t="n">
        <v>1.7</v>
      </c>
      <c r="K105" s="132" t="n">
        <v>0</v>
      </c>
      <c r="L105" s="132" t="n">
        <v>0</v>
      </c>
      <c r="M105" s="131" t="n">
        <v>104</v>
      </c>
      <c r="N105" s="131" t="n">
        <v>63</v>
      </c>
      <c r="O105" s="131" t="n">
        <v>34</v>
      </c>
      <c r="P105" s="131" t="n">
        <v>13.23</v>
      </c>
      <c r="Q105" s="131" t="n">
        <v>11</v>
      </c>
      <c r="R105" s="131" t="n">
        <v>64.5</v>
      </c>
    </row>
    <row r="106" customFormat="false" ht="12.75" hidden="false" customHeight="false" outlineLevel="0" collapsed="false">
      <c r="A106" s="131" t="n">
        <v>105</v>
      </c>
      <c r="B106" s="131" t="n">
        <v>67</v>
      </c>
      <c r="C106" s="131" t="n">
        <v>33</v>
      </c>
      <c r="D106" s="131" t="n">
        <v>9.71</v>
      </c>
      <c r="E106" s="131" t="n">
        <v>14.8</v>
      </c>
      <c r="F106" s="131" t="n">
        <v>58.7</v>
      </c>
      <c r="G106" s="131" t="n">
        <v>105</v>
      </c>
      <c r="H106" s="131" t="n">
        <v>64</v>
      </c>
      <c r="I106" s="131" t="n">
        <v>32</v>
      </c>
      <c r="J106" s="131" t="n">
        <v>8.36</v>
      </c>
      <c r="K106" s="131" t="n">
        <v>9.66</v>
      </c>
      <c r="L106" s="131" t="n">
        <v>62.9</v>
      </c>
      <c r="M106" s="131" t="n">
        <v>105</v>
      </c>
      <c r="N106" s="131" t="n">
        <v>64</v>
      </c>
      <c r="O106" s="131" t="n">
        <v>34</v>
      </c>
      <c r="P106" s="131" t="n">
        <v>10.21</v>
      </c>
      <c r="Q106" s="131" t="n">
        <v>16</v>
      </c>
      <c r="R106" s="131" t="n">
        <v>61.3</v>
      </c>
    </row>
    <row r="107" customFormat="false" ht="12.75" hidden="false" customHeight="false" outlineLevel="0" collapsed="false">
      <c r="A107" s="131" t="n">
        <v>106</v>
      </c>
      <c r="B107" s="131" t="n">
        <v>65</v>
      </c>
      <c r="C107" s="131" t="n">
        <v>34</v>
      </c>
      <c r="D107" s="131" t="n">
        <v>8.59</v>
      </c>
      <c r="E107" s="131" t="n">
        <v>14.1</v>
      </c>
      <c r="F107" s="131" t="n">
        <v>58.3</v>
      </c>
      <c r="G107" s="131" t="n">
        <v>106</v>
      </c>
      <c r="H107" s="131" t="n">
        <v>63</v>
      </c>
      <c r="I107" s="131" t="n">
        <v>32</v>
      </c>
      <c r="J107" s="131" t="n">
        <v>9.87</v>
      </c>
      <c r="K107" s="131" t="n">
        <v>11.5</v>
      </c>
      <c r="L107" s="131" t="n">
        <v>65.6</v>
      </c>
      <c r="M107" s="131" t="n">
        <v>106</v>
      </c>
      <c r="N107" s="131" t="n">
        <v>63</v>
      </c>
      <c r="O107" s="131" t="n">
        <v>33</v>
      </c>
      <c r="P107" s="131" t="n">
        <v>12.39</v>
      </c>
      <c r="Q107" s="131" t="n">
        <v>10.4</v>
      </c>
      <c r="R107" s="131" t="n">
        <v>66</v>
      </c>
    </row>
    <row r="108" customFormat="false" ht="12.75" hidden="false" customHeight="false" outlineLevel="0" collapsed="false">
      <c r="A108" s="131" t="n">
        <v>107</v>
      </c>
      <c r="B108" s="131" t="n">
        <v>67</v>
      </c>
      <c r="C108" s="131" t="n">
        <v>32</v>
      </c>
      <c r="D108" s="131" t="n">
        <v>11.45</v>
      </c>
      <c r="E108" s="131" t="n">
        <v>11.3</v>
      </c>
      <c r="F108" s="131" t="n">
        <v>65.9</v>
      </c>
      <c r="G108" s="131" t="n">
        <v>107</v>
      </c>
      <c r="H108" s="131" t="n">
        <v>64</v>
      </c>
      <c r="I108" s="131" t="n">
        <v>34</v>
      </c>
      <c r="J108" s="131" t="n">
        <v>6.8</v>
      </c>
      <c r="K108" s="131" t="n">
        <v>11.5</v>
      </c>
      <c r="L108" s="131" t="n">
        <v>62.9</v>
      </c>
      <c r="M108" s="131" t="n">
        <v>107</v>
      </c>
      <c r="N108" s="131" t="n">
        <v>63</v>
      </c>
      <c r="O108" s="131" t="n">
        <v>32</v>
      </c>
      <c r="P108" s="131" t="n">
        <v>13.26</v>
      </c>
      <c r="Q108" s="131" t="n">
        <v>8.61</v>
      </c>
      <c r="R108" s="131" t="n">
        <v>71.6</v>
      </c>
    </row>
    <row r="109" customFormat="false" ht="12.75" hidden="false" customHeight="false" outlineLevel="0" collapsed="false">
      <c r="A109" s="131" t="n">
        <v>108</v>
      </c>
      <c r="B109" s="131" t="n">
        <v>64</v>
      </c>
      <c r="C109" s="131" t="n">
        <v>34</v>
      </c>
      <c r="D109" s="131" t="n">
        <v>9.91</v>
      </c>
      <c r="E109" s="131" t="n">
        <v>10.7</v>
      </c>
      <c r="F109" s="131" t="n">
        <v>65.3</v>
      </c>
      <c r="G109" s="131" t="n">
        <v>108</v>
      </c>
      <c r="H109" s="131" t="n">
        <v>63</v>
      </c>
      <c r="I109" s="131" t="n">
        <v>33</v>
      </c>
      <c r="J109" s="131" t="n">
        <v>9.88</v>
      </c>
      <c r="K109" s="131" t="n">
        <v>10.4</v>
      </c>
      <c r="L109" s="131" t="n">
        <v>61.2</v>
      </c>
      <c r="M109" s="131" t="n">
        <v>108</v>
      </c>
      <c r="N109" s="131" t="n">
        <v>63</v>
      </c>
      <c r="O109" s="131" t="n">
        <v>34</v>
      </c>
      <c r="P109" s="131" t="n">
        <v>16.63</v>
      </c>
      <c r="Q109" s="131" t="n">
        <v>13.5</v>
      </c>
      <c r="R109" s="131" t="n">
        <v>65.4</v>
      </c>
    </row>
    <row r="110" customFormat="false" ht="12.75" hidden="false" customHeight="false" outlineLevel="0" collapsed="false">
      <c r="A110" s="131" t="n">
        <v>109</v>
      </c>
      <c r="B110" s="131" t="n">
        <v>64</v>
      </c>
      <c r="C110" s="131" t="n">
        <v>32</v>
      </c>
      <c r="D110" s="131" t="n">
        <v>12.85</v>
      </c>
      <c r="E110" s="131" t="n">
        <v>11.1</v>
      </c>
      <c r="F110" s="131" t="n">
        <v>64</v>
      </c>
      <c r="G110" s="131" t="n">
        <v>109</v>
      </c>
      <c r="H110" s="131" t="n">
        <v>62</v>
      </c>
      <c r="I110" s="131" t="n">
        <v>34</v>
      </c>
      <c r="J110" s="131" t="n">
        <v>7.73</v>
      </c>
      <c r="K110" s="131" t="n">
        <v>10.9</v>
      </c>
      <c r="L110" s="131" t="n">
        <v>59.5</v>
      </c>
      <c r="M110" s="131" t="n">
        <v>109</v>
      </c>
      <c r="N110" s="131" t="n">
        <v>62</v>
      </c>
      <c r="O110" s="131" t="n">
        <v>32</v>
      </c>
      <c r="P110" s="131" t="n">
        <v>17.92</v>
      </c>
      <c r="Q110" s="131" t="n">
        <v>9.77</v>
      </c>
      <c r="R110" s="131" t="n">
        <v>66.3</v>
      </c>
    </row>
    <row r="111" customFormat="false" ht="12.75" hidden="false" customHeight="false" outlineLevel="0" collapsed="false">
      <c r="A111" s="131" t="n">
        <v>110</v>
      </c>
      <c r="B111" s="131" t="n">
        <v>65</v>
      </c>
      <c r="C111" s="131" t="n">
        <v>33</v>
      </c>
      <c r="D111" s="131" t="n">
        <v>5.77</v>
      </c>
      <c r="E111" s="131" t="n">
        <v>10.4</v>
      </c>
      <c r="F111" s="131" t="n">
        <v>69.7</v>
      </c>
      <c r="G111" s="131" t="n">
        <v>110</v>
      </c>
      <c r="H111" s="131" t="n">
        <v>64</v>
      </c>
      <c r="I111" s="131" t="n">
        <v>35</v>
      </c>
      <c r="J111" s="131" t="n">
        <v>7.63</v>
      </c>
      <c r="K111" s="131" t="n">
        <v>12.4</v>
      </c>
      <c r="L111" s="131" t="n">
        <v>62.5</v>
      </c>
      <c r="M111" s="131" t="n">
        <v>110</v>
      </c>
      <c r="N111" s="131" t="n">
        <v>64</v>
      </c>
      <c r="O111" s="131" t="n">
        <v>33</v>
      </c>
      <c r="P111" s="131" t="n">
        <v>15.02</v>
      </c>
      <c r="Q111" s="131" t="n">
        <v>11</v>
      </c>
      <c r="R111" s="131" t="n">
        <v>67</v>
      </c>
    </row>
    <row r="112" customFormat="false" ht="12.75" hidden="false" customHeight="false" outlineLevel="0" collapsed="false">
      <c r="A112" s="131" t="n">
        <v>111</v>
      </c>
      <c r="B112" s="131" t="n">
        <v>63</v>
      </c>
      <c r="C112" s="131" t="n">
        <v>34</v>
      </c>
      <c r="D112" s="131" t="n">
        <v>11.06</v>
      </c>
      <c r="E112" s="131" t="n">
        <v>11.6</v>
      </c>
      <c r="F112" s="131" t="n">
        <v>67.9</v>
      </c>
      <c r="G112" s="131" t="n">
        <v>111</v>
      </c>
      <c r="H112" s="131" t="n">
        <v>65</v>
      </c>
      <c r="I112" s="131" t="n">
        <v>33</v>
      </c>
      <c r="J112" s="131" t="n">
        <v>7.45</v>
      </c>
      <c r="K112" s="131" t="n">
        <v>13.7</v>
      </c>
      <c r="L112" s="131" t="n">
        <v>61.2</v>
      </c>
      <c r="M112" s="131" t="n">
        <v>111</v>
      </c>
      <c r="N112" s="131" t="n">
        <v>65</v>
      </c>
      <c r="O112" s="131" t="n">
        <v>31</v>
      </c>
      <c r="P112" s="131" t="n">
        <v>9.46</v>
      </c>
      <c r="Q112" s="131" t="n">
        <v>16.8</v>
      </c>
      <c r="R112" s="131" t="n">
        <v>61.1</v>
      </c>
    </row>
    <row r="113" customFormat="false" ht="12.75" hidden="false" customHeight="false" outlineLevel="0" collapsed="false">
      <c r="A113" s="131" t="n">
        <v>112</v>
      </c>
      <c r="B113" s="131" t="n">
        <v>63</v>
      </c>
      <c r="C113" s="131" t="n">
        <v>35</v>
      </c>
      <c r="D113" s="131" t="n">
        <v>10.11</v>
      </c>
      <c r="E113" s="131" t="n">
        <v>10.9</v>
      </c>
      <c r="F113" s="131" t="n">
        <v>66.5</v>
      </c>
      <c r="G113" s="131" t="n">
        <v>112</v>
      </c>
      <c r="H113" s="131" t="n">
        <v>63</v>
      </c>
      <c r="I113" s="131" t="n">
        <v>36</v>
      </c>
      <c r="J113" s="131" t="n">
        <v>13.57</v>
      </c>
      <c r="K113" s="131" t="n">
        <v>10.4</v>
      </c>
      <c r="L113" s="131" t="n">
        <v>63.9</v>
      </c>
      <c r="M113" s="131" t="n">
        <v>112</v>
      </c>
      <c r="N113" s="131" t="n">
        <v>64</v>
      </c>
      <c r="O113" s="131" t="n">
        <v>32</v>
      </c>
      <c r="P113" s="131" t="n">
        <v>14.67</v>
      </c>
      <c r="Q113" s="131" t="n">
        <v>10.5</v>
      </c>
      <c r="R113" s="131" t="n">
        <v>64.9</v>
      </c>
    </row>
    <row r="114" customFormat="false" ht="12.75" hidden="false" customHeight="false" outlineLevel="0" collapsed="false">
      <c r="A114" s="131" t="n">
        <v>113</v>
      </c>
      <c r="B114" s="131" t="n">
        <v>101</v>
      </c>
      <c r="C114" s="131" t="n">
        <v>54</v>
      </c>
      <c r="D114" s="131" t="n">
        <v>13.03</v>
      </c>
      <c r="E114" s="131" t="n">
        <v>11.7</v>
      </c>
      <c r="F114" s="131" t="n">
        <v>63.9</v>
      </c>
      <c r="G114" s="131" t="n">
        <v>113</v>
      </c>
      <c r="H114" s="131" t="n">
        <v>96</v>
      </c>
      <c r="I114" s="131" t="n">
        <v>50</v>
      </c>
      <c r="J114" s="131" t="n">
        <v>7.21</v>
      </c>
      <c r="K114" s="131" t="n">
        <v>18.7</v>
      </c>
      <c r="L114" s="131" t="n">
        <v>53.7</v>
      </c>
      <c r="M114" s="131" t="n">
        <v>113</v>
      </c>
      <c r="N114" s="131" t="n">
        <v>89</v>
      </c>
      <c r="O114" s="131" t="n">
        <v>54</v>
      </c>
      <c r="P114" s="131" t="n">
        <v>16.69</v>
      </c>
      <c r="Q114" s="131" t="n">
        <v>13.5</v>
      </c>
      <c r="R114" s="131" t="n">
        <v>64.1</v>
      </c>
    </row>
    <row r="115" customFormat="false" ht="12.75" hidden="false" customHeight="false" outlineLevel="0" collapsed="false">
      <c r="A115" s="131" t="n">
        <v>114</v>
      </c>
      <c r="B115" s="131" t="n">
        <v>87</v>
      </c>
      <c r="C115" s="131" t="n">
        <v>42</v>
      </c>
      <c r="D115" s="131" t="n">
        <v>17.88</v>
      </c>
      <c r="E115" s="131" t="n">
        <v>12.9</v>
      </c>
      <c r="F115" s="131" t="n">
        <v>61.5</v>
      </c>
      <c r="G115" s="131" t="n">
        <v>114</v>
      </c>
      <c r="H115" s="131" t="n">
        <v>97</v>
      </c>
      <c r="I115" s="131" t="n">
        <v>48</v>
      </c>
      <c r="J115" s="131" t="n">
        <v>12.42</v>
      </c>
      <c r="K115" s="131" t="n">
        <v>14.5</v>
      </c>
      <c r="L115" s="131" t="n">
        <v>60.6</v>
      </c>
      <c r="M115" s="131" t="n">
        <v>114</v>
      </c>
      <c r="N115" s="131" t="n">
        <v>88</v>
      </c>
      <c r="O115" s="131" t="n">
        <v>54</v>
      </c>
      <c r="P115" s="131" t="n">
        <v>17.92</v>
      </c>
      <c r="Q115" s="131" t="n">
        <v>10.6</v>
      </c>
      <c r="R115" s="131" t="n">
        <v>70.7</v>
      </c>
    </row>
    <row r="116" customFormat="false" ht="12.75" hidden="false" customHeight="false" outlineLevel="0" collapsed="false">
      <c r="A116" s="131" t="n">
        <v>115</v>
      </c>
      <c r="B116" s="131" t="n">
        <v>88</v>
      </c>
      <c r="C116" s="131" t="n">
        <v>50</v>
      </c>
      <c r="D116" s="131" t="n">
        <v>15.99</v>
      </c>
      <c r="E116" s="131" t="n">
        <v>16</v>
      </c>
      <c r="F116" s="131" t="n">
        <v>58.4</v>
      </c>
      <c r="G116" s="131" t="n">
        <v>115</v>
      </c>
      <c r="H116" s="131" t="n">
        <v>95</v>
      </c>
      <c r="I116" s="131" t="n">
        <v>44</v>
      </c>
      <c r="J116" s="131" t="n">
        <v>14.53</v>
      </c>
      <c r="K116" s="131" t="n">
        <v>9.22</v>
      </c>
      <c r="L116" s="131" t="n">
        <v>67.4</v>
      </c>
      <c r="M116" s="131" t="n">
        <v>115</v>
      </c>
      <c r="N116" s="131" t="n">
        <v>97</v>
      </c>
      <c r="O116" s="131" t="n">
        <v>52</v>
      </c>
      <c r="P116" s="131" t="n">
        <v>15.96</v>
      </c>
      <c r="Q116" s="131" t="n">
        <v>11.5</v>
      </c>
      <c r="R116" s="131" t="n">
        <v>67.8</v>
      </c>
    </row>
    <row r="117" customFormat="false" ht="12.75" hidden="false" customHeight="false" outlineLevel="0" collapsed="false">
      <c r="A117" s="131" t="n">
        <v>116</v>
      </c>
      <c r="B117" s="131" t="n">
        <v>91</v>
      </c>
      <c r="C117" s="131" t="n">
        <v>49</v>
      </c>
      <c r="D117" s="131" t="n">
        <v>16.29</v>
      </c>
      <c r="E117" s="131" t="n">
        <v>18.8</v>
      </c>
      <c r="F117" s="131" t="n">
        <v>56</v>
      </c>
      <c r="G117" s="131" t="n">
        <v>116</v>
      </c>
      <c r="H117" s="131" t="n">
        <v>96</v>
      </c>
      <c r="I117" s="131" t="n">
        <v>46</v>
      </c>
      <c r="J117" s="131" t="n">
        <v>11.88</v>
      </c>
      <c r="K117" s="131" t="n">
        <v>13.2</v>
      </c>
      <c r="L117" s="131" t="n">
        <v>63.9</v>
      </c>
      <c r="M117" s="131" t="n">
        <v>116</v>
      </c>
      <c r="N117" s="131" t="n">
        <v>95</v>
      </c>
      <c r="O117" s="131" t="n">
        <v>48</v>
      </c>
      <c r="P117" s="131" t="n">
        <v>18.45</v>
      </c>
      <c r="Q117" s="131" t="n">
        <v>10.4</v>
      </c>
      <c r="R117" s="131" t="n">
        <v>65.7</v>
      </c>
    </row>
    <row r="118" customFormat="false" ht="12.75" hidden="false" customHeight="false" outlineLevel="0" collapsed="false">
      <c r="A118" s="131" t="n">
        <v>117</v>
      </c>
      <c r="B118" s="131" t="n">
        <v>81</v>
      </c>
      <c r="C118" s="131" t="n">
        <v>48</v>
      </c>
      <c r="D118" s="131" t="n">
        <v>12.99</v>
      </c>
      <c r="E118" s="131" t="n">
        <v>16.5</v>
      </c>
      <c r="F118" s="131" t="n">
        <v>56.2</v>
      </c>
      <c r="G118" s="131" t="n">
        <v>117</v>
      </c>
      <c r="H118" s="131" t="n">
        <v>94</v>
      </c>
      <c r="I118" s="131" t="n">
        <v>45</v>
      </c>
      <c r="J118" s="131" t="n">
        <v>14.99</v>
      </c>
      <c r="K118" s="131" t="n">
        <v>10.7</v>
      </c>
      <c r="L118" s="131" t="n">
        <v>66.2</v>
      </c>
      <c r="M118" s="131" t="n">
        <v>117</v>
      </c>
      <c r="N118" s="131" t="n">
        <v>92</v>
      </c>
      <c r="O118" s="131" t="n">
        <v>42</v>
      </c>
      <c r="P118" s="131" t="n">
        <v>17.49</v>
      </c>
      <c r="Q118" s="131" t="n">
        <v>13.2</v>
      </c>
      <c r="R118" s="131" t="n">
        <v>64.9</v>
      </c>
    </row>
    <row r="119" customFormat="false" ht="12.75" hidden="false" customHeight="false" outlineLevel="0" collapsed="false">
      <c r="A119" s="131" t="n">
        <v>118</v>
      </c>
      <c r="B119" s="131" t="n">
        <v>90</v>
      </c>
      <c r="C119" s="131" t="n">
        <v>44</v>
      </c>
      <c r="D119" s="131" t="n">
        <v>16.67</v>
      </c>
      <c r="E119" s="131" t="n">
        <v>12.4</v>
      </c>
      <c r="F119" s="131" t="n">
        <v>61.7</v>
      </c>
      <c r="G119" s="131" t="n">
        <v>118</v>
      </c>
      <c r="H119" s="131" t="n">
        <v>96</v>
      </c>
      <c r="I119" s="131" t="n">
        <v>44</v>
      </c>
      <c r="J119" s="131" t="n">
        <v>14.72</v>
      </c>
      <c r="K119" s="131" t="n">
        <v>9.4</v>
      </c>
      <c r="L119" s="131" t="n">
        <v>68.3</v>
      </c>
      <c r="M119" s="131" t="n">
        <v>118</v>
      </c>
      <c r="N119" s="131" t="n">
        <v>92</v>
      </c>
      <c r="O119" s="131" t="n">
        <v>54</v>
      </c>
      <c r="P119" s="131" t="n">
        <v>16.9</v>
      </c>
      <c r="Q119" s="131" t="n">
        <v>12.4</v>
      </c>
      <c r="R119" s="131" t="n">
        <v>63.9</v>
      </c>
    </row>
    <row r="120" customFormat="false" ht="12.75" hidden="false" customHeight="false" outlineLevel="0" collapsed="false">
      <c r="A120" s="131" t="n">
        <v>119</v>
      </c>
      <c r="B120" s="131" t="n">
        <v>103</v>
      </c>
      <c r="C120" s="131" t="n">
        <v>43</v>
      </c>
      <c r="D120" s="131" t="n">
        <v>16.87</v>
      </c>
      <c r="E120" s="131" t="n">
        <v>17.2</v>
      </c>
      <c r="F120" s="131" t="n">
        <v>57.2</v>
      </c>
      <c r="G120" s="131" t="n">
        <v>119</v>
      </c>
      <c r="H120" s="131" t="n">
        <v>88</v>
      </c>
      <c r="I120" s="131" t="n">
        <v>46</v>
      </c>
      <c r="J120" s="131" t="n">
        <v>12.58</v>
      </c>
      <c r="K120" s="131" t="n">
        <v>12.1</v>
      </c>
      <c r="L120" s="131" t="n">
        <v>62.1</v>
      </c>
      <c r="M120" s="131" t="n">
        <v>119</v>
      </c>
      <c r="N120" s="131" t="n">
        <v>96</v>
      </c>
      <c r="O120" s="131" t="n">
        <v>59</v>
      </c>
      <c r="P120" s="131" t="n">
        <v>13.93</v>
      </c>
      <c r="Q120" s="131" t="n">
        <v>10.9</v>
      </c>
      <c r="R120" s="131" t="n">
        <v>67.9</v>
      </c>
    </row>
    <row r="121" customFormat="false" ht="12.75" hidden="false" customHeight="false" outlineLevel="0" collapsed="false">
      <c r="A121" s="131" t="n">
        <v>120</v>
      </c>
      <c r="B121" s="131" t="n">
        <v>97</v>
      </c>
      <c r="C121" s="131" t="n">
        <v>55</v>
      </c>
      <c r="D121" s="131" t="n">
        <v>12.81</v>
      </c>
      <c r="E121" s="131" t="n">
        <v>12.9</v>
      </c>
      <c r="F121" s="131" t="n">
        <v>59.4</v>
      </c>
      <c r="G121" s="131" t="n">
        <v>120</v>
      </c>
      <c r="H121" s="131" t="n">
        <v>87</v>
      </c>
      <c r="I121" s="131" t="n">
        <v>52</v>
      </c>
      <c r="J121" s="131" t="n">
        <v>15.59</v>
      </c>
      <c r="K121" s="131" t="n">
        <v>10.5</v>
      </c>
      <c r="L121" s="131" t="n">
        <v>65.4</v>
      </c>
      <c r="M121" s="131" t="n">
        <v>120</v>
      </c>
      <c r="N121" s="131" t="n">
        <v>98</v>
      </c>
      <c r="O121" s="131" t="n">
        <v>47</v>
      </c>
      <c r="P121" s="131" t="n">
        <v>16.38</v>
      </c>
      <c r="Q121" s="131" t="n">
        <v>18.3</v>
      </c>
      <c r="R121" s="131" t="n">
        <v>58</v>
      </c>
    </row>
    <row r="122" customFormat="false" ht="12.75" hidden="false" customHeight="false" outlineLevel="0" collapsed="false">
      <c r="A122" s="131" t="n">
        <v>121</v>
      </c>
      <c r="B122" s="131" t="n">
        <v>95</v>
      </c>
      <c r="C122" s="131" t="n">
        <v>53</v>
      </c>
      <c r="D122" s="131" t="n">
        <v>15.22</v>
      </c>
      <c r="E122" s="131" t="n">
        <v>20.4</v>
      </c>
      <c r="F122" s="131" t="n">
        <v>56.9</v>
      </c>
      <c r="G122" s="131" t="n">
        <v>121</v>
      </c>
      <c r="H122" s="131" t="n">
        <v>86</v>
      </c>
      <c r="I122" s="131" t="n">
        <v>55</v>
      </c>
      <c r="J122" s="131" t="n">
        <v>13.01</v>
      </c>
      <c r="K122" s="131" t="n">
        <v>12.7</v>
      </c>
      <c r="L122" s="131" t="n">
        <v>60.8</v>
      </c>
      <c r="M122" s="131" t="n">
        <v>121</v>
      </c>
      <c r="N122" s="131" t="n">
        <v>91</v>
      </c>
      <c r="O122" s="131" t="n">
        <v>55</v>
      </c>
      <c r="P122" s="131" t="n">
        <v>18.88</v>
      </c>
      <c r="Q122" s="131" t="n">
        <v>15.3</v>
      </c>
      <c r="R122" s="131" t="n">
        <v>63.1</v>
      </c>
    </row>
    <row r="123" customFormat="false" ht="12.75" hidden="false" customHeight="false" outlineLevel="0" collapsed="false">
      <c r="A123" s="131" t="n">
        <v>122</v>
      </c>
      <c r="B123" s="131" t="n">
        <v>83</v>
      </c>
      <c r="C123" s="131" t="n">
        <v>46</v>
      </c>
      <c r="D123" s="131" t="n">
        <v>17.27</v>
      </c>
      <c r="E123" s="131" t="n">
        <v>12.4</v>
      </c>
      <c r="F123" s="131" t="n">
        <v>60.8</v>
      </c>
      <c r="G123" s="131" t="n">
        <v>122</v>
      </c>
      <c r="H123" s="131" t="n">
        <v>82</v>
      </c>
      <c r="I123" s="131" t="n">
        <v>46</v>
      </c>
      <c r="J123" s="131" t="n">
        <v>13.3</v>
      </c>
      <c r="K123" s="131" t="n">
        <v>13.9</v>
      </c>
      <c r="L123" s="131" t="n">
        <v>62.3</v>
      </c>
      <c r="M123" s="131" t="n">
        <v>122</v>
      </c>
      <c r="N123" s="131" t="n">
        <v>89</v>
      </c>
      <c r="O123" s="131" t="n">
        <v>52</v>
      </c>
      <c r="P123" s="131" t="n">
        <v>17.27</v>
      </c>
      <c r="Q123" s="131" t="n">
        <v>12.7</v>
      </c>
      <c r="R123" s="131" t="n">
        <v>64</v>
      </c>
    </row>
    <row r="124" customFormat="false" ht="12.75" hidden="false" customHeight="false" outlineLevel="0" collapsed="false">
      <c r="A124" s="131" t="n">
        <v>123</v>
      </c>
      <c r="B124" s="131" t="n">
        <v>84</v>
      </c>
      <c r="C124" s="131" t="n">
        <v>46</v>
      </c>
      <c r="D124" s="131" t="n">
        <v>15.43</v>
      </c>
      <c r="E124" s="131" t="n">
        <v>19.5</v>
      </c>
      <c r="F124" s="131" t="n">
        <v>55.4</v>
      </c>
      <c r="G124" s="131" t="n">
        <v>123</v>
      </c>
      <c r="H124" s="131" t="n">
        <v>95</v>
      </c>
      <c r="I124" s="131" t="n">
        <v>47</v>
      </c>
      <c r="J124" s="131" t="n">
        <v>13.43</v>
      </c>
      <c r="K124" s="131" t="n">
        <v>14.4</v>
      </c>
      <c r="L124" s="131" t="n">
        <v>58.2</v>
      </c>
      <c r="M124" s="131" t="n">
        <v>123</v>
      </c>
      <c r="N124" s="131" t="n">
        <v>88</v>
      </c>
      <c r="O124" s="131" t="n">
        <v>46</v>
      </c>
      <c r="P124" s="131" t="n">
        <v>14.96</v>
      </c>
      <c r="Q124" s="131" t="n">
        <v>15</v>
      </c>
      <c r="R124" s="131" t="n">
        <v>57</v>
      </c>
    </row>
    <row r="125" customFormat="false" ht="12.75" hidden="false" customHeight="false" outlineLevel="0" collapsed="false">
      <c r="A125" s="131" t="n">
        <v>124</v>
      </c>
      <c r="B125" s="131" t="n">
        <v>94</v>
      </c>
      <c r="C125" s="131" t="n">
        <v>44</v>
      </c>
      <c r="D125" s="131" t="n">
        <v>17.68</v>
      </c>
      <c r="E125" s="131" t="n">
        <v>13.6</v>
      </c>
      <c r="F125" s="131" t="n">
        <v>63.2</v>
      </c>
      <c r="G125" s="131" t="n">
        <v>124</v>
      </c>
      <c r="H125" s="131" t="n">
        <v>100</v>
      </c>
      <c r="I125" s="131" t="n">
        <v>59</v>
      </c>
      <c r="J125" s="131" t="n">
        <v>8.16</v>
      </c>
      <c r="K125" s="131" t="n">
        <v>25</v>
      </c>
      <c r="L125" s="131" t="n">
        <v>47.5</v>
      </c>
      <c r="M125" s="131" t="n">
        <v>124</v>
      </c>
      <c r="N125" s="131" t="n">
        <v>87</v>
      </c>
      <c r="O125" s="131" t="n">
        <v>55</v>
      </c>
      <c r="P125" s="131" t="n">
        <v>15.88</v>
      </c>
      <c r="Q125" s="131" t="n">
        <v>13.2</v>
      </c>
      <c r="R125" s="131" t="n">
        <v>65.3</v>
      </c>
    </row>
    <row r="126" customFormat="false" ht="12.75" hidden="false" customHeight="false" outlineLevel="0" collapsed="false">
      <c r="A126" s="131" t="n">
        <v>125</v>
      </c>
      <c r="B126" s="131" t="n">
        <v>93</v>
      </c>
      <c r="C126" s="131" t="n">
        <v>48</v>
      </c>
      <c r="D126" s="131" t="n">
        <v>13.76</v>
      </c>
      <c r="E126" s="131" t="n">
        <v>13.8</v>
      </c>
      <c r="F126" s="131" t="n">
        <v>62.9</v>
      </c>
      <c r="G126" s="131" t="n">
        <v>125</v>
      </c>
      <c r="H126" s="131" t="n">
        <v>101</v>
      </c>
      <c r="I126" s="131" t="n">
        <v>54</v>
      </c>
      <c r="J126" s="131" t="n">
        <v>5.3</v>
      </c>
      <c r="K126" s="131" t="n">
        <v>18</v>
      </c>
      <c r="L126" s="131" t="n">
        <v>53.8</v>
      </c>
      <c r="M126" s="131" t="n">
        <v>125</v>
      </c>
      <c r="N126" s="131" t="n">
        <v>88</v>
      </c>
      <c r="O126" s="131" t="n">
        <v>56</v>
      </c>
      <c r="P126" s="131" t="n">
        <v>8.92</v>
      </c>
      <c r="Q126" s="131" t="n">
        <v>12.7</v>
      </c>
      <c r="R126" s="131" t="n">
        <v>63.9</v>
      </c>
    </row>
    <row r="127" customFormat="false" ht="12.75" hidden="false" customHeight="false" outlineLevel="0" collapsed="false">
      <c r="A127" s="131" t="n">
        <v>126</v>
      </c>
      <c r="B127" s="131" t="n">
        <v>86</v>
      </c>
      <c r="C127" s="131" t="n">
        <v>52</v>
      </c>
      <c r="D127" s="131" t="n">
        <v>17.77</v>
      </c>
      <c r="E127" s="131" t="n">
        <v>13.1</v>
      </c>
      <c r="F127" s="131" t="n">
        <v>61.3</v>
      </c>
      <c r="G127" s="131" t="n">
        <v>126</v>
      </c>
      <c r="H127" s="131" t="n">
        <v>101</v>
      </c>
      <c r="I127" s="131" t="n">
        <v>44</v>
      </c>
      <c r="J127" s="131" t="n">
        <v>5.56</v>
      </c>
      <c r="K127" s="131" t="n">
        <v>17.5</v>
      </c>
      <c r="L127" s="131" t="n">
        <v>51.6</v>
      </c>
      <c r="M127" s="131" t="n">
        <v>126</v>
      </c>
      <c r="N127" s="131" t="n">
        <v>95</v>
      </c>
      <c r="O127" s="131" t="n">
        <v>54</v>
      </c>
      <c r="P127" s="131" t="n">
        <v>16.25</v>
      </c>
      <c r="Q127" s="131" t="n">
        <v>12.9</v>
      </c>
      <c r="R127" s="131" t="n">
        <v>62.9</v>
      </c>
    </row>
    <row r="128" customFormat="false" ht="12.75" hidden="false" customHeight="false" outlineLevel="0" collapsed="false">
      <c r="A128" s="131" t="n">
        <v>127</v>
      </c>
      <c r="B128" s="131" t="n">
        <v>82</v>
      </c>
      <c r="C128" s="131" t="n">
        <v>49</v>
      </c>
      <c r="D128" s="131" t="n">
        <v>15.98</v>
      </c>
      <c r="E128" s="131" t="n">
        <v>10.6</v>
      </c>
      <c r="F128" s="131" t="n">
        <v>63.9</v>
      </c>
      <c r="G128" s="131" t="n">
        <v>127</v>
      </c>
      <c r="H128" s="131" t="n">
        <v>95</v>
      </c>
      <c r="I128" s="131" t="n">
        <v>42</v>
      </c>
      <c r="J128" s="131" t="n">
        <v>8.45</v>
      </c>
      <c r="K128" s="131" t="n">
        <v>29.1</v>
      </c>
      <c r="L128" s="131" t="n">
        <v>50.9</v>
      </c>
      <c r="M128" s="131" t="n">
        <v>127</v>
      </c>
      <c r="N128" s="131" t="n">
        <v>96</v>
      </c>
      <c r="O128" s="131" t="n">
        <v>45</v>
      </c>
      <c r="P128" s="131" t="n">
        <v>9.16</v>
      </c>
      <c r="Q128" s="131" t="n">
        <v>11.7</v>
      </c>
      <c r="R128" s="131" t="n">
        <v>67.7</v>
      </c>
    </row>
    <row r="129" customFormat="false" ht="12.75" hidden="false" customHeight="false" outlineLevel="0" collapsed="false">
      <c r="A129" s="131" t="n">
        <v>128</v>
      </c>
      <c r="B129" s="131" t="n">
        <v>92</v>
      </c>
      <c r="C129" s="131" t="n">
        <v>46</v>
      </c>
      <c r="D129" s="131" t="n">
        <v>15.36</v>
      </c>
      <c r="E129" s="131" t="n">
        <v>10.3</v>
      </c>
      <c r="F129" s="131" t="n">
        <v>66</v>
      </c>
      <c r="G129" s="131" t="n">
        <v>128</v>
      </c>
      <c r="H129" s="131" t="n">
        <v>96</v>
      </c>
      <c r="I129" s="131" t="n">
        <v>48</v>
      </c>
      <c r="J129" s="131" t="n">
        <v>11.17</v>
      </c>
      <c r="K129" s="131" t="n">
        <v>13</v>
      </c>
      <c r="L129" s="131" t="n">
        <v>59</v>
      </c>
      <c r="M129" s="131" t="n">
        <v>128</v>
      </c>
      <c r="N129" s="131" t="n">
        <v>98</v>
      </c>
      <c r="O129" s="131" t="n">
        <v>56</v>
      </c>
      <c r="P129" s="131" t="n">
        <v>5.64</v>
      </c>
      <c r="Q129" s="131" t="n">
        <v>11.6</v>
      </c>
      <c r="R129" s="131" t="n">
        <v>65.3</v>
      </c>
    </row>
    <row r="130" customFormat="false" ht="12.75" hidden="false" customHeight="false" outlineLevel="0" collapsed="false">
      <c r="A130" s="131" t="n">
        <v>129</v>
      </c>
      <c r="B130" s="131" t="n">
        <v>96</v>
      </c>
      <c r="C130" s="131" t="n">
        <v>51</v>
      </c>
      <c r="D130" s="131" t="n">
        <v>10.65</v>
      </c>
      <c r="E130" s="131" t="n">
        <v>12.6</v>
      </c>
      <c r="F130" s="131" t="n">
        <v>61.9</v>
      </c>
      <c r="G130" s="131" t="n">
        <v>129</v>
      </c>
      <c r="H130" s="131" t="n">
        <v>97</v>
      </c>
      <c r="I130" s="131" t="n">
        <v>52</v>
      </c>
      <c r="J130" s="131" t="n">
        <v>6.03</v>
      </c>
      <c r="K130" s="131" t="n">
        <v>18.6</v>
      </c>
      <c r="L130" s="131" t="n">
        <v>52.3</v>
      </c>
      <c r="M130" s="131" t="n">
        <v>129</v>
      </c>
      <c r="N130" s="131" t="n">
        <v>100</v>
      </c>
      <c r="O130" s="131" t="n">
        <v>54</v>
      </c>
      <c r="P130" s="131" t="n">
        <v>11.3</v>
      </c>
      <c r="Q130" s="131" t="n">
        <v>11.7</v>
      </c>
      <c r="R130" s="131" t="n">
        <v>66.8</v>
      </c>
    </row>
    <row r="131" customFormat="false" ht="12.75" hidden="false" customHeight="false" outlineLevel="0" collapsed="false">
      <c r="A131" s="131" t="n">
        <v>130</v>
      </c>
      <c r="B131" s="131" t="n">
        <v>97</v>
      </c>
      <c r="C131" s="131" t="n">
        <v>50</v>
      </c>
      <c r="D131" s="131" t="n">
        <v>14.88</v>
      </c>
      <c r="E131" s="131" t="n">
        <v>11.8</v>
      </c>
      <c r="F131" s="131" t="n">
        <v>64.6</v>
      </c>
      <c r="G131" s="131" t="n">
        <v>130</v>
      </c>
      <c r="H131" s="131" t="n">
        <v>98</v>
      </c>
      <c r="I131" s="131" t="n">
        <v>54</v>
      </c>
      <c r="J131" s="131" t="n">
        <v>3.79</v>
      </c>
      <c r="K131" s="132" t="n">
        <v>0</v>
      </c>
      <c r="L131" s="132" t="n">
        <v>0</v>
      </c>
      <c r="M131" s="131" t="n">
        <v>130</v>
      </c>
      <c r="N131" s="131" t="n">
        <v>101</v>
      </c>
      <c r="O131" s="131" t="n">
        <v>52</v>
      </c>
      <c r="P131" s="131" t="n">
        <v>7.76</v>
      </c>
      <c r="Q131" s="131" t="n">
        <v>14</v>
      </c>
      <c r="R131" s="131" t="n">
        <v>65</v>
      </c>
    </row>
    <row r="132" customFormat="false" ht="12.75" hidden="false" customHeight="false" outlineLevel="0" collapsed="false">
      <c r="A132" s="131" t="n">
        <v>131</v>
      </c>
      <c r="B132" s="131" t="n">
        <v>64</v>
      </c>
      <c r="C132" s="131" t="n">
        <v>33</v>
      </c>
      <c r="D132" s="131" t="n">
        <v>9.37</v>
      </c>
      <c r="E132" s="131" t="n">
        <v>12.7</v>
      </c>
      <c r="F132" s="131" t="n">
        <v>63.6</v>
      </c>
      <c r="G132" s="131" t="n">
        <v>131</v>
      </c>
      <c r="H132" s="131" t="n">
        <v>66</v>
      </c>
      <c r="I132" s="131" t="n">
        <v>33</v>
      </c>
      <c r="J132" s="131" t="n">
        <v>5.32</v>
      </c>
      <c r="K132" s="131" t="n">
        <v>9.68</v>
      </c>
      <c r="L132" s="131" t="n">
        <v>66.8</v>
      </c>
      <c r="M132" s="131" t="n">
        <v>131</v>
      </c>
      <c r="N132" s="131" t="n">
        <v>66</v>
      </c>
      <c r="O132" s="131" t="n">
        <v>36</v>
      </c>
      <c r="P132" s="131" t="n">
        <v>7.67</v>
      </c>
      <c r="Q132" s="131" t="n">
        <v>12.2</v>
      </c>
      <c r="R132" s="131" t="n">
        <v>59.4</v>
      </c>
    </row>
    <row r="133" customFormat="false" ht="12.75" hidden="false" customHeight="false" outlineLevel="0" collapsed="false">
      <c r="A133" s="131" t="n">
        <v>132</v>
      </c>
      <c r="B133" s="131" t="n">
        <v>66</v>
      </c>
      <c r="C133" s="131" t="n">
        <v>32</v>
      </c>
      <c r="D133" s="131" t="n">
        <v>12.18</v>
      </c>
      <c r="E133" s="131" t="n">
        <v>10.2</v>
      </c>
      <c r="F133" s="131" t="n">
        <v>66.5</v>
      </c>
      <c r="G133" s="131" t="n">
        <v>132</v>
      </c>
      <c r="H133" s="131" t="n">
        <v>66</v>
      </c>
      <c r="I133" s="131" t="n">
        <v>31</v>
      </c>
      <c r="J133" s="131" t="n">
        <v>1.86</v>
      </c>
      <c r="K133" s="131" t="n">
        <v>0</v>
      </c>
      <c r="L133" s="131" t="n">
        <v>0</v>
      </c>
      <c r="M133" s="131" t="n">
        <v>132</v>
      </c>
      <c r="N133" s="131" t="n">
        <v>67</v>
      </c>
      <c r="O133" s="131" t="n">
        <v>34</v>
      </c>
      <c r="P133" s="131" t="n">
        <v>11.94</v>
      </c>
      <c r="Q133" s="131" t="n">
        <v>11.6</v>
      </c>
      <c r="R133" s="131" t="n">
        <v>64.6</v>
      </c>
    </row>
    <row r="134" customFormat="false" ht="12.75" hidden="false" customHeight="false" outlineLevel="0" collapsed="false">
      <c r="A134" s="131" t="n">
        <v>133</v>
      </c>
      <c r="B134" s="131" t="n">
        <v>64</v>
      </c>
      <c r="C134" s="131" t="n">
        <v>32</v>
      </c>
      <c r="D134" s="131" t="n">
        <v>11.79</v>
      </c>
      <c r="E134" s="131" t="n">
        <v>14.6</v>
      </c>
      <c r="F134" s="131" t="n">
        <v>58.6</v>
      </c>
      <c r="G134" s="131" t="n">
        <v>133</v>
      </c>
      <c r="H134" s="131" t="n">
        <v>67</v>
      </c>
      <c r="I134" s="131" t="n">
        <v>32</v>
      </c>
      <c r="J134" s="131" t="n">
        <v>7.08</v>
      </c>
      <c r="K134" s="131" t="n">
        <v>9.72</v>
      </c>
      <c r="L134" s="131" t="n">
        <v>65</v>
      </c>
      <c r="M134" s="131" t="n">
        <v>133</v>
      </c>
      <c r="N134" s="131" t="n">
        <v>67</v>
      </c>
      <c r="O134" s="131" t="n">
        <v>34</v>
      </c>
      <c r="P134" s="131" t="n">
        <v>15.94</v>
      </c>
      <c r="Q134" s="131" t="n">
        <v>12</v>
      </c>
      <c r="R134" s="131" t="n">
        <v>62.1</v>
      </c>
    </row>
    <row r="135" customFormat="false" ht="12.75" hidden="false" customHeight="false" outlineLevel="0" collapsed="false">
      <c r="A135" s="131" t="n">
        <v>134</v>
      </c>
      <c r="B135" s="131" t="n">
        <v>67</v>
      </c>
      <c r="C135" s="131" t="n">
        <v>32</v>
      </c>
      <c r="D135" s="131" t="n">
        <v>10.05</v>
      </c>
      <c r="E135" s="131" t="n">
        <v>10.6</v>
      </c>
      <c r="F135" s="131" t="n">
        <v>64.3</v>
      </c>
      <c r="G135" s="131" t="n">
        <v>134</v>
      </c>
      <c r="H135" s="131" t="n">
        <v>67</v>
      </c>
      <c r="I135" s="131" t="n">
        <v>33</v>
      </c>
      <c r="J135" s="131" t="n">
        <v>9.52</v>
      </c>
      <c r="K135" s="131" t="n">
        <v>10.2</v>
      </c>
      <c r="L135" s="131" t="n">
        <v>66.3</v>
      </c>
      <c r="M135" s="131" t="n">
        <v>134</v>
      </c>
      <c r="N135" s="131" t="n">
        <v>68</v>
      </c>
      <c r="O135" s="131" t="n">
        <v>35</v>
      </c>
      <c r="P135" s="131" t="n">
        <v>13.61</v>
      </c>
      <c r="Q135" s="131" t="n">
        <v>12.8</v>
      </c>
      <c r="R135" s="131" t="n">
        <v>65.1</v>
      </c>
    </row>
    <row r="136" customFormat="false" ht="12.75" hidden="false" customHeight="false" outlineLevel="0" collapsed="false">
      <c r="A136" s="131" t="n">
        <v>135</v>
      </c>
      <c r="B136" s="131" t="n">
        <v>67</v>
      </c>
      <c r="C136" s="131" t="n">
        <v>31</v>
      </c>
      <c r="D136" s="131" t="n">
        <v>4.08</v>
      </c>
      <c r="E136" s="131" t="n">
        <v>0</v>
      </c>
      <c r="F136" s="131" t="n">
        <v>0</v>
      </c>
      <c r="G136" s="131" t="n">
        <v>135</v>
      </c>
      <c r="H136" s="131" t="n">
        <v>68</v>
      </c>
      <c r="I136" s="131" t="n">
        <v>35</v>
      </c>
      <c r="J136" s="131" t="n">
        <v>8.29</v>
      </c>
      <c r="K136" s="131" t="n">
        <v>19.4</v>
      </c>
      <c r="L136" s="131" t="n">
        <v>54.8</v>
      </c>
      <c r="M136" s="131" t="n">
        <v>135</v>
      </c>
      <c r="N136" s="131" t="n">
        <v>66</v>
      </c>
      <c r="O136" s="131" t="n">
        <v>34</v>
      </c>
      <c r="P136" s="131" t="n">
        <v>12.6</v>
      </c>
      <c r="Q136" s="131" t="n">
        <v>18</v>
      </c>
      <c r="R136" s="131" t="n">
        <v>55.2</v>
      </c>
    </row>
    <row r="137" customFormat="false" ht="12.75" hidden="false" customHeight="false" outlineLevel="0" collapsed="false">
      <c r="A137" s="131" t="n">
        <v>136</v>
      </c>
      <c r="B137" s="131" t="n">
        <v>68</v>
      </c>
      <c r="C137" s="131" t="n">
        <v>33</v>
      </c>
      <c r="D137" s="131" t="n">
        <v>10.12</v>
      </c>
      <c r="E137" s="131" t="n">
        <v>12.1</v>
      </c>
      <c r="F137" s="131" t="n">
        <v>65.1</v>
      </c>
      <c r="G137" s="131" t="n">
        <v>136</v>
      </c>
      <c r="H137" s="131" t="n">
        <v>68</v>
      </c>
      <c r="I137" s="131" t="n">
        <v>34</v>
      </c>
      <c r="J137" s="131" t="n">
        <v>7.48</v>
      </c>
      <c r="K137" s="131" t="n">
        <v>12.9</v>
      </c>
      <c r="L137" s="131" t="n">
        <v>61.6</v>
      </c>
      <c r="M137" s="131" t="n">
        <v>136</v>
      </c>
      <c r="N137" s="131" t="n">
        <v>65</v>
      </c>
      <c r="O137" s="131" t="n">
        <v>33</v>
      </c>
      <c r="P137" s="131" t="n">
        <v>12.6</v>
      </c>
      <c r="Q137" s="131" t="n">
        <v>11.5</v>
      </c>
      <c r="R137" s="131" t="n">
        <v>64.5</v>
      </c>
    </row>
    <row r="138" customFormat="false" ht="12.75" hidden="false" customHeight="false" outlineLevel="0" collapsed="false">
      <c r="A138" s="131" t="n">
        <v>137</v>
      </c>
      <c r="B138" s="131" t="n">
        <v>64</v>
      </c>
      <c r="C138" s="131" t="n">
        <v>32</v>
      </c>
      <c r="D138" s="131" t="n">
        <v>12.26</v>
      </c>
      <c r="E138" s="131" t="n">
        <v>11.2</v>
      </c>
      <c r="F138" s="131" t="n">
        <v>64.5</v>
      </c>
      <c r="G138" s="131" t="n">
        <v>137</v>
      </c>
      <c r="H138" s="131" t="n">
        <v>68</v>
      </c>
      <c r="I138" s="131" t="n">
        <v>36</v>
      </c>
      <c r="J138" s="131" t="n">
        <v>8.4</v>
      </c>
      <c r="K138" s="131" t="n">
        <v>16.6</v>
      </c>
      <c r="L138" s="131" t="n">
        <v>57.8</v>
      </c>
      <c r="M138" s="131" t="n">
        <v>137</v>
      </c>
      <c r="N138" s="131" t="n">
        <v>66</v>
      </c>
      <c r="O138" s="131" t="n">
        <v>35</v>
      </c>
      <c r="P138" s="131" t="n">
        <v>16.08</v>
      </c>
      <c r="Q138" s="131" t="n">
        <v>10.6</v>
      </c>
      <c r="R138" s="131" t="n">
        <v>67.3</v>
      </c>
    </row>
    <row r="139" customFormat="false" ht="12.75" hidden="false" customHeight="false" outlineLevel="0" collapsed="false">
      <c r="A139" s="131" t="n">
        <v>138</v>
      </c>
      <c r="B139" s="131" t="n">
        <v>66</v>
      </c>
      <c r="C139" s="131" t="n">
        <v>31</v>
      </c>
      <c r="D139" s="131" t="n">
        <v>8.22</v>
      </c>
      <c r="E139" s="131" t="n">
        <v>16.3</v>
      </c>
      <c r="F139" s="131" t="n">
        <v>58.3</v>
      </c>
      <c r="G139" s="131" t="n">
        <v>138</v>
      </c>
      <c r="H139" s="131" t="n">
        <v>65</v>
      </c>
      <c r="I139" s="131" t="n">
        <v>35</v>
      </c>
      <c r="J139" s="131" t="n">
        <v>6.33</v>
      </c>
      <c r="K139" s="131" t="n">
        <v>14.4</v>
      </c>
      <c r="L139" s="131" t="n">
        <v>57.7</v>
      </c>
      <c r="M139" s="131" t="n">
        <v>138</v>
      </c>
      <c r="N139" s="131" t="n">
        <v>67</v>
      </c>
      <c r="O139" s="131" t="n">
        <v>35</v>
      </c>
      <c r="P139" s="131" t="n">
        <v>12.6</v>
      </c>
      <c r="Q139" s="131" t="n">
        <v>9.92</v>
      </c>
      <c r="R139" s="131" t="n">
        <v>67.8</v>
      </c>
    </row>
    <row r="140" customFormat="false" ht="12.75" hidden="false" customHeight="false" outlineLevel="0" collapsed="false">
      <c r="A140" s="131" t="n">
        <v>139</v>
      </c>
      <c r="B140" s="131" t="n">
        <v>65</v>
      </c>
      <c r="C140" s="131" t="n">
        <v>35</v>
      </c>
      <c r="D140" s="131" t="n">
        <v>13.16</v>
      </c>
      <c r="E140" s="131" t="n">
        <v>11.3</v>
      </c>
      <c r="F140" s="131" t="n">
        <v>63.9</v>
      </c>
      <c r="G140" s="131" t="n">
        <v>139</v>
      </c>
      <c r="H140" s="131" t="n">
        <v>64</v>
      </c>
      <c r="I140" s="131" t="n">
        <v>35</v>
      </c>
      <c r="J140" s="131" t="n">
        <v>6.88</v>
      </c>
      <c r="K140" s="131" t="n">
        <v>15.8</v>
      </c>
      <c r="L140" s="131" t="n">
        <v>57.5</v>
      </c>
      <c r="M140" s="131" t="n">
        <v>139</v>
      </c>
      <c r="N140" s="131" t="n">
        <v>68</v>
      </c>
      <c r="O140" s="131" t="n">
        <v>36</v>
      </c>
      <c r="P140" s="131" t="n">
        <v>12.95</v>
      </c>
      <c r="Q140" s="131" t="n">
        <v>11.8</v>
      </c>
      <c r="R140" s="131" t="n">
        <v>63.5</v>
      </c>
    </row>
    <row r="141" customFormat="false" ht="12.75" hidden="false" customHeight="false" outlineLevel="0" collapsed="false">
      <c r="A141" s="131" t="n">
        <v>140</v>
      </c>
      <c r="B141" s="131" t="n">
        <v>63</v>
      </c>
      <c r="C141" s="131" t="n">
        <v>34</v>
      </c>
      <c r="D141" s="131" t="n">
        <v>7.35</v>
      </c>
      <c r="E141" s="131" t="n">
        <v>12.7</v>
      </c>
      <c r="F141" s="131" t="n">
        <v>61.6</v>
      </c>
      <c r="G141" s="131" t="n">
        <v>140</v>
      </c>
      <c r="H141" s="131" t="n">
        <v>66</v>
      </c>
      <c r="I141" s="131" t="n">
        <v>34</v>
      </c>
      <c r="J141" s="131" t="n">
        <v>5.71</v>
      </c>
      <c r="K141" s="131" t="n">
        <v>28.3</v>
      </c>
      <c r="L141" s="131" t="n">
        <v>50.8</v>
      </c>
      <c r="M141" s="131" t="n">
        <v>140</v>
      </c>
      <c r="N141" s="131" t="n">
        <v>68</v>
      </c>
      <c r="O141" s="131" t="n">
        <v>35</v>
      </c>
      <c r="P141" s="131" t="n">
        <v>14.23</v>
      </c>
      <c r="Q141" s="131" t="n">
        <v>9.1</v>
      </c>
      <c r="R141" s="131" t="n">
        <v>67.4</v>
      </c>
    </row>
    <row r="142" customFormat="false" ht="12.75" hidden="false" customHeight="false" outlineLevel="0" collapsed="false">
      <c r="A142" s="131" t="n">
        <v>141</v>
      </c>
      <c r="B142" s="131" t="n">
        <v>64</v>
      </c>
      <c r="C142" s="131" t="n">
        <v>33</v>
      </c>
      <c r="D142" s="131" t="n">
        <v>6.69</v>
      </c>
      <c r="E142" s="131" t="n">
        <v>12.3</v>
      </c>
      <c r="F142" s="131" t="n">
        <v>59.3</v>
      </c>
      <c r="G142" s="131" t="n">
        <v>141</v>
      </c>
      <c r="H142" s="131" t="n">
        <v>67</v>
      </c>
      <c r="I142" s="131" t="n">
        <v>33</v>
      </c>
      <c r="J142" s="131" t="n">
        <v>9.94</v>
      </c>
      <c r="K142" s="131" t="n">
        <v>12.2</v>
      </c>
      <c r="L142" s="131" t="n">
        <v>62.7</v>
      </c>
      <c r="M142" s="131" t="n">
        <v>141</v>
      </c>
      <c r="N142" s="131" t="n">
        <v>69</v>
      </c>
      <c r="O142" s="131" t="n">
        <v>34</v>
      </c>
      <c r="P142" s="131" t="n">
        <v>14.83</v>
      </c>
      <c r="Q142" s="131" t="n">
        <v>10.7</v>
      </c>
      <c r="R142" s="131" t="n">
        <v>62.4</v>
      </c>
    </row>
    <row r="143" customFormat="false" ht="12.75" hidden="false" customHeight="false" outlineLevel="0" collapsed="false">
      <c r="A143" s="131" t="n">
        <v>142</v>
      </c>
      <c r="B143" s="131" t="n">
        <v>79</v>
      </c>
      <c r="C143" s="131" t="n">
        <v>51</v>
      </c>
      <c r="D143" s="131" t="n">
        <v>9.96</v>
      </c>
      <c r="E143" s="131" t="n">
        <v>11</v>
      </c>
      <c r="F143" s="131" t="n">
        <v>64.7</v>
      </c>
      <c r="G143" s="131" t="n">
        <v>142</v>
      </c>
      <c r="H143" s="131" t="n">
        <v>96</v>
      </c>
      <c r="I143" s="131" t="n">
        <v>50</v>
      </c>
      <c r="J143" s="131" t="n">
        <v>10.79</v>
      </c>
      <c r="K143" s="131" t="n">
        <v>10.6</v>
      </c>
      <c r="L143" s="131" t="n">
        <v>67.4</v>
      </c>
      <c r="M143" s="131" t="n">
        <v>142</v>
      </c>
      <c r="N143" s="131" t="n">
        <v>87</v>
      </c>
      <c r="O143" s="131" t="n">
        <v>48</v>
      </c>
      <c r="P143" s="131" t="n">
        <v>15.54</v>
      </c>
      <c r="Q143" s="131" t="n">
        <v>13.1</v>
      </c>
      <c r="R143" s="131" t="n">
        <v>60.2</v>
      </c>
    </row>
    <row r="144" customFormat="false" ht="12.75" hidden="false" customHeight="false" outlineLevel="0" collapsed="false">
      <c r="A144" s="131" t="n">
        <v>143</v>
      </c>
      <c r="B144" s="131" t="n">
        <v>85</v>
      </c>
      <c r="C144" s="131" t="n">
        <v>50</v>
      </c>
      <c r="D144" s="131" t="n">
        <v>15.45</v>
      </c>
      <c r="E144" s="131" t="n">
        <v>12.1</v>
      </c>
      <c r="F144" s="131" t="n">
        <v>66.9</v>
      </c>
      <c r="G144" s="131" t="n">
        <v>143</v>
      </c>
      <c r="H144" s="131" t="n">
        <v>89</v>
      </c>
      <c r="I144" s="131" t="n">
        <v>48</v>
      </c>
      <c r="J144" s="131" t="n">
        <v>8.77</v>
      </c>
      <c r="K144" s="131" t="n">
        <v>15.1</v>
      </c>
      <c r="L144" s="131" t="n">
        <v>58.4</v>
      </c>
      <c r="M144" s="131" t="n">
        <v>143</v>
      </c>
      <c r="N144" s="131" t="n">
        <v>89</v>
      </c>
      <c r="O144" s="131" t="n">
        <v>55</v>
      </c>
      <c r="P144" s="131" t="n">
        <v>13.92</v>
      </c>
      <c r="Q144" s="131" t="n">
        <v>9.44</v>
      </c>
      <c r="R144" s="131" t="n">
        <v>68.9</v>
      </c>
    </row>
    <row r="145" customFormat="false" ht="12.75" hidden="false" customHeight="false" outlineLevel="0" collapsed="false">
      <c r="A145" s="131" t="n">
        <v>144</v>
      </c>
      <c r="B145" s="131" t="n">
        <v>86</v>
      </c>
      <c r="C145" s="131" t="n">
        <v>48</v>
      </c>
      <c r="D145" s="131" t="n">
        <v>14.13</v>
      </c>
      <c r="E145" s="131" t="n">
        <v>14.9</v>
      </c>
      <c r="F145" s="131" t="n">
        <v>61.1</v>
      </c>
      <c r="G145" s="131" t="n">
        <v>144</v>
      </c>
      <c r="H145" s="131" t="n">
        <v>95</v>
      </c>
      <c r="I145" s="131" t="n">
        <v>53</v>
      </c>
      <c r="J145" s="131" t="n">
        <v>3.06</v>
      </c>
      <c r="K145" s="132" t="n">
        <v>0</v>
      </c>
      <c r="L145" s="132" t="n">
        <v>0</v>
      </c>
      <c r="M145" s="131" t="n">
        <v>144</v>
      </c>
      <c r="N145" s="131" t="n">
        <v>91</v>
      </c>
      <c r="O145" s="131" t="n">
        <v>54</v>
      </c>
      <c r="P145" s="131" t="n">
        <v>18.73</v>
      </c>
      <c r="Q145" s="131" t="n">
        <v>9.84</v>
      </c>
      <c r="R145" s="131" t="n">
        <v>63.1</v>
      </c>
    </row>
    <row r="146" customFormat="false" ht="12.75" hidden="false" customHeight="false" outlineLevel="0" collapsed="false">
      <c r="A146" s="131" t="n">
        <v>145</v>
      </c>
      <c r="B146" s="131" t="n">
        <v>91</v>
      </c>
      <c r="C146" s="131" t="n">
        <v>49</v>
      </c>
      <c r="D146" s="131" t="n">
        <v>15.49</v>
      </c>
      <c r="E146" s="131" t="n">
        <v>12</v>
      </c>
      <c r="F146" s="131" t="n">
        <v>63.5</v>
      </c>
      <c r="G146" s="131" t="n">
        <v>145</v>
      </c>
      <c r="H146" s="131" t="n">
        <v>91</v>
      </c>
      <c r="I146" s="131" t="n">
        <v>48</v>
      </c>
      <c r="J146" s="131" t="n">
        <v>11.23</v>
      </c>
      <c r="K146" s="131" t="n">
        <v>8.61</v>
      </c>
      <c r="L146" s="131" t="n">
        <v>69.9</v>
      </c>
      <c r="M146" s="131" t="n">
        <v>145</v>
      </c>
      <c r="N146" s="131" t="n">
        <v>94</v>
      </c>
      <c r="O146" s="131" t="n">
        <v>45</v>
      </c>
      <c r="P146" s="131" t="n">
        <v>11.97</v>
      </c>
      <c r="Q146" s="131" t="n">
        <v>11.2</v>
      </c>
      <c r="R146" s="131" t="n">
        <v>62.3</v>
      </c>
    </row>
    <row r="147" customFormat="false" ht="12.75" hidden="false" customHeight="false" outlineLevel="0" collapsed="false">
      <c r="A147" s="131" t="n">
        <v>146</v>
      </c>
      <c r="B147" s="131" t="n">
        <v>94</v>
      </c>
      <c r="C147" s="131" t="n">
        <v>52</v>
      </c>
      <c r="D147" s="131" t="n">
        <v>17.42</v>
      </c>
      <c r="E147" s="131" t="n">
        <v>10.3</v>
      </c>
      <c r="F147" s="131" t="n">
        <v>67.9</v>
      </c>
      <c r="G147" s="131" t="n">
        <v>146</v>
      </c>
      <c r="H147" s="131" t="n">
        <v>92</v>
      </c>
      <c r="I147" s="131" t="n">
        <v>48</v>
      </c>
      <c r="J147" s="131" t="n">
        <v>11.3</v>
      </c>
      <c r="K147" s="131" t="n">
        <v>14.3</v>
      </c>
      <c r="L147" s="131" t="n">
        <v>61.5</v>
      </c>
      <c r="M147" s="131" t="n">
        <v>146</v>
      </c>
      <c r="N147" s="131" t="n">
        <v>88</v>
      </c>
      <c r="O147" s="131" t="n">
        <v>46</v>
      </c>
      <c r="P147" s="131" t="n">
        <v>15.47</v>
      </c>
      <c r="Q147" s="131" t="n">
        <v>16.7</v>
      </c>
      <c r="R147" s="131" t="n">
        <v>58.8</v>
      </c>
    </row>
    <row r="148" customFormat="false" ht="12.75" hidden="false" customHeight="false" outlineLevel="0" collapsed="false">
      <c r="A148" s="131" t="n">
        <v>147</v>
      </c>
      <c r="B148" s="131" t="n">
        <v>95</v>
      </c>
      <c r="C148" s="131" t="n">
        <v>45</v>
      </c>
      <c r="D148" s="131" t="n">
        <v>19.24</v>
      </c>
      <c r="E148" s="131" t="n">
        <v>11.7</v>
      </c>
      <c r="F148" s="131" t="n">
        <v>61.1</v>
      </c>
      <c r="G148" s="131" t="n">
        <v>147</v>
      </c>
      <c r="H148" s="131" t="n">
        <v>98</v>
      </c>
      <c r="I148" s="131" t="n">
        <v>46</v>
      </c>
      <c r="J148" s="131" t="n">
        <v>15.18</v>
      </c>
      <c r="K148" s="131" t="n">
        <v>13.9</v>
      </c>
      <c r="L148" s="131" t="n">
        <v>62.2</v>
      </c>
      <c r="M148" s="131" t="n">
        <v>147</v>
      </c>
      <c r="N148" s="131" t="n">
        <v>85</v>
      </c>
      <c r="O148" s="131" t="n">
        <v>52</v>
      </c>
      <c r="P148" s="131" t="n">
        <v>12.1</v>
      </c>
      <c r="Q148" s="131" t="n">
        <v>14.4</v>
      </c>
      <c r="R148" s="131" t="n">
        <v>61.3</v>
      </c>
    </row>
    <row r="149" customFormat="false" ht="12.75" hidden="false" customHeight="false" outlineLevel="0" collapsed="false">
      <c r="A149" s="131" t="n">
        <v>148</v>
      </c>
      <c r="B149" s="131" t="n">
        <v>96</v>
      </c>
      <c r="C149" s="131" t="n">
        <v>46</v>
      </c>
      <c r="D149" s="131" t="n">
        <v>15.92</v>
      </c>
      <c r="E149" s="131" t="n">
        <v>14.7</v>
      </c>
      <c r="F149" s="131" t="n">
        <v>60.8</v>
      </c>
      <c r="G149" s="131" t="n">
        <v>148</v>
      </c>
      <c r="H149" s="131" t="n">
        <v>100</v>
      </c>
      <c r="I149" s="131" t="n">
        <v>55</v>
      </c>
      <c r="J149" s="131" t="n">
        <v>13.6</v>
      </c>
      <c r="K149" s="131" t="n">
        <v>10.5</v>
      </c>
      <c r="L149" s="131" t="n">
        <v>62.5</v>
      </c>
      <c r="M149" s="131" t="n">
        <v>148</v>
      </c>
      <c r="N149" s="131" t="n">
        <v>96</v>
      </c>
      <c r="O149" s="131" t="n">
        <v>51</v>
      </c>
      <c r="P149" s="131" t="n">
        <v>12.6</v>
      </c>
      <c r="Q149" s="131" t="n">
        <v>16.2</v>
      </c>
      <c r="R149" s="131" t="n">
        <v>62.8</v>
      </c>
    </row>
    <row r="150" customFormat="false" ht="12.75" hidden="false" customHeight="false" outlineLevel="0" collapsed="false">
      <c r="A150" s="131" t="n">
        <v>149</v>
      </c>
      <c r="B150" s="131" t="n">
        <v>100</v>
      </c>
      <c r="C150" s="131" t="n">
        <v>47</v>
      </c>
      <c r="D150" s="131" t="n">
        <v>18.68</v>
      </c>
      <c r="E150" s="131" t="n">
        <v>11.6</v>
      </c>
      <c r="F150" s="131" t="n">
        <v>60.8</v>
      </c>
      <c r="G150" s="131" t="n">
        <v>149</v>
      </c>
      <c r="H150" s="131" t="n">
        <v>94</v>
      </c>
      <c r="I150" s="131" t="n">
        <v>48</v>
      </c>
      <c r="J150" s="131" t="n">
        <v>12.56</v>
      </c>
      <c r="K150" s="131" t="n">
        <v>13.5</v>
      </c>
      <c r="L150" s="131" t="n">
        <v>63.5</v>
      </c>
      <c r="M150" s="131" t="n">
        <v>149</v>
      </c>
      <c r="N150" s="131" t="n">
        <v>98</v>
      </c>
      <c r="O150" s="131" t="n">
        <v>48</v>
      </c>
      <c r="P150" s="131" t="n">
        <v>12.35</v>
      </c>
      <c r="Q150" s="131" t="n">
        <v>8.5</v>
      </c>
      <c r="R150" s="131" t="n">
        <v>71.3</v>
      </c>
    </row>
    <row r="151" customFormat="false" ht="12.75" hidden="false" customHeight="false" outlineLevel="0" collapsed="false">
      <c r="A151" s="131" t="n">
        <v>150</v>
      </c>
      <c r="B151" s="131" t="n">
        <v>89</v>
      </c>
      <c r="C151" s="131" t="n">
        <v>53</v>
      </c>
      <c r="D151" s="131" t="n">
        <v>21.7</v>
      </c>
      <c r="E151" s="131" t="n">
        <v>19.3</v>
      </c>
      <c r="F151" s="131" t="n">
        <v>53.6</v>
      </c>
      <c r="G151" s="131" t="n">
        <v>150</v>
      </c>
      <c r="H151" s="131" t="n">
        <v>91</v>
      </c>
      <c r="I151" s="131" t="n">
        <v>45</v>
      </c>
      <c r="J151" s="131" t="n">
        <v>10.6</v>
      </c>
      <c r="K151" s="131" t="n">
        <v>13.4</v>
      </c>
      <c r="L151" s="131" t="n">
        <v>59.2</v>
      </c>
      <c r="M151" s="131" t="n">
        <v>150</v>
      </c>
      <c r="N151" s="131" t="n">
        <v>103</v>
      </c>
      <c r="O151" s="131" t="n">
        <v>46</v>
      </c>
      <c r="P151" s="131" t="n">
        <v>16.36</v>
      </c>
      <c r="Q151" s="131" t="n">
        <v>12.8</v>
      </c>
      <c r="R151" s="131" t="n">
        <v>65.6</v>
      </c>
    </row>
    <row r="152" customFormat="false" ht="12.75" hidden="false" customHeight="false" outlineLevel="0" collapsed="false">
      <c r="A152" s="131" t="n">
        <v>151</v>
      </c>
      <c r="B152" s="131" t="n">
        <v>89</v>
      </c>
      <c r="C152" s="131" t="n">
        <v>55</v>
      </c>
      <c r="D152" s="131" t="n">
        <v>22.9</v>
      </c>
      <c r="E152" s="131" t="n">
        <v>16.1</v>
      </c>
      <c r="F152" s="131" t="n">
        <v>60.1</v>
      </c>
      <c r="G152" s="131" t="n">
        <v>151</v>
      </c>
      <c r="H152" s="131" t="n">
        <v>86</v>
      </c>
      <c r="I152" s="131" t="n">
        <v>52</v>
      </c>
      <c r="J152" s="131" t="n">
        <v>11.14</v>
      </c>
      <c r="K152" s="131" t="n">
        <v>10</v>
      </c>
      <c r="L152" s="131" t="n">
        <v>64.1</v>
      </c>
      <c r="M152" s="131" t="n">
        <v>151</v>
      </c>
      <c r="N152" s="131" t="n">
        <v>101</v>
      </c>
      <c r="O152" s="131" t="n">
        <v>41</v>
      </c>
      <c r="P152" s="131" t="n">
        <v>14.36</v>
      </c>
      <c r="Q152" s="131" t="n">
        <v>15.1</v>
      </c>
      <c r="R152" s="131" t="n">
        <v>62.2</v>
      </c>
    </row>
    <row r="153" customFormat="false" ht="12.75" hidden="false" customHeight="false" outlineLevel="0" collapsed="false">
      <c r="A153" s="131" t="n">
        <v>152</v>
      </c>
      <c r="B153" s="131" t="n">
        <v>97</v>
      </c>
      <c r="C153" s="131" t="n">
        <v>54</v>
      </c>
      <c r="D153" s="131" t="n">
        <v>17.76</v>
      </c>
      <c r="E153" s="131" t="n">
        <v>12.2</v>
      </c>
      <c r="F153" s="131" t="n">
        <v>64.5</v>
      </c>
      <c r="G153" s="131" t="n">
        <v>152</v>
      </c>
      <c r="H153" s="131" t="n">
        <v>88</v>
      </c>
      <c r="I153" s="131" t="n">
        <v>44</v>
      </c>
      <c r="J153" s="131" t="n">
        <v>14.48</v>
      </c>
      <c r="K153" s="131" t="n">
        <v>9.35</v>
      </c>
      <c r="L153" s="131" t="n">
        <v>64.2</v>
      </c>
      <c r="M153" s="131" t="n">
        <v>152</v>
      </c>
      <c r="N153" s="131" t="n">
        <v>99</v>
      </c>
      <c r="O153" s="131" t="n">
        <v>48</v>
      </c>
      <c r="P153" s="131" t="n">
        <v>13.67</v>
      </c>
      <c r="Q153" s="131" t="n">
        <v>14.1</v>
      </c>
      <c r="R153" s="131" t="n">
        <v>62.6</v>
      </c>
    </row>
    <row r="154" customFormat="false" ht="12.75" hidden="false" customHeight="false" outlineLevel="0" collapsed="false">
      <c r="A154" s="131" t="n">
        <v>153</v>
      </c>
      <c r="B154" s="131" t="n">
        <v>98</v>
      </c>
      <c r="C154" s="131" t="n">
        <v>57</v>
      </c>
      <c r="D154" s="131" t="n">
        <v>20.38</v>
      </c>
      <c r="E154" s="131" t="n">
        <v>12.8</v>
      </c>
      <c r="F154" s="131" t="n">
        <v>64.6</v>
      </c>
      <c r="G154" s="131" t="n">
        <v>153</v>
      </c>
      <c r="H154" s="131" t="n">
        <v>89</v>
      </c>
      <c r="I154" s="131" t="n">
        <v>43</v>
      </c>
      <c r="J154" s="131" t="n">
        <v>7.63</v>
      </c>
      <c r="K154" s="131" t="n">
        <v>23.5</v>
      </c>
      <c r="L154" s="131" t="n">
        <v>52.6</v>
      </c>
      <c r="M154" s="131" t="n">
        <v>153</v>
      </c>
      <c r="N154" s="131" t="n">
        <v>100</v>
      </c>
      <c r="O154" s="131" t="n">
        <v>53</v>
      </c>
      <c r="P154" s="131" t="n">
        <v>13.98</v>
      </c>
      <c r="Q154" s="131" t="n">
        <v>16.7</v>
      </c>
      <c r="R154" s="131" t="n">
        <v>59</v>
      </c>
    </row>
    <row r="155" customFormat="false" ht="12.75" hidden="false" customHeight="false" outlineLevel="0" collapsed="false">
      <c r="A155" s="131" t="n">
        <v>154</v>
      </c>
      <c r="B155" s="131" t="n">
        <v>92</v>
      </c>
      <c r="C155" s="131" t="n">
        <v>46</v>
      </c>
      <c r="D155" s="131" t="n">
        <v>19.49</v>
      </c>
      <c r="E155" s="131" t="n">
        <v>13.5</v>
      </c>
      <c r="F155" s="131" t="n">
        <v>64.6</v>
      </c>
      <c r="G155" s="131" t="n">
        <v>154</v>
      </c>
      <c r="H155" s="131" t="n">
        <v>97</v>
      </c>
      <c r="I155" s="131" t="n">
        <v>46</v>
      </c>
      <c r="J155" s="131" t="n">
        <v>5.43</v>
      </c>
      <c r="K155" s="131" t="n">
        <v>17.6</v>
      </c>
      <c r="L155" s="131" t="n">
        <v>52.9</v>
      </c>
      <c r="M155" s="131" t="n">
        <v>154</v>
      </c>
      <c r="N155" s="131" t="n">
        <v>95</v>
      </c>
      <c r="O155" s="131" t="n">
        <v>49</v>
      </c>
      <c r="P155" s="131" t="n">
        <v>12.63</v>
      </c>
      <c r="Q155" s="131" t="n">
        <v>10.5</v>
      </c>
      <c r="R155" s="131" t="n">
        <v>69.6</v>
      </c>
    </row>
    <row r="156" customFormat="false" ht="12.75" hidden="false" customHeight="false" outlineLevel="0" collapsed="false">
      <c r="A156" s="131" t="n">
        <v>155</v>
      </c>
      <c r="B156" s="131" t="n">
        <v>91</v>
      </c>
      <c r="C156" s="131" t="n">
        <v>48</v>
      </c>
      <c r="D156" s="131" t="n">
        <v>20.08</v>
      </c>
      <c r="E156" s="131" t="n">
        <v>14.8</v>
      </c>
      <c r="F156" s="131" t="n">
        <v>62.5</v>
      </c>
      <c r="G156" s="131" t="n">
        <v>155</v>
      </c>
      <c r="H156" s="131" t="n">
        <v>99</v>
      </c>
      <c r="I156" s="131" t="n">
        <v>47</v>
      </c>
      <c r="J156" s="131" t="n">
        <v>18.29</v>
      </c>
      <c r="K156" s="131" t="n">
        <v>10.9</v>
      </c>
      <c r="L156" s="131" t="n">
        <v>65.4</v>
      </c>
      <c r="M156" s="131" t="n">
        <v>155</v>
      </c>
      <c r="N156" s="131" t="n">
        <v>97</v>
      </c>
      <c r="O156" s="131" t="n">
        <v>48</v>
      </c>
      <c r="P156" s="131" t="n">
        <v>12.79</v>
      </c>
      <c r="Q156" s="131" t="n">
        <v>9.86</v>
      </c>
      <c r="R156" s="131" t="n">
        <v>66.4</v>
      </c>
    </row>
    <row r="157" customFormat="false" ht="12.75" hidden="false" customHeight="false" outlineLevel="0" collapsed="false">
      <c r="A157" s="131" t="n">
        <v>156</v>
      </c>
      <c r="B157" s="131" t="n">
        <v>91</v>
      </c>
      <c r="C157" s="131" t="n">
        <v>48</v>
      </c>
      <c r="D157" s="131" t="n">
        <v>16.24</v>
      </c>
      <c r="E157" s="131" t="n">
        <v>10.6</v>
      </c>
      <c r="F157" s="131" t="n">
        <v>70.2</v>
      </c>
      <c r="G157" s="131" t="n">
        <v>156</v>
      </c>
      <c r="H157" s="131" t="n">
        <v>101</v>
      </c>
      <c r="I157" s="131" t="n">
        <v>51</v>
      </c>
      <c r="J157" s="131" t="n">
        <v>12.69</v>
      </c>
      <c r="K157" s="131" t="n">
        <v>9.96</v>
      </c>
      <c r="L157" s="131" t="n">
        <v>65.1</v>
      </c>
      <c r="M157" s="131" t="n">
        <v>156</v>
      </c>
      <c r="N157" s="131" t="n">
        <v>91</v>
      </c>
      <c r="O157" s="131" t="n">
        <v>47</v>
      </c>
      <c r="P157" s="131" t="n">
        <v>10.15</v>
      </c>
      <c r="Q157" s="131" t="n">
        <v>11.7</v>
      </c>
      <c r="R157" s="131" t="n">
        <v>69.5</v>
      </c>
    </row>
    <row r="158" customFormat="false" ht="12.75" hidden="false" customHeight="false" outlineLevel="0" collapsed="false">
      <c r="A158" s="131" t="n">
        <v>157</v>
      </c>
      <c r="B158" s="131" t="n">
        <v>89</v>
      </c>
      <c r="C158" s="131" t="n">
        <v>49</v>
      </c>
      <c r="D158" s="131" t="n">
        <v>20.41</v>
      </c>
      <c r="E158" s="131" t="n">
        <v>11.6</v>
      </c>
      <c r="F158" s="131" t="n">
        <v>66</v>
      </c>
      <c r="G158" s="131" t="n">
        <v>157</v>
      </c>
      <c r="H158" s="131" t="n">
        <v>100</v>
      </c>
      <c r="I158" s="131" t="n">
        <v>52</v>
      </c>
      <c r="J158" s="131" t="n">
        <v>5.17</v>
      </c>
      <c r="K158" s="131" t="n">
        <v>19.1</v>
      </c>
      <c r="L158" s="131" t="n">
        <v>53.6</v>
      </c>
      <c r="M158" s="131" t="n">
        <v>157</v>
      </c>
      <c r="N158" s="131" t="n">
        <v>99</v>
      </c>
      <c r="O158" s="131" t="n">
        <v>46</v>
      </c>
      <c r="P158" s="131" t="n">
        <v>11.14</v>
      </c>
      <c r="Q158" s="131" t="n">
        <v>11.1</v>
      </c>
      <c r="R158" s="131" t="n">
        <v>66.7</v>
      </c>
    </row>
    <row r="159" customFormat="false" ht="12.75" hidden="false" customHeight="false" outlineLevel="0" collapsed="false">
      <c r="A159" s="131" t="n">
        <v>158</v>
      </c>
      <c r="B159" s="131" t="n">
        <v>95</v>
      </c>
      <c r="C159" s="131" t="n">
        <v>49</v>
      </c>
      <c r="D159" s="131" t="n">
        <v>19.37</v>
      </c>
      <c r="E159" s="131" t="n">
        <v>11.4</v>
      </c>
      <c r="F159" s="131" t="n">
        <v>65.3</v>
      </c>
      <c r="G159" s="131" t="n">
        <v>158</v>
      </c>
      <c r="H159" s="131" t="n">
        <v>93</v>
      </c>
      <c r="I159" s="131" t="n">
        <v>56</v>
      </c>
      <c r="J159" s="131" t="n">
        <v>6.51</v>
      </c>
      <c r="K159" s="131" t="n">
        <v>12.8</v>
      </c>
      <c r="L159" s="131" t="n">
        <v>62.1</v>
      </c>
      <c r="M159" s="131" t="n">
        <v>158</v>
      </c>
      <c r="N159" s="131" t="n">
        <v>96</v>
      </c>
      <c r="O159" s="131" t="n">
        <v>45</v>
      </c>
      <c r="P159" s="131" t="n">
        <v>2.92</v>
      </c>
      <c r="Q159" s="132" t="n">
        <v>0</v>
      </c>
      <c r="R159" s="132" t="n">
        <v>0</v>
      </c>
    </row>
    <row r="160" customFormat="false" ht="12.75" hidden="false" customHeight="false" outlineLevel="0" collapsed="false">
      <c r="A160" s="131" t="n">
        <v>159</v>
      </c>
      <c r="B160" s="131" t="n">
        <v>96</v>
      </c>
      <c r="C160" s="131" t="n">
        <v>50</v>
      </c>
      <c r="D160" s="131" t="n">
        <v>8.86</v>
      </c>
      <c r="E160" s="131" t="n">
        <v>10.7</v>
      </c>
      <c r="F160" s="131" t="n">
        <v>67.7</v>
      </c>
      <c r="G160" s="131" t="n">
        <v>159</v>
      </c>
      <c r="H160" s="131" t="n">
        <v>94</v>
      </c>
      <c r="I160" s="131" t="n">
        <v>54</v>
      </c>
      <c r="J160" s="131" t="n">
        <v>8.27</v>
      </c>
      <c r="K160" s="131" t="n">
        <v>12.2</v>
      </c>
      <c r="L160" s="131" t="n">
        <v>59.2</v>
      </c>
      <c r="M160" s="131" t="n">
        <v>159</v>
      </c>
      <c r="N160" s="131" t="n">
        <v>93</v>
      </c>
      <c r="O160" s="131" t="n">
        <v>51</v>
      </c>
      <c r="P160" s="131" t="n">
        <v>9.27</v>
      </c>
      <c r="Q160" s="131" t="n">
        <v>9.58</v>
      </c>
      <c r="R160" s="131" t="n">
        <v>66.8</v>
      </c>
    </row>
    <row r="161" customFormat="false" ht="12.75" hidden="false" customHeight="false" outlineLevel="0" collapsed="false">
      <c r="A161" s="131" t="n">
        <v>160</v>
      </c>
      <c r="B161" s="131" t="n">
        <v>62</v>
      </c>
      <c r="C161" s="131" t="n">
        <v>33</v>
      </c>
      <c r="D161" s="131" t="n">
        <v>12.11</v>
      </c>
      <c r="E161" s="131" t="n">
        <v>10.9</v>
      </c>
      <c r="F161" s="131" t="n">
        <v>63.8</v>
      </c>
      <c r="G161" s="131" t="n">
        <v>160</v>
      </c>
      <c r="H161" s="131" t="n">
        <v>64</v>
      </c>
      <c r="I161" s="131" t="n">
        <v>33</v>
      </c>
      <c r="J161" s="131" t="n">
        <v>8.68</v>
      </c>
      <c r="K161" s="131" t="n">
        <v>10.5</v>
      </c>
      <c r="L161" s="131" t="n">
        <v>63</v>
      </c>
      <c r="M161" s="131" t="n">
        <v>160</v>
      </c>
      <c r="N161" s="131" t="n">
        <v>64</v>
      </c>
      <c r="O161" s="131" t="n">
        <v>34</v>
      </c>
      <c r="P161" s="131" t="n">
        <v>7.56</v>
      </c>
      <c r="Q161" s="131" t="n">
        <v>11</v>
      </c>
      <c r="R161" s="131" t="n">
        <v>66.2</v>
      </c>
    </row>
    <row r="162" customFormat="false" ht="12.75" hidden="false" customHeight="false" outlineLevel="0" collapsed="false">
      <c r="A162" s="131" t="n">
        <v>161</v>
      </c>
      <c r="B162" s="131" t="n">
        <v>63</v>
      </c>
      <c r="C162" s="131" t="n">
        <v>34</v>
      </c>
      <c r="D162" s="131" t="n">
        <v>16.61</v>
      </c>
      <c r="E162" s="131" t="n">
        <v>13.6</v>
      </c>
      <c r="F162" s="131" t="n">
        <v>59.4</v>
      </c>
      <c r="G162" s="131" t="n">
        <v>161</v>
      </c>
      <c r="H162" s="131" t="n">
        <v>62</v>
      </c>
      <c r="I162" s="131" t="n">
        <v>34</v>
      </c>
      <c r="J162" s="131" t="n">
        <v>6.51</v>
      </c>
      <c r="K162" s="131" t="n">
        <v>11.1</v>
      </c>
      <c r="L162" s="131" t="n">
        <v>60.7</v>
      </c>
      <c r="M162" s="131" t="n">
        <v>161</v>
      </c>
      <c r="N162" s="131" t="n">
        <v>64</v>
      </c>
      <c r="O162" s="131" t="n">
        <v>35</v>
      </c>
      <c r="P162" s="131" t="n">
        <v>9.76</v>
      </c>
      <c r="Q162" s="131" t="n">
        <v>14.6</v>
      </c>
      <c r="R162" s="131" t="n">
        <v>61.8</v>
      </c>
    </row>
    <row r="163" customFormat="false" ht="12.75" hidden="false" customHeight="false" outlineLevel="0" collapsed="false">
      <c r="A163" s="131" t="n">
        <v>162</v>
      </c>
      <c r="B163" s="131" t="n">
        <v>63</v>
      </c>
      <c r="C163" s="131" t="n">
        <v>35</v>
      </c>
      <c r="D163" s="131" t="n">
        <v>11.65</v>
      </c>
      <c r="E163" s="131" t="n">
        <v>10.9</v>
      </c>
      <c r="F163" s="131" t="n">
        <v>65.3</v>
      </c>
      <c r="G163" s="131" t="n">
        <v>162</v>
      </c>
      <c r="H163" s="131" t="n">
        <v>62</v>
      </c>
      <c r="I163" s="131" t="n">
        <v>35</v>
      </c>
      <c r="J163" s="131" t="n">
        <v>7.59</v>
      </c>
      <c r="K163" s="131" t="n">
        <v>11</v>
      </c>
      <c r="L163" s="131" t="n">
        <v>59.2</v>
      </c>
      <c r="M163" s="131" t="n">
        <v>162</v>
      </c>
      <c r="N163" s="131" t="n">
        <v>63</v>
      </c>
      <c r="O163" s="131" t="n">
        <v>35</v>
      </c>
      <c r="P163" s="131" t="n">
        <v>17.85</v>
      </c>
      <c r="Q163" s="131" t="n">
        <v>9.95</v>
      </c>
      <c r="R163" s="131" t="n">
        <v>67.7</v>
      </c>
    </row>
    <row r="164" customFormat="false" ht="12.75" hidden="false" customHeight="false" outlineLevel="0" collapsed="false">
      <c r="A164" s="131" t="n">
        <v>163</v>
      </c>
      <c r="B164" s="131" t="n">
        <v>64</v>
      </c>
      <c r="C164" s="131" t="n">
        <v>31</v>
      </c>
      <c r="D164" s="131" t="n">
        <v>14.03</v>
      </c>
      <c r="E164" s="131" t="n">
        <v>12</v>
      </c>
      <c r="F164" s="131" t="n">
        <v>63.8</v>
      </c>
      <c r="G164" s="131" t="n">
        <v>163</v>
      </c>
      <c r="H164" s="131" t="n">
        <v>64</v>
      </c>
      <c r="I164" s="131" t="n">
        <v>35</v>
      </c>
      <c r="J164" s="131" t="n">
        <v>7.25</v>
      </c>
      <c r="K164" s="131" t="n">
        <v>15.4</v>
      </c>
      <c r="L164" s="131" t="n">
        <v>56.3</v>
      </c>
      <c r="M164" s="131" t="n">
        <v>163</v>
      </c>
      <c r="N164" s="131" t="n">
        <v>64</v>
      </c>
      <c r="O164" s="131" t="n">
        <v>34</v>
      </c>
      <c r="P164" s="131" t="n">
        <v>21.86</v>
      </c>
      <c r="Q164" s="131" t="n">
        <v>9.9</v>
      </c>
      <c r="R164" s="131" t="n">
        <v>67.5</v>
      </c>
    </row>
    <row r="165" customFormat="false" ht="12.75" hidden="false" customHeight="false" outlineLevel="0" collapsed="false">
      <c r="A165" s="131" t="n">
        <v>164</v>
      </c>
      <c r="B165" s="131" t="n">
        <v>65</v>
      </c>
      <c r="C165" s="131" t="n">
        <v>32</v>
      </c>
      <c r="D165" s="131" t="n">
        <v>14.27</v>
      </c>
      <c r="E165" s="131" t="n">
        <v>11.7</v>
      </c>
      <c r="F165" s="131" t="n">
        <v>64.3</v>
      </c>
      <c r="G165" s="131" t="n">
        <v>164</v>
      </c>
      <c r="H165" s="131" t="n">
        <v>66</v>
      </c>
      <c r="I165" s="131" t="n">
        <v>36</v>
      </c>
      <c r="J165" s="131" t="n">
        <v>7.95</v>
      </c>
      <c r="K165" s="131" t="n">
        <v>12.8</v>
      </c>
      <c r="L165" s="131" t="n">
        <v>61.5</v>
      </c>
      <c r="M165" s="131" t="n">
        <v>164</v>
      </c>
      <c r="N165" s="131" t="n">
        <v>62</v>
      </c>
      <c r="O165" s="131" t="n">
        <v>34</v>
      </c>
      <c r="P165" s="131" t="n">
        <v>19.49</v>
      </c>
      <c r="Q165" s="131" t="n">
        <v>10.7</v>
      </c>
      <c r="R165" s="131" t="n">
        <v>67.9</v>
      </c>
    </row>
    <row r="166" customFormat="false" ht="12.75" hidden="false" customHeight="false" outlineLevel="0" collapsed="false">
      <c r="A166" s="131" t="n">
        <v>165</v>
      </c>
      <c r="B166" s="131" t="n">
        <v>63</v>
      </c>
      <c r="C166" s="131" t="n">
        <v>33</v>
      </c>
      <c r="D166" s="131" t="n">
        <v>13.44</v>
      </c>
      <c r="E166" s="131" t="n">
        <v>12</v>
      </c>
      <c r="F166" s="131" t="n">
        <v>64.6</v>
      </c>
      <c r="G166" s="131" t="n">
        <v>165</v>
      </c>
      <c r="H166" s="131" t="n">
        <v>63</v>
      </c>
      <c r="I166" s="131" t="n">
        <v>31</v>
      </c>
      <c r="J166" s="131" t="n">
        <v>11.19</v>
      </c>
      <c r="K166" s="131" t="n">
        <v>10.2</v>
      </c>
      <c r="L166" s="131" t="n">
        <v>65.6</v>
      </c>
      <c r="M166" s="131" t="n">
        <v>165</v>
      </c>
      <c r="N166" s="131" t="n">
        <v>64</v>
      </c>
      <c r="O166" s="131" t="n">
        <v>33</v>
      </c>
      <c r="P166" s="131" t="n">
        <v>13.39</v>
      </c>
      <c r="Q166" s="131" t="n">
        <v>11.4</v>
      </c>
      <c r="R166" s="131" t="n">
        <v>66.9</v>
      </c>
    </row>
    <row r="167" customFormat="false" ht="12.75" hidden="false" customHeight="false" outlineLevel="0" collapsed="false">
      <c r="A167" s="131" t="n">
        <v>166</v>
      </c>
      <c r="B167" s="131" t="n">
        <v>63</v>
      </c>
      <c r="C167" s="131" t="n">
        <v>31</v>
      </c>
      <c r="D167" s="131" t="n">
        <v>15.12</v>
      </c>
      <c r="E167" s="131" t="n">
        <v>10.9</v>
      </c>
      <c r="F167" s="131" t="n">
        <v>66</v>
      </c>
      <c r="G167" s="131" t="n">
        <v>166</v>
      </c>
      <c r="H167" s="131" t="n">
        <v>63</v>
      </c>
      <c r="I167" s="131" t="n">
        <v>34</v>
      </c>
      <c r="J167" s="131" t="n">
        <v>8.55</v>
      </c>
      <c r="K167" s="131" t="n">
        <v>14.1</v>
      </c>
      <c r="L167" s="131" t="n">
        <v>61.2</v>
      </c>
      <c r="M167" s="131" t="n">
        <v>166</v>
      </c>
      <c r="N167" s="131" t="n">
        <v>61</v>
      </c>
      <c r="O167" s="131" t="n">
        <v>32</v>
      </c>
      <c r="P167" s="131" t="n">
        <v>14.97</v>
      </c>
      <c r="Q167" s="131" t="n">
        <v>12</v>
      </c>
      <c r="R167" s="131" t="n">
        <v>67.4</v>
      </c>
    </row>
    <row r="168" customFormat="false" ht="12.75" hidden="false" customHeight="false" outlineLevel="0" collapsed="false">
      <c r="A168" s="131" t="n">
        <v>167</v>
      </c>
      <c r="B168" s="131" t="n">
        <v>64</v>
      </c>
      <c r="C168" s="131" t="n">
        <v>33</v>
      </c>
      <c r="D168" s="131" t="n">
        <v>16.55</v>
      </c>
      <c r="E168" s="131" t="n">
        <v>5.87</v>
      </c>
      <c r="F168" s="131" t="n">
        <v>73.6</v>
      </c>
      <c r="G168" s="131" t="n">
        <v>167</v>
      </c>
      <c r="H168" s="131" t="n">
        <v>65</v>
      </c>
      <c r="I168" s="131" t="n">
        <v>35</v>
      </c>
      <c r="J168" s="131" t="n">
        <v>6.49</v>
      </c>
      <c r="K168" s="131" t="n">
        <v>21</v>
      </c>
      <c r="L168" s="131" t="n">
        <v>54.9</v>
      </c>
      <c r="M168" s="131" t="n">
        <v>167</v>
      </c>
      <c r="N168" s="131" t="n">
        <v>66</v>
      </c>
      <c r="O168" s="131" t="n">
        <v>35</v>
      </c>
      <c r="P168" s="131" t="n">
        <v>17.89</v>
      </c>
      <c r="Q168" s="131" t="n">
        <v>9.99</v>
      </c>
      <c r="R168" s="131" t="n">
        <v>67</v>
      </c>
    </row>
    <row r="169" customFormat="false" ht="12.75" hidden="false" customHeight="false" outlineLevel="0" collapsed="false">
      <c r="A169" s="131" t="n">
        <v>168</v>
      </c>
      <c r="B169" s="131" t="n">
        <v>62</v>
      </c>
      <c r="C169" s="131" t="n">
        <v>32</v>
      </c>
      <c r="D169" s="131" t="n">
        <v>15.16</v>
      </c>
      <c r="E169" s="131" t="n">
        <v>11</v>
      </c>
      <c r="F169" s="131" t="n">
        <v>64.6</v>
      </c>
      <c r="G169" s="131" t="n">
        <v>168</v>
      </c>
      <c r="H169" s="131" t="n">
        <v>64</v>
      </c>
      <c r="I169" s="131" t="n">
        <v>33</v>
      </c>
      <c r="J169" s="131" t="n">
        <v>4.54</v>
      </c>
      <c r="K169" s="131" t="n">
        <v>12.8</v>
      </c>
      <c r="L169" s="131" t="n">
        <v>58.6</v>
      </c>
      <c r="M169" s="131" t="n">
        <v>168</v>
      </c>
      <c r="N169" s="131" t="n">
        <v>63</v>
      </c>
      <c r="O169" s="131" t="n">
        <v>34</v>
      </c>
      <c r="P169" s="131" t="n">
        <v>18.83</v>
      </c>
      <c r="Q169" s="131" t="n">
        <v>10.9</v>
      </c>
      <c r="R169" s="131" t="n">
        <v>64.9</v>
      </c>
    </row>
    <row r="170" customFormat="false" ht="12.75" hidden="false" customHeight="false" outlineLevel="0" collapsed="false">
      <c r="A170" s="131" t="n">
        <v>169</v>
      </c>
      <c r="B170" s="131" t="n">
        <v>62</v>
      </c>
      <c r="C170" s="131" t="n">
        <v>32</v>
      </c>
      <c r="D170" s="131" t="n">
        <v>11.07</v>
      </c>
      <c r="E170" s="131" t="n">
        <v>14.8</v>
      </c>
      <c r="F170" s="131" t="n">
        <v>60.5</v>
      </c>
      <c r="G170" s="131" t="n">
        <v>169</v>
      </c>
      <c r="H170" s="131" t="n">
        <v>62</v>
      </c>
      <c r="I170" s="131" t="n">
        <v>31</v>
      </c>
      <c r="J170" s="131" t="n">
        <v>5.04</v>
      </c>
      <c r="K170" s="131" t="n">
        <v>16.7</v>
      </c>
      <c r="L170" s="131" t="n">
        <v>55.1</v>
      </c>
      <c r="M170" s="131" t="n">
        <v>169</v>
      </c>
      <c r="N170" s="131" t="n">
        <v>62</v>
      </c>
      <c r="O170" s="131" t="n">
        <v>34</v>
      </c>
      <c r="P170" s="131" t="n">
        <v>16.2</v>
      </c>
      <c r="Q170" s="131" t="n">
        <v>13.9</v>
      </c>
      <c r="R170" s="131" t="n">
        <v>63.2</v>
      </c>
    </row>
    <row r="171" customFormat="false" ht="12.75" hidden="false" customHeight="false" outlineLevel="0" collapsed="false">
      <c r="A171" s="131" t="n">
        <v>170</v>
      </c>
      <c r="B171" s="131" t="n">
        <v>64</v>
      </c>
      <c r="C171" s="131" t="n">
        <v>34</v>
      </c>
      <c r="D171" s="131" t="n">
        <v>11</v>
      </c>
      <c r="E171" s="131" t="n">
        <v>16.6</v>
      </c>
      <c r="F171" s="131" t="n">
        <v>56.8</v>
      </c>
      <c r="G171" s="131" t="n">
        <v>170</v>
      </c>
      <c r="H171" s="131" t="n">
        <v>63</v>
      </c>
      <c r="I171" s="131" t="n">
        <v>34</v>
      </c>
      <c r="J171" s="131" t="n">
        <v>10.26</v>
      </c>
      <c r="K171" s="131" t="n">
        <v>14.2</v>
      </c>
      <c r="L171" s="131" t="n">
        <v>62.9</v>
      </c>
      <c r="M171" s="131" t="n">
        <v>170</v>
      </c>
      <c r="N171" s="131" t="n">
        <v>64</v>
      </c>
      <c r="O171" s="131" t="n">
        <v>33</v>
      </c>
      <c r="P171" s="131" t="n">
        <v>14.87</v>
      </c>
      <c r="Q171" s="131" t="n">
        <v>10.7</v>
      </c>
      <c r="R171" s="131" t="n">
        <v>66</v>
      </c>
    </row>
    <row r="172" customFormat="false" ht="12.75" hidden="false" customHeight="false" outlineLevel="0" collapsed="false">
      <c r="A172" s="133"/>
      <c r="B172" s="133"/>
      <c r="C172" s="133"/>
      <c r="D172" s="133"/>
      <c r="E172" s="133"/>
      <c r="F172" s="133"/>
      <c r="G172" s="131" t="n">
        <v>171</v>
      </c>
      <c r="H172" s="131" t="n">
        <v>97</v>
      </c>
      <c r="I172" s="131" t="n">
        <v>54</v>
      </c>
      <c r="J172" s="131" t="n">
        <v>8.53</v>
      </c>
      <c r="K172" s="131" t="n">
        <v>13.7</v>
      </c>
      <c r="L172" s="131" t="n">
        <v>59.5</v>
      </c>
      <c r="M172" s="133"/>
      <c r="N172" s="133"/>
      <c r="O172" s="133"/>
      <c r="P172" s="133"/>
      <c r="Q172" s="133"/>
      <c r="R172" s="133"/>
    </row>
    <row r="173" customFormat="false" ht="12.75" hidden="false" customHeight="false" outlineLevel="0" collapsed="false">
      <c r="A173" s="133"/>
      <c r="B173" s="133"/>
      <c r="C173" s="133"/>
      <c r="D173" s="133"/>
      <c r="E173" s="133"/>
      <c r="F173" s="133"/>
      <c r="G173" s="131" t="n">
        <v>172</v>
      </c>
      <c r="H173" s="131" t="n">
        <v>95</v>
      </c>
      <c r="I173" s="131" t="n">
        <v>56</v>
      </c>
      <c r="J173" s="131" t="n">
        <v>7.82</v>
      </c>
      <c r="K173" s="131" t="n">
        <v>11.6</v>
      </c>
      <c r="L173" s="131" t="n">
        <v>62.6</v>
      </c>
      <c r="M173" s="133"/>
      <c r="N173" s="133"/>
      <c r="O173" s="133"/>
      <c r="P173" s="133"/>
      <c r="Q173" s="133"/>
      <c r="R173" s="133"/>
    </row>
    <row r="174" customFormat="false" ht="12.75" hidden="false" customHeight="false" outlineLevel="0" collapsed="false">
      <c r="A174" s="133"/>
      <c r="B174" s="133"/>
      <c r="C174" s="133"/>
      <c r="D174" s="133"/>
      <c r="E174" s="133"/>
      <c r="F174" s="133"/>
      <c r="G174" s="131" t="n">
        <v>173</v>
      </c>
      <c r="H174" s="131" t="n">
        <v>89</v>
      </c>
      <c r="I174" s="131" t="n">
        <v>52</v>
      </c>
      <c r="J174" s="131" t="n">
        <v>12.21</v>
      </c>
      <c r="K174" s="131" t="n">
        <v>16.2</v>
      </c>
      <c r="L174" s="131" t="n">
        <v>59.1</v>
      </c>
      <c r="M174" s="133"/>
      <c r="N174" s="133"/>
      <c r="O174" s="133"/>
      <c r="P174" s="133"/>
      <c r="Q174" s="133"/>
      <c r="R174" s="133"/>
    </row>
    <row r="175" customFormat="false" ht="12.75" hidden="false" customHeight="false" outlineLevel="0" collapsed="false">
      <c r="A175" s="133"/>
      <c r="B175" s="133"/>
      <c r="C175" s="133"/>
      <c r="D175" s="133"/>
      <c r="E175" s="133"/>
      <c r="F175" s="133"/>
      <c r="G175" s="131" t="n">
        <v>174</v>
      </c>
      <c r="H175" s="131" t="n">
        <v>91</v>
      </c>
      <c r="I175" s="131" t="n">
        <v>51</v>
      </c>
      <c r="J175" s="131" t="n">
        <v>14.04</v>
      </c>
      <c r="K175" s="131" t="n">
        <v>17</v>
      </c>
      <c r="L175" s="131" t="n">
        <v>59.3</v>
      </c>
      <c r="M175" s="133"/>
      <c r="N175" s="133"/>
      <c r="O175" s="133"/>
      <c r="P175" s="133"/>
      <c r="Q175" s="133"/>
      <c r="R175" s="133"/>
    </row>
    <row r="176" customFormat="false" ht="12.75" hidden="false" customHeight="false" outlineLevel="0" collapsed="false">
      <c r="A176" s="133"/>
      <c r="B176" s="133"/>
      <c r="C176" s="133"/>
      <c r="D176" s="133"/>
      <c r="E176" s="133"/>
      <c r="F176" s="133"/>
      <c r="G176" s="131" t="n">
        <v>175</v>
      </c>
      <c r="H176" s="131" t="n">
        <v>90</v>
      </c>
      <c r="I176" s="131" t="n">
        <v>54</v>
      </c>
      <c r="J176" s="131" t="n">
        <v>14.19</v>
      </c>
      <c r="K176" s="131" t="n">
        <v>14.6</v>
      </c>
      <c r="L176" s="131" t="n">
        <v>64.8</v>
      </c>
      <c r="M176" s="133"/>
      <c r="N176" s="133"/>
      <c r="O176" s="133"/>
      <c r="P176" s="133"/>
      <c r="Q176" s="133"/>
      <c r="R176" s="133"/>
    </row>
    <row r="177" customFormat="false" ht="12.75" hidden="false" customHeight="false" outlineLevel="0" collapsed="false">
      <c r="A177" s="133"/>
      <c r="B177" s="133"/>
      <c r="C177" s="133"/>
      <c r="D177" s="133"/>
      <c r="E177" s="133"/>
      <c r="F177" s="133"/>
      <c r="G177" s="131" t="n">
        <v>176</v>
      </c>
      <c r="H177" s="131" t="n">
        <v>92</v>
      </c>
      <c r="I177" s="131" t="n">
        <v>49</v>
      </c>
      <c r="J177" s="131" t="n">
        <v>15.92</v>
      </c>
      <c r="K177" s="131" t="n">
        <v>10.9</v>
      </c>
      <c r="L177" s="131" t="n">
        <v>63.9</v>
      </c>
      <c r="M177" s="133"/>
      <c r="N177" s="133"/>
      <c r="O177" s="133"/>
      <c r="P177" s="133"/>
      <c r="Q177" s="133"/>
      <c r="R177" s="133"/>
    </row>
    <row r="178" customFormat="false" ht="12.75" hidden="false" customHeight="false" outlineLevel="0" collapsed="false">
      <c r="A178" s="133"/>
      <c r="B178" s="133"/>
      <c r="C178" s="133"/>
      <c r="D178" s="133"/>
      <c r="E178" s="133"/>
      <c r="F178" s="133"/>
      <c r="G178" s="131" t="n">
        <v>177</v>
      </c>
      <c r="H178" s="131" t="n">
        <v>96</v>
      </c>
      <c r="I178" s="131" t="n">
        <v>53</v>
      </c>
      <c r="J178" s="131" t="n">
        <v>18</v>
      </c>
      <c r="K178" s="131" t="n">
        <v>17.7</v>
      </c>
      <c r="L178" s="131" t="n">
        <v>57.5</v>
      </c>
      <c r="M178" s="133"/>
      <c r="N178" s="133"/>
      <c r="O178" s="133"/>
      <c r="P178" s="133"/>
      <c r="Q178" s="133"/>
      <c r="R178" s="133"/>
    </row>
    <row r="179" customFormat="false" ht="12.75" hidden="false" customHeight="false" outlineLevel="0" collapsed="false">
      <c r="A179" s="133"/>
      <c r="B179" s="133"/>
      <c r="C179" s="133"/>
      <c r="D179" s="133"/>
      <c r="E179" s="133"/>
      <c r="F179" s="133"/>
      <c r="G179" s="131" t="n">
        <v>178</v>
      </c>
      <c r="H179" s="131" t="n">
        <v>93</v>
      </c>
      <c r="I179" s="131" t="n">
        <v>52</v>
      </c>
      <c r="J179" s="131" t="n">
        <v>15</v>
      </c>
      <c r="K179" s="131" t="n">
        <v>15</v>
      </c>
      <c r="L179" s="131" t="n">
        <v>62.7</v>
      </c>
      <c r="M179" s="133"/>
      <c r="N179" s="133"/>
      <c r="O179" s="133"/>
      <c r="P179" s="133"/>
      <c r="Q179" s="133"/>
      <c r="R179" s="133"/>
    </row>
    <row r="180" customFormat="false" ht="12.75" hidden="false" customHeight="false" outlineLevel="0" collapsed="false">
      <c r="A180" s="133"/>
      <c r="B180" s="133"/>
      <c r="C180" s="133"/>
      <c r="D180" s="133"/>
      <c r="E180" s="133"/>
      <c r="F180" s="133"/>
      <c r="G180" s="131" t="n">
        <v>179</v>
      </c>
      <c r="H180" s="131" t="n">
        <v>94</v>
      </c>
      <c r="I180" s="131" t="n">
        <v>54</v>
      </c>
      <c r="J180" s="131" t="n">
        <v>15.5</v>
      </c>
      <c r="K180" s="131" t="n">
        <v>14.3</v>
      </c>
      <c r="L180" s="131" t="n">
        <v>58.9</v>
      </c>
      <c r="M180" s="133"/>
      <c r="N180" s="133"/>
      <c r="O180" s="133"/>
      <c r="P180" s="133"/>
      <c r="Q180" s="133"/>
      <c r="R180" s="133"/>
    </row>
    <row r="181" customFormat="false" ht="12.75" hidden="false" customHeight="false" outlineLevel="0" collapsed="false">
      <c r="A181" s="133"/>
      <c r="B181" s="133"/>
      <c r="C181" s="133"/>
      <c r="D181" s="133"/>
      <c r="E181" s="133"/>
      <c r="F181" s="133"/>
      <c r="G181" s="131" t="n">
        <v>180</v>
      </c>
      <c r="H181" s="131" t="n">
        <v>88</v>
      </c>
      <c r="I181" s="131" t="n">
        <v>55</v>
      </c>
      <c r="J181" s="131" t="n">
        <v>17.03</v>
      </c>
      <c r="K181" s="131" t="n">
        <v>11</v>
      </c>
      <c r="L181" s="131" t="n">
        <v>64.2</v>
      </c>
      <c r="M181" s="133"/>
      <c r="N181" s="133"/>
      <c r="O181" s="133"/>
      <c r="P181" s="133"/>
      <c r="Q181" s="133"/>
      <c r="R181" s="133"/>
    </row>
    <row r="182" customFormat="false" ht="12.75" hidden="false" customHeight="false" outlineLevel="0" collapsed="false">
      <c r="A182" s="133"/>
      <c r="B182" s="133"/>
      <c r="C182" s="133"/>
      <c r="D182" s="133"/>
      <c r="E182" s="133"/>
      <c r="F182" s="133"/>
      <c r="G182" s="131" t="n">
        <v>181</v>
      </c>
      <c r="H182" s="131" t="n">
        <v>87</v>
      </c>
      <c r="I182" s="131" t="n">
        <v>56</v>
      </c>
      <c r="J182" s="131" t="n">
        <v>16.52</v>
      </c>
      <c r="K182" s="131" t="n">
        <v>20</v>
      </c>
      <c r="L182" s="131" t="n">
        <v>54.6</v>
      </c>
      <c r="M182" s="133"/>
      <c r="N182" s="133"/>
      <c r="O182" s="133"/>
      <c r="P182" s="133"/>
      <c r="Q182" s="133"/>
      <c r="R182" s="133"/>
    </row>
    <row r="183" customFormat="false" ht="12.75" hidden="false" customHeight="false" outlineLevel="0" collapsed="false">
      <c r="A183" s="133"/>
      <c r="B183" s="133"/>
      <c r="C183" s="133"/>
      <c r="D183" s="133"/>
      <c r="E183" s="133"/>
      <c r="F183" s="133"/>
      <c r="G183" s="131" t="n">
        <v>182</v>
      </c>
      <c r="H183" s="131" t="n">
        <v>100</v>
      </c>
      <c r="I183" s="131" t="n">
        <v>56</v>
      </c>
      <c r="J183" s="131" t="n">
        <v>17.27</v>
      </c>
      <c r="K183" s="131" t="n">
        <v>20</v>
      </c>
      <c r="L183" s="131" t="n">
        <v>53.9</v>
      </c>
      <c r="M183" s="133"/>
      <c r="N183" s="133"/>
      <c r="O183" s="133"/>
      <c r="P183" s="133"/>
      <c r="Q183" s="133"/>
      <c r="R183" s="133"/>
    </row>
    <row r="184" customFormat="false" ht="12.75" hidden="false" customHeight="false" outlineLevel="0" collapsed="false">
      <c r="A184" s="133"/>
      <c r="B184" s="133"/>
      <c r="C184" s="133"/>
      <c r="D184" s="133"/>
      <c r="E184" s="133"/>
      <c r="F184" s="133"/>
      <c r="G184" s="131" t="n">
        <v>183</v>
      </c>
      <c r="H184" s="131" t="n">
        <v>99</v>
      </c>
      <c r="I184" s="131" t="n">
        <v>57</v>
      </c>
      <c r="J184" s="131" t="n">
        <v>17.68</v>
      </c>
      <c r="K184" s="131" t="n">
        <v>11</v>
      </c>
      <c r="L184" s="131" t="n">
        <v>63.8</v>
      </c>
      <c r="M184" s="133"/>
      <c r="N184" s="133"/>
      <c r="O184" s="133"/>
      <c r="P184" s="133"/>
      <c r="Q184" s="133"/>
      <c r="R184" s="133"/>
    </row>
    <row r="185" customFormat="false" ht="12.75" hidden="false" customHeight="false" outlineLevel="0" collapsed="false">
      <c r="A185" s="133"/>
      <c r="B185" s="133"/>
      <c r="C185" s="133"/>
      <c r="D185" s="133"/>
      <c r="E185" s="133"/>
      <c r="F185" s="133"/>
      <c r="G185" s="131" t="n">
        <v>184</v>
      </c>
      <c r="H185" s="131" t="n">
        <v>95</v>
      </c>
      <c r="I185" s="131" t="n">
        <v>52</v>
      </c>
      <c r="J185" s="131" t="n">
        <v>10.89</v>
      </c>
      <c r="K185" s="131" t="n">
        <v>11</v>
      </c>
      <c r="L185" s="131" t="n">
        <v>63.1</v>
      </c>
      <c r="M185" s="133"/>
      <c r="N185" s="133"/>
      <c r="O185" s="133"/>
      <c r="P185" s="133"/>
      <c r="Q185" s="133"/>
      <c r="R185" s="133"/>
    </row>
    <row r="186" customFormat="false" ht="12.75" hidden="false" customHeight="false" outlineLevel="0" collapsed="false">
      <c r="A186" s="133"/>
      <c r="B186" s="133"/>
      <c r="C186" s="133"/>
      <c r="D186" s="133"/>
      <c r="E186" s="133"/>
      <c r="F186" s="133"/>
      <c r="G186" s="131" t="n">
        <v>185</v>
      </c>
      <c r="H186" s="131" t="n">
        <v>94</v>
      </c>
      <c r="I186" s="131" t="n">
        <v>48</v>
      </c>
      <c r="J186" s="131" t="n">
        <v>12.02</v>
      </c>
      <c r="K186" s="131" t="n">
        <v>11.7</v>
      </c>
      <c r="L186" s="131" t="n">
        <v>62.2</v>
      </c>
      <c r="M186" s="133"/>
      <c r="N186" s="133"/>
      <c r="O186" s="133"/>
      <c r="P186" s="133"/>
      <c r="Q186" s="133"/>
      <c r="R186" s="133"/>
    </row>
    <row r="187" customFormat="false" ht="12.75" hidden="false" customHeight="false" outlineLevel="0" collapsed="false">
      <c r="A187" s="133"/>
      <c r="B187" s="133"/>
      <c r="C187" s="133"/>
      <c r="D187" s="133"/>
      <c r="E187" s="133"/>
      <c r="F187" s="133"/>
      <c r="G187" s="131" t="n">
        <v>186</v>
      </c>
      <c r="H187" s="131" t="n">
        <v>95</v>
      </c>
      <c r="I187" s="131" t="n">
        <v>49</v>
      </c>
      <c r="J187" s="131" t="n">
        <v>9.79</v>
      </c>
      <c r="K187" s="131" t="n">
        <v>10.1</v>
      </c>
      <c r="L187" s="131" t="n">
        <v>64.9</v>
      </c>
      <c r="M187" s="133"/>
      <c r="N187" s="133"/>
      <c r="O187" s="133"/>
      <c r="P187" s="133"/>
      <c r="Q187" s="133"/>
      <c r="R187" s="133"/>
    </row>
    <row r="188" customFormat="false" ht="12.75" hidden="false" customHeight="false" outlineLevel="0" collapsed="false">
      <c r="A188" s="133"/>
      <c r="B188" s="133"/>
      <c r="C188" s="133"/>
      <c r="D188" s="133"/>
      <c r="E188" s="133"/>
      <c r="F188" s="133"/>
      <c r="G188" s="131" t="n">
        <v>187</v>
      </c>
      <c r="H188" s="131" t="n">
        <v>97</v>
      </c>
      <c r="I188" s="131" t="n">
        <v>52</v>
      </c>
      <c r="J188" s="131" t="n">
        <v>8.4</v>
      </c>
      <c r="K188" s="131" t="n">
        <v>9.16</v>
      </c>
      <c r="L188" s="131" t="n">
        <v>66.2</v>
      </c>
      <c r="M188" s="133"/>
      <c r="N188" s="133"/>
      <c r="O188" s="133"/>
      <c r="P188" s="133"/>
      <c r="Q188" s="133"/>
      <c r="R188" s="133"/>
    </row>
    <row r="189" customFormat="false" ht="12.75" hidden="false" customHeight="false" outlineLevel="0" collapsed="false">
      <c r="A189" s="133"/>
      <c r="B189" s="133"/>
      <c r="C189" s="133"/>
      <c r="D189" s="133"/>
      <c r="E189" s="133"/>
      <c r="F189" s="133"/>
      <c r="G189" s="131" t="n">
        <v>188</v>
      </c>
      <c r="H189" s="131" t="n">
        <v>99</v>
      </c>
      <c r="I189" s="131" t="n">
        <v>50</v>
      </c>
      <c r="J189" s="131" t="n">
        <v>6.43</v>
      </c>
      <c r="K189" s="131" t="n">
        <v>9.77</v>
      </c>
      <c r="L189" s="131" t="n">
        <v>65.3</v>
      </c>
      <c r="M189" s="133"/>
      <c r="N189" s="133"/>
      <c r="O189" s="133"/>
      <c r="P189" s="133"/>
      <c r="Q189" s="133"/>
      <c r="R189" s="133"/>
    </row>
    <row r="190" customFormat="false" ht="12.75" hidden="false" customHeight="false" outlineLevel="0" collapsed="false">
      <c r="A190" s="133"/>
      <c r="B190" s="133"/>
      <c r="C190" s="133"/>
      <c r="D190" s="133"/>
      <c r="E190" s="133"/>
      <c r="F190" s="133"/>
      <c r="G190" s="131" t="n">
        <v>189</v>
      </c>
      <c r="H190" s="131" t="n">
        <v>66</v>
      </c>
      <c r="I190" s="131" t="n">
        <v>34</v>
      </c>
      <c r="J190" s="131" t="n">
        <v>4.33</v>
      </c>
      <c r="K190" s="132" t="n">
        <v>0</v>
      </c>
      <c r="L190" s="132" t="n">
        <v>0</v>
      </c>
      <c r="M190" s="133"/>
      <c r="N190" s="133"/>
      <c r="O190" s="133"/>
      <c r="P190" s="133"/>
      <c r="Q190" s="133"/>
      <c r="R190" s="133"/>
    </row>
    <row r="191" customFormat="false" ht="12.75" hidden="false" customHeight="false" outlineLevel="0" collapsed="false">
      <c r="A191" s="133"/>
      <c r="B191" s="133"/>
      <c r="C191" s="133"/>
      <c r="D191" s="133"/>
      <c r="E191" s="133"/>
      <c r="F191" s="133"/>
      <c r="G191" s="131" t="n">
        <v>190</v>
      </c>
      <c r="H191" s="131" t="n">
        <v>65</v>
      </c>
      <c r="I191" s="131" t="n">
        <v>34</v>
      </c>
      <c r="J191" s="131" t="n">
        <v>5.77</v>
      </c>
      <c r="K191" s="131" t="n">
        <v>14.9</v>
      </c>
      <c r="L191" s="131" t="n">
        <v>58.8</v>
      </c>
      <c r="M191" s="133"/>
      <c r="N191" s="133"/>
      <c r="O191" s="133"/>
      <c r="P191" s="133"/>
      <c r="Q191" s="133"/>
      <c r="R191" s="133"/>
    </row>
    <row r="192" customFormat="false" ht="12.75" hidden="false" customHeight="false" outlineLevel="0" collapsed="false">
      <c r="A192" s="133"/>
      <c r="B192" s="133"/>
      <c r="C192" s="133"/>
      <c r="D192" s="133"/>
      <c r="E192" s="133"/>
      <c r="F192" s="133"/>
      <c r="G192" s="131" t="n">
        <v>191</v>
      </c>
      <c r="H192" s="131" t="n">
        <v>64</v>
      </c>
      <c r="I192" s="131" t="n">
        <v>33</v>
      </c>
      <c r="J192" s="131" t="n">
        <v>9.03</v>
      </c>
      <c r="K192" s="131" t="n">
        <v>10.2</v>
      </c>
      <c r="L192" s="131" t="n">
        <v>60.8</v>
      </c>
      <c r="M192" s="133"/>
      <c r="N192" s="133"/>
      <c r="O192" s="133"/>
      <c r="P192" s="133"/>
      <c r="Q192" s="133"/>
      <c r="R192" s="133"/>
    </row>
    <row r="193" customFormat="false" ht="12.75" hidden="false" customHeight="false" outlineLevel="0" collapsed="false">
      <c r="A193" s="133"/>
      <c r="B193" s="133"/>
      <c r="C193" s="133"/>
      <c r="D193" s="133"/>
      <c r="E193" s="133"/>
      <c r="F193" s="133"/>
      <c r="G193" s="131" t="n">
        <v>192</v>
      </c>
      <c r="H193" s="131" t="n">
        <v>65</v>
      </c>
      <c r="I193" s="131" t="n">
        <v>32</v>
      </c>
      <c r="J193" s="131" t="n">
        <v>5.19</v>
      </c>
      <c r="K193" s="131" t="n">
        <v>18</v>
      </c>
      <c r="L193" s="131" t="n">
        <v>54</v>
      </c>
      <c r="M193" s="133"/>
      <c r="N193" s="133"/>
      <c r="O193" s="133"/>
      <c r="P193" s="133"/>
      <c r="Q193" s="133"/>
      <c r="R193" s="133"/>
    </row>
    <row r="194" customFormat="false" ht="12.75" hidden="false" customHeight="false" outlineLevel="0" collapsed="false">
      <c r="A194" s="133"/>
      <c r="B194" s="133"/>
      <c r="C194" s="133"/>
      <c r="D194" s="133"/>
      <c r="E194" s="133"/>
      <c r="F194" s="133"/>
      <c r="G194" s="131" t="n">
        <v>193</v>
      </c>
      <c r="H194" s="131" t="n">
        <v>64</v>
      </c>
      <c r="I194" s="131" t="n">
        <v>34</v>
      </c>
      <c r="J194" s="131" t="n">
        <v>6.92</v>
      </c>
      <c r="K194" s="131" t="n">
        <v>10.1</v>
      </c>
      <c r="L194" s="131" t="n">
        <v>64.8</v>
      </c>
      <c r="M194" s="133"/>
      <c r="N194" s="133"/>
      <c r="O194" s="133"/>
      <c r="P194" s="133"/>
      <c r="Q194" s="133"/>
      <c r="R194" s="133"/>
    </row>
    <row r="195" customFormat="false" ht="12.75" hidden="false" customHeight="false" outlineLevel="0" collapsed="false">
      <c r="A195" s="133"/>
      <c r="B195" s="133"/>
      <c r="C195" s="133"/>
      <c r="D195" s="133"/>
      <c r="E195" s="133"/>
      <c r="F195" s="133"/>
      <c r="G195" s="131" t="n">
        <v>194</v>
      </c>
      <c r="H195" s="131" t="n">
        <v>63</v>
      </c>
      <c r="I195" s="131" t="n">
        <v>32</v>
      </c>
      <c r="J195" s="131" t="n">
        <v>10.79</v>
      </c>
      <c r="K195" s="131" t="n">
        <v>14.3</v>
      </c>
      <c r="L195" s="131" t="n">
        <v>62.5</v>
      </c>
      <c r="M195" s="133"/>
      <c r="N195" s="133"/>
      <c r="O195" s="133"/>
      <c r="P195" s="133"/>
      <c r="Q195" s="133"/>
      <c r="R195" s="133"/>
    </row>
    <row r="196" customFormat="false" ht="12.75" hidden="false" customHeight="false" outlineLevel="0" collapsed="false">
      <c r="A196" s="133"/>
      <c r="B196" s="133"/>
      <c r="C196" s="133"/>
      <c r="D196" s="133"/>
      <c r="E196" s="133"/>
      <c r="F196" s="133"/>
      <c r="G196" s="131" t="n">
        <v>195</v>
      </c>
      <c r="H196" s="131" t="n">
        <v>62</v>
      </c>
      <c r="I196" s="131" t="n">
        <v>34</v>
      </c>
      <c r="J196" s="131" t="n">
        <v>8.52</v>
      </c>
      <c r="K196" s="131" t="n">
        <v>15.6</v>
      </c>
      <c r="L196" s="131" t="n">
        <v>57.5</v>
      </c>
      <c r="M196" s="133"/>
      <c r="N196" s="133"/>
      <c r="O196" s="133"/>
      <c r="P196" s="133"/>
      <c r="Q196" s="133"/>
      <c r="R196" s="133"/>
    </row>
    <row r="197" customFormat="false" ht="12.75" hidden="false" customHeight="false" outlineLevel="0" collapsed="false">
      <c r="A197" s="133"/>
      <c r="B197" s="133"/>
      <c r="C197" s="133"/>
      <c r="D197" s="133"/>
      <c r="E197" s="133"/>
      <c r="F197" s="133"/>
      <c r="G197" s="131" t="n">
        <v>196</v>
      </c>
      <c r="H197" s="131" t="n">
        <v>64</v>
      </c>
      <c r="I197" s="131" t="n">
        <v>35</v>
      </c>
      <c r="J197" s="131" t="n">
        <v>1.26</v>
      </c>
      <c r="K197" s="131" t="n">
        <v>0</v>
      </c>
      <c r="L197" s="131" t="n">
        <v>0</v>
      </c>
      <c r="M197" s="133"/>
      <c r="N197" s="133"/>
      <c r="O197" s="133"/>
      <c r="P197" s="133"/>
      <c r="Q197" s="133"/>
      <c r="R197" s="133"/>
    </row>
    <row r="198" customFormat="false" ht="12.75" hidden="false" customHeight="false" outlineLevel="0" collapsed="false">
      <c r="A198" s="133"/>
      <c r="B198" s="133"/>
      <c r="C198" s="133"/>
      <c r="D198" s="133"/>
      <c r="E198" s="133"/>
      <c r="F198" s="133"/>
      <c r="G198" s="131" t="n">
        <v>197</v>
      </c>
      <c r="H198" s="131" t="n">
        <v>65</v>
      </c>
      <c r="I198" s="131" t="n">
        <v>31</v>
      </c>
      <c r="J198" s="131" t="n">
        <v>9.04</v>
      </c>
      <c r="K198" s="131" t="n">
        <v>10.8</v>
      </c>
      <c r="L198" s="131" t="n">
        <v>65.3</v>
      </c>
      <c r="M198" s="133"/>
      <c r="N198" s="133"/>
      <c r="O198" s="133"/>
      <c r="P198" s="133"/>
      <c r="Q198" s="133"/>
      <c r="R198" s="133"/>
    </row>
    <row r="199" customFormat="false" ht="12.75" hidden="false" customHeight="false" outlineLevel="0" collapsed="false">
      <c r="A199" s="133"/>
      <c r="B199" s="133"/>
      <c r="C199" s="133"/>
      <c r="D199" s="133"/>
      <c r="E199" s="133"/>
      <c r="F199" s="133"/>
      <c r="G199" s="131" t="n">
        <v>198</v>
      </c>
      <c r="H199" s="131" t="n">
        <v>66</v>
      </c>
      <c r="I199" s="131" t="n">
        <v>34</v>
      </c>
      <c r="J199" s="131" t="n">
        <v>10.55</v>
      </c>
      <c r="K199" s="131" t="n">
        <v>11.1</v>
      </c>
      <c r="L199" s="131" t="n">
        <v>61.1</v>
      </c>
      <c r="M199" s="133"/>
      <c r="N199" s="133"/>
      <c r="O199" s="133"/>
      <c r="P199" s="133"/>
      <c r="Q199" s="133"/>
      <c r="R199" s="133"/>
    </row>
    <row r="200" customFormat="false" ht="12.75" hidden="false" customHeight="false" outlineLevel="0" collapsed="false">
      <c r="A200" s="133"/>
      <c r="B200" s="133"/>
      <c r="C200" s="133"/>
      <c r="D200" s="133"/>
      <c r="E200" s="133"/>
      <c r="F200" s="133"/>
      <c r="G200" s="131" t="n">
        <v>199</v>
      </c>
      <c r="H200" s="131" t="n">
        <v>67</v>
      </c>
      <c r="I200" s="131" t="n">
        <v>32</v>
      </c>
      <c r="J200" s="131" t="n">
        <v>7.61</v>
      </c>
      <c r="K200" s="131" t="n">
        <v>13.5</v>
      </c>
      <c r="L200" s="131" t="n">
        <v>64.1</v>
      </c>
      <c r="M200" s="133"/>
      <c r="N200" s="133"/>
      <c r="O200" s="133"/>
      <c r="P200" s="133"/>
      <c r="Q200" s="133"/>
      <c r="R200" s="133"/>
    </row>
    <row r="201" customFormat="false" ht="12.75" hidden="false" customHeight="false" outlineLevel="0" collapsed="false">
      <c r="A201" s="133"/>
      <c r="B201" s="133"/>
      <c r="C201" s="133"/>
      <c r="D201" s="133"/>
      <c r="E201" s="133"/>
      <c r="F201" s="133"/>
      <c r="G201" s="131" t="n">
        <v>200</v>
      </c>
      <c r="H201" s="131" t="n">
        <v>83</v>
      </c>
      <c r="I201" s="131" t="n">
        <v>49</v>
      </c>
      <c r="J201" s="131" t="n">
        <v>8.48</v>
      </c>
      <c r="K201" s="131" t="n">
        <v>10.5</v>
      </c>
      <c r="L201" s="131" t="n">
        <v>64.5</v>
      </c>
      <c r="M201" s="133"/>
      <c r="N201" s="133"/>
      <c r="O201" s="133"/>
      <c r="P201" s="133"/>
      <c r="Q201" s="133"/>
      <c r="R201" s="133"/>
    </row>
    <row r="202" customFormat="false" ht="12.75" hidden="false" customHeight="false" outlineLevel="0" collapsed="false">
      <c r="A202" s="133"/>
      <c r="B202" s="133"/>
      <c r="C202" s="133"/>
      <c r="D202" s="133"/>
      <c r="E202" s="133"/>
      <c r="F202" s="133"/>
      <c r="G202" s="131" t="n">
        <v>201</v>
      </c>
      <c r="H202" s="131" t="n">
        <v>95</v>
      </c>
      <c r="I202" s="131" t="n">
        <v>50</v>
      </c>
      <c r="J202" s="131" t="n">
        <v>15.34</v>
      </c>
      <c r="K202" s="131" t="n">
        <v>12.5</v>
      </c>
      <c r="L202" s="131" t="n">
        <v>64.9</v>
      </c>
      <c r="M202" s="133"/>
      <c r="N202" s="133"/>
      <c r="O202" s="133"/>
      <c r="P202" s="133"/>
      <c r="Q202" s="133"/>
      <c r="R202" s="133"/>
    </row>
    <row r="203" customFormat="false" ht="12.75" hidden="false" customHeight="false" outlineLevel="0" collapsed="false">
      <c r="A203" s="133"/>
      <c r="B203" s="133"/>
      <c r="C203" s="133"/>
      <c r="D203" s="133"/>
      <c r="E203" s="133"/>
      <c r="F203" s="133"/>
      <c r="G203" s="131" t="n">
        <v>202</v>
      </c>
      <c r="H203" s="131" t="n">
        <v>82</v>
      </c>
      <c r="I203" s="131" t="n">
        <v>51</v>
      </c>
      <c r="J203" s="131" t="n">
        <v>18.87</v>
      </c>
      <c r="K203" s="131" t="n">
        <v>9.7</v>
      </c>
      <c r="L203" s="131" t="n">
        <v>65.9</v>
      </c>
      <c r="M203" s="133"/>
      <c r="N203" s="133"/>
      <c r="O203" s="133"/>
      <c r="P203" s="133"/>
      <c r="Q203" s="133"/>
      <c r="R203" s="133"/>
    </row>
    <row r="204" customFormat="false" ht="12.75" hidden="false" customHeight="false" outlineLevel="0" collapsed="false">
      <c r="A204" s="133"/>
      <c r="B204" s="133"/>
      <c r="C204" s="133"/>
      <c r="D204" s="133"/>
      <c r="E204" s="133"/>
      <c r="F204" s="133"/>
      <c r="G204" s="131" t="n">
        <v>203</v>
      </c>
      <c r="H204" s="131" t="n">
        <v>92</v>
      </c>
      <c r="I204" s="131" t="n">
        <v>48</v>
      </c>
      <c r="J204" s="131" t="n">
        <v>10.35</v>
      </c>
      <c r="K204" s="131" t="n">
        <v>9.94</v>
      </c>
      <c r="L204" s="131" t="n">
        <v>63</v>
      </c>
      <c r="M204" s="133"/>
      <c r="N204" s="133"/>
      <c r="O204" s="133"/>
      <c r="P204" s="133"/>
      <c r="Q204" s="133"/>
      <c r="R204" s="133"/>
    </row>
    <row r="205" customFormat="false" ht="12.75" hidden="false" customHeight="false" outlineLevel="0" collapsed="false">
      <c r="A205" s="133"/>
      <c r="B205" s="133"/>
      <c r="C205" s="133"/>
      <c r="D205" s="133"/>
      <c r="E205" s="133"/>
      <c r="F205" s="133"/>
      <c r="G205" s="131" t="n">
        <v>204</v>
      </c>
      <c r="H205" s="131" t="n">
        <v>87</v>
      </c>
      <c r="I205" s="131" t="n">
        <v>46</v>
      </c>
      <c r="J205" s="131" t="n">
        <v>13</v>
      </c>
      <c r="K205" s="131" t="n">
        <v>17</v>
      </c>
      <c r="L205" s="131" t="n">
        <v>61</v>
      </c>
      <c r="M205" s="133"/>
      <c r="N205" s="133"/>
      <c r="O205" s="133"/>
      <c r="P205" s="133"/>
      <c r="Q205" s="133"/>
      <c r="R205" s="133"/>
    </row>
    <row r="206" customFormat="false" ht="12.75" hidden="false" customHeight="false" outlineLevel="0" collapsed="false">
      <c r="A206" s="133"/>
      <c r="B206" s="133"/>
      <c r="C206" s="133"/>
      <c r="D206" s="133"/>
      <c r="E206" s="133"/>
      <c r="F206" s="133"/>
      <c r="G206" s="131" t="n">
        <v>205</v>
      </c>
      <c r="H206" s="131" t="n">
        <v>101</v>
      </c>
      <c r="I206" s="131" t="n">
        <v>52</v>
      </c>
      <c r="J206" s="131" t="n">
        <v>15.09</v>
      </c>
      <c r="K206" s="131" t="n">
        <v>10.2</v>
      </c>
      <c r="L206" s="131" t="n">
        <v>61.8</v>
      </c>
      <c r="M206" s="133"/>
      <c r="N206" s="133"/>
      <c r="O206" s="133"/>
      <c r="P206" s="133"/>
      <c r="Q206" s="133"/>
      <c r="R206" s="133"/>
    </row>
    <row r="207" customFormat="false" ht="12.75" hidden="false" customHeight="false" outlineLevel="0" collapsed="false">
      <c r="A207" s="133"/>
      <c r="B207" s="133"/>
      <c r="C207" s="133"/>
      <c r="D207" s="133"/>
      <c r="E207" s="133"/>
      <c r="F207" s="133"/>
      <c r="G207" s="131" t="n">
        <v>206</v>
      </c>
      <c r="H207" s="131" t="n">
        <v>97</v>
      </c>
      <c r="I207" s="131" t="n">
        <v>45</v>
      </c>
      <c r="J207" s="131" t="n">
        <v>12.61</v>
      </c>
      <c r="K207" s="131" t="n">
        <v>9.75</v>
      </c>
      <c r="L207" s="131" t="n">
        <v>62.1</v>
      </c>
      <c r="M207" s="133"/>
      <c r="N207" s="133"/>
      <c r="O207" s="133"/>
      <c r="P207" s="133"/>
      <c r="Q207" s="133"/>
      <c r="R207" s="133"/>
    </row>
    <row r="208" customFormat="false" ht="12.75" hidden="false" customHeight="false" outlineLevel="0" collapsed="false">
      <c r="A208" s="133"/>
      <c r="B208" s="133"/>
      <c r="C208" s="133"/>
      <c r="D208" s="133"/>
      <c r="E208" s="133"/>
      <c r="F208" s="133"/>
      <c r="G208" s="131" t="n">
        <v>207</v>
      </c>
      <c r="H208" s="131" t="n">
        <v>88</v>
      </c>
      <c r="I208" s="131" t="n">
        <v>53</v>
      </c>
      <c r="J208" s="131" t="n">
        <v>15.11</v>
      </c>
      <c r="K208" s="131" t="n">
        <v>11.6</v>
      </c>
      <c r="L208" s="131" t="n">
        <v>66</v>
      </c>
      <c r="M208" s="133"/>
      <c r="N208" s="133"/>
      <c r="O208" s="133"/>
      <c r="P208" s="133"/>
      <c r="Q208" s="133"/>
      <c r="R208" s="133"/>
    </row>
    <row r="209" customFormat="false" ht="12.75" hidden="false" customHeight="false" outlineLevel="0" collapsed="false">
      <c r="A209" s="133"/>
      <c r="B209" s="133"/>
      <c r="C209" s="133"/>
      <c r="D209" s="133"/>
      <c r="E209" s="133"/>
      <c r="F209" s="133"/>
      <c r="G209" s="131" t="n">
        <v>208</v>
      </c>
      <c r="H209" s="131" t="n">
        <v>98</v>
      </c>
      <c r="I209" s="131" t="n">
        <v>57</v>
      </c>
      <c r="J209" s="131" t="n">
        <v>14.11</v>
      </c>
      <c r="K209" s="131" t="n">
        <v>11.9</v>
      </c>
      <c r="L209" s="131" t="n">
        <v>65.3</v>
      </c>
      <c r="M209" s="133"/>
      <c r="N209" s="133"/>
      <c r="O209" s="133"/>
      <c r="P209" s="133"/>
      <c r="Q209" s="133"/>
      <c r="R209" s="133"/>
    </row>
    <row r="210" customFormat="false" ht="12.75" hidden="false" customHeight="false" outlineLevel="0" collapsed="false">
      <c r="A210" s="133"/>
      <c r="B210" s="133"/>
      <c r="C210" s="133"/>
      <c r="D210" s="133"/>
      <c r="E210" s="133"/>
      <c r="F210" s="133"/>
      <c r="G210" s="131" t="n">
        <v>209</v>
      </c>
      <c r="H210" s="131" t="n">
        <v>89</v>
      </c>
      <c r="I210" s="131" t="n">
        <v>57</v>
      </c>
      <c r="J210" s="131" t="n">
        <v>13.33</v>
      </c>
      <c r="K210" s="131" t="n">
        <v>9.7</v>
      </c>
      <c r="L210" s="131" t="n">
        <v>64.3</v>
      </c>
      <c r="M210" s="133"/>
      <c r="N210" s="133"/>
      <c r="O210" s="133"/>
      <c r="P210" s="133"/>
      <c r="Q210" s="133"/>
      <c r="R210" s="133"/>
    </row>
    <row r="211" customFormat="false" ht="12.75" hidden="false" customHeight="false" outlineLevel="0" collapsed="false">
      <c r="A211" s="133"/>
      <c r="B211" s="133"/>
      <c r="C211" s="133"/>
      <c r="D211" s="133"/>
      <c r="E211" s="133"/>
      <c r="F211" s="133"/>
      <c r="G211" s="131" t="n">
        <v>210</v>
      </c>
      <c r="H211" s="131" t="n">
        <v>91</v>
      </c>
      <c r="I211" s="131" t="n">
        <v>55</v>
      </c>
      <c r="J211" s="131" t="n">
        <v>12.47</v>
      </c>
      <c r="K211" s="131" t="n">
        <v>15.6</v>
      </c>
      <c r="L211" s="131" t="n">
        <v>60.1</v>
      </c>
      <c r="M211" s="133"/>
      <c r="N211" s="133"/>
      <c r="O211" s="133"/>
      <c r="P211" s="133"/>
      <c r="Q211" s="133"/>
      <c r="R211" s="133"/>
    </row>
    <row r="212" customFormat="false" ht="12.75" hidden="false" customHeight="false" outlineLevel="0" collapsed="false">
      <c r="A212" s="133"/>
      <c r="B212" s="133"/>
      <c r="C212" s="133"/>
      <c r="D212" s="133"/>
      <c r="E212" s="133"/>
      <c r="F212" s="133"/>
      <c r="G212" s="131" t="n">
        <v>211</v>
      </c>
      <c r="H212" s="131" t="n">
        <v>94</v>
      </c>
      <c r="I212" s="131" t="n">
        <v>49</v>
      </c>
      <c r="J212" s="131" t="n">
        <v>14.19</v>
      </c>
      <c r="K212" s="131" t="n">
        <v>9.59</v>
      </c>
      <c r="L212" s="131" t="n">
        <v>68.4</v>
      </c>
      <c r="M212" s="133"/>
      <c r="N212" s="133"/>
      <c r="O212" s="133"/>
      <c r="P212" s="133"/>
      <c r="Q212" s="133"/>
      <c r="R212" s="133"/>
    </row>
    <row r="213" customFormat="false" ht="12.75" hidden="false" customHeight="false" outlineLevel="0" collapsed="false">
      <c r="A213" s="133"/>
      <c r="B213" s="133"/>
      <c r="C213" s="133"/>
      <c r="D213" s="133"/>
      <c r="E213" s="133"/>
      <c r="F213" s="133"/>
      <c r="G213" s="131" t="n">
        <v>212</v>
      </c>
      <c r="H213" s="131" t="n">
        <v>95</v>
      </c>
      <c r="I213" s="131" t="n">
        <v>50</v>
      </c>
      <c r="J213" s="131" t="n">
        <v>14.36</v>
      </c>
      <c r="K213" s="131" t="n">
        <v>10.9</v>
      </c>
      <c r="L213" s="131" t="n">
        <v>66</v>
      </c>
      <c r="M213" s="133"/>
      <c r="N213" s="133"/>
      <c r="O213" s="133"/>
      <c r="P213" s="133"/>
      <c r="Q213" s="133"/>
      <c r="R213" s="133"/>
    </row>
    <row r="214" customFormat="false" ht="12.75" hidden="false" customHeight="false" outlineLevel="0" collapsed="false">
      <c r="A214" s="133"/>
      <c r="B214" s="133"/>
      <c r="C214" s="133"/>
      <c r="D214" s="133"/>
      <c r="E214" s="133"/>
      <c r="F214" s="133"/>
      <c r="G214" s="131" t="n">
        <v>213</v>
      </c>
      <c r="H214" s="131" t="n">
        <v>96</v>
      </c>
      <c r="I214" s="131" t="n">
        <v>55</v>
      </c>
      <c r="J214" s="131" t="n">
        <v>9.04</v>
      </c>
      <c r="K214" s="131" t="n">
        <v>11.8</v>
      </c>
      <c r="L214" s="131" t="n">
        <v>61.6</v>
      </c>
      <c r="M214" s="133"/>
      <c r="N214" s="133"/>
      <c r="O214" s="133"/>
      <c r="P214" s="133"/>
      <c r="Q214" s="133"/>
      <c r="R214" s="133"/>
    </row>
    <row r="215" customFormat="false" ht="12.75" hidden="false" customHeight="false" outlineLevel="0" collapsed="false">
      <c r="A215" s="133"/>
      <c r="B215" s="133"/>
      <c r="C215" s="133"/>
      <c r="D215" s="133"/>
      <c r="E215" s="133"/>
      <c r="F215" s="133"/>
      <c r="G215" s="131" t="n">
        <v>214</v>
      </c>
      <c r="H215" s="131" t="n">
        <v>89</v>
      </c>
      <c r="I215" s="131" t="n">
        <v>52</v>
      </c>
      <c r="J215" s="131" t="n">
        <v>9.46</v>
      </c>
      <c r="K215" s="131" t="n">
        <v>9.64</v>
      </c>
      <c r="L215" s="131" t="n">
        <v>65.6</v>
      </c>
      <c r="M215" s="133"/>
      <c r="N215" s="133"/>
      <c r="O215" s="133"/>
      <c r="P215" s="133"/>
      <c r="Q215" s="133"/>
      <c r="R215" s="133"/>
    </row>
    <row r="216" customFormat="false" ht="12.75" hidden="false" customHeight="false" outlineLevel="0" collapsed="false">
      <c r="A216" s="133"/>
      <c r="B216" s="133"/>
      <c r="C216" s="133"/>
      <c r="D216" s="133"/>
      <c r="E216" s="133"/>
      <c r="F216" s="133"/>
      <c r="G216" s="131" t="n">
        <v>215</v>
      </c>
      <c r="H216" s="131" t="n">
        <v>84</v>
      </c>
      <c r="I216" s="131" t="n">
        <v>53</v>
      </c>
      <c r="J216" s="131" t="n">
        <v>12.4</v>
      </c>
      <c r="K216" s="131" t="n">
        <v>9.41</v>
      </c>
      <c r="L216" s="131" t="n">
        <v>67.8</v>
      </c>
      <c r="M216" s="133"/>
      <c r="N216" s="133"/>
      <c r="O216" s="133"/>
      <c r="P216" s="133"/>
      <c r="Q216" s="133"/>
      <c r="R216" s="133"/>
    </row>
    <row r="217" customFormat="false" ht="12.75" hidden="false" customHeight="false" outlineLevel="0" collapsed="false">
      <c r="A217" s="133"/>
      <c r="B217" s="133"/>
      <c r="C217" s="133"/>
      <c r="D217" s="133"/>
      <c r="E217" s="133"/>
      <c r="F217" s="133"/>
      <c r="G217" s="131" t="n">
        <v>216</v>
      </c>
      <c r="H217" s="131" t="n">
        <v>83</v>
      </c>
      <c r="I217" s="131" t="n">
        <v>51</v>
      </c>
      <c r="J217" s="131" t="n">
        <v>10.95</v>
      </c>
      <c r="K217" s="131" t="n">
        <v>8.94</v>
      </c>
      <c r="L217" s="131" t="n">
        <v>67.9</v>
      </c>
      <c r="M217" s="133"/>
      <c r="N217" s="133"/>
      <c r="O217" s="133"/>
      <c r="P217" s="133"/>
      <c r="Q217" s="133"/>
      <c r="R217" s="133"/>
    </row>
    <row r="218" customFormat="false" ht="12.75" hidden="false" customHeight="false" outlineLevel="0" collapsed="false">
      <c r="A218" s="133"/>
      <c r="B218" s="133"/>
      <c r="C218" s="133"/>
      <c r="D218" s="133"/>
      <c r="E218" s="133"/>
      <c r="F218" s="133"/>
      <c r="G218" s="131" t="n">
        <v>217</v>
      </c>
      <c r="H218" s="131" t="n">
        <v>82</v>
      </c>
      <c r="I218" s="131" t="n">
        <v>50</v>
      </c>
      <c r="J218" s="131" t="n">
        <v>8.62</v>
      </c>
      <c r="K218" s="131" t="n">
        <v>12.5</v>
      </c>
      <c r="L218" s="131" t="n">
        <v>61.4</v>
      </c>
      <c r="M218" s="133"/>
      <c r="N218" s="133"/>
      <c r="O218" s="133"/>
      <c r="P218" s="133"/>
      <c r="Q218" s="133"/>
      <c r="R218" s="133"/>
    </row>
    <row r="219" customFormat="false" ht="12.75" hidden="false" customHeight="false" outlineLevel="0" collapsed="false">
      <c r="A219" s="133"/>
      <c r="B219" s="133"/>
      <c r="C219" s="133"/>
      <c r="D219" s="133"/>
      <c r="E219" s="133"/>
      <c r="F219" s="133"/>
      <c r="G219" s="131" t="n">
        <v>218</v>
      </c>
      <c r="H219" s="131" t="n">
        <v>66</v>
      </c>
      <c r="I219" s="131" t="n">
        <v>33</v>
      </c>
      <c r="J219" s="131" t="n">
        <v>5.45</v>
      </c>
      <c r="K219" s="131" t="n">
        <v>9.42</v>
      </c>
      <c r="L219" s="131" t="n">
        <v>68.4</v>
      </c>
      <c r="M219" s="133"/>
      <c r="N219" s="133"/>
      <c r="O219" s="133"/>
      <c r="P219" s="133"/>
      <c r="Q219" s="133"/>
      <c r="R219" s="133"/>
    </row>
    <row r="220" customFormat="false" ht="12.75" hidden="false" customHeight="false" outlineLevel="0" collapsed="false">
      <c r="A220" s="133"/>
      <c r="B220" s="133"/>
      <c r="C220" s="133"/>
      <c r="D220" s="133"/>
      <c r="E220" s="133"/>
      <c r="F220" s="133"/>
      <c r="G220" s="131" t="n">
        <v>219</v>
      </c>
      <c r="H220" s="131" t="n">
        <v>65</v>
      </c>
      <c r="I220" s="131" t="n">
        <v>32</v>
      </c>
      <c r="J220" s="131" t="n">
        <v>7.43</v>
      </c>
      <c r="K220" s="131" t="n">
        <v>9.08</v>
      </c>
      <c r="L220" s="131" t="n">
        <v>64.7</v>
      </c>
      <c r="M220" s="133"/>
      <c r="N220" s="133"/>
      <c r="O220" s="133"/>
      <c r="P220" s="133"/>
      <c r="Q220" s="133"/>
      <c r="R220" s="133"/>
    </row>
    <row r="221" customFormat="false" ht="12.75" hidden="false" customHeight="false" outlineLevel="0" collapsed="false">
      <c r="A221" s="133"/>
      <c r="B221" s="133"/>
      <c r="C221" s="133"/>
      <c r="D221" s="133"/>
      <c r="E221" s="133"/>
      <c r="F221" s="133"/>
      <c r="G221" s="131" t="n">
        <v>220</v>
      </c>
      <c r="H221" s="131" t="n">
        <v>64</v>
      </c>
      <c r="I221" s="131" t="n">
        <v>32</v>
      </c>
      <c r="J221" s="131" t="n">
        <v>2.22</v>
      </c>
      <c r="K221" s="132" t="n">
        <v>0</v>
      </c>
      <c r="L221" s="132" t="n">
        <v>0</v>
      </c>
      <c r="M221" s="133"/>
      <c r="N221" s="133"/>
      <c r="O221" s="133"/>
      <c r="P221" s="133"/>
      <c r="Q221" s="133"/>
      <c r="R221" s="133"/>
    </row>
    <row r="222" customFormat="false" ht="12.75" hidden="false" customHeight="false" outlineLevel="0" collapsed="false">
      <c r="A222" s="133"/>
      <c r="B222" s="133"/>
      <c r="C222" s="133"/>
      <c r="D222" s="133"/>
      <c r="E222" s="133"/>
      <c r="F222" s="133"/>
      <c r="G222" s="131" t="n">
        <v>221</v>
      </c>
      <c r="H222" s="131" t="n">
        <v>64</v>
      </c>
      <c r="I222" s="131" t="n">
        <v>31</v>
      </c>
      <c r="J222" s="131" t="n">
        <v>7.79</v>
      </c>
      <c r="K222" s="131" t="n">
        <v>12</v>
      </c>
      <c r="L222" s="131" t="n">
        <v>62</v>
      </c>
      <c r="M222" s="133"/>
      <c r="N222" s="133"/>
      <c r="O222" s="133"/>
      <c r="P222" s="133"/>
      <c r="Q222" s="133"/>
      <c r="R222" s="133"/>
    </row>
    <row r="223" customFormat="false" ht="12.75" hidden="false" customHeight="false" outlineLevel="0" collapsed="false">
      <c r="A223" s="133"/>
      <c r="B223" s="133"/>
      <c r="C223" s="133"/>
      <c r="D223" s="133"/>
      <c r="E223" s="133"/>
      <c r="F223" s="133"/>
      <c r="G223" s="131" t="n">
        <v>222</v>
      </c>
      <c r="H223" s="131" t="n">
        <v>65</v>
      </c>
      <c r="I223" s="131" t="n">
        <v>32</v>
      </c>
      <c r="J223" s="131" t="n">
        <v>7.35</v>
      </c>
      <c r="K223" s="131" t="n">
        <v>16.8</v>
      </c>
      <c r="L223" s="131" t="n">
        <v>55.9</v>
      </c>
      <c r="M223" s="133"/>
      <c r="N223" s="133"/>
      <c r="O223" s="133"/>
      <c r="P223" s="133"/>
      <c r="Q223" s="133"/>
      <c r="R223" s="13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2015-02-12T00:19:11Z</dcterms:created>
  <dc:creator>Fernando Guillen</dc:creator>
  <dc:description/>
  <dc:language>en-US</dc:language>
  <cp:lastModifiedBy/>
  <cp:lastPrinted>2023-05-02T18:22:09Z</cp:lastPrinted>
  <dcterms:modified xsi:type="dcterms:W3CDTF">2024-01-26T12:08:50Z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