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F:\IACARTBED_files_2021_2024\01_ARTICLES\011_ARTICLE_1_IA_METHODE\REVIEW_1\Review_GEOMORPHO_Daynac_2024\SM\"/>
    </mc:Choice>
  </mc:AlternateContent>
  <xr:revisionPtr revIDLastSave="0" documentId="13_ncr:1_{8B97A2AA-5BE2-43D3-B9BA-9FDF9A41954C}" xr6:coauthVersionLast="36" xr6:coauthVersionMax="47" xr10:uidLastSave="{00000000-0000-0000-0000-000000000000}"/>
  <bookViews>
    <workbookView xWindow="12705" yWindow="0" windowWidth="12975" windowHeight="15375" xr2:uid="{A97CE92A-33CE-4CA5-8AC7-B3C9E6A741ED}"/>
  </bookViews>
  <sheets>
    <sheet name="SM1_Automatic_Map_Review" sheetId="4" r:id="rId1"/>
    <sheet name="SM2_100_dune_samples" sheetId="1" r:id="rId2"/>
    <sheet name="SM3_UNET_validation" sheetId="2" r:id="rId3"/>
    <sheet name="SM4_skelet_crest_metric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7" i="3" l="1"/>
  <c r="I47" i="3"/>
  <c r="H47" i="3"/>
  <c r="G47" i="3"/>
  <c r="F47" i="3"/>
  <c r="E47" i="3"/>
  <c r="D47" i="3"/>
  <c r="C47" i="3"/>
  <c r="B47" i="3"/>
  <c r="J23" i="3"/>
  <c r="I23" i="3"/>
  <c r="H23" i="3"/>
  <c r="G23" i="3"/>
  <c r="F23" i="3"/>
  <c r="E23" i="3"/>
  <c r="D23" i="3"/>
  <c r="C23" i="3"/>
  <c r="B23" i="3"/>
  <c r="E24" i="2" l="1"/>
  <c r="D24" i="2"/>
  <c r="C24" i="2"/>
  <c r="E23" i="2"/>
  <c r="D23" i="2"/>
  <c r="C23" i="2"/>
</calcChain>
</file>

<file path=xl/sharedStrings.xml><?xml version="1.0" encoding="utf-8"?>
<sst xmlns="http://schemas.openxmlformats.org/spreadsheetml/2006/main" count="633" uniqueCount="332">
  <si>
    <t>Sample</t>
  </si>
  <si>
    <t>Region</t>
  </si>
  <si>
    <t>Location</t>
  </si>
  <si>
    <t>Subset U-Net</t>
  </si>
  <si>
    <t xml:space="preserve"> 26°42'47.59"N,   2°48'4.33"W</t>
  </si>
  <si>
    <t>Name</t>
  </si>
  <si>
    <t>AL_GT_R20_001</t>
  </si>
  <si>
    <t>AL_GT_R20_002</t>
  </si>
  <si>
    <t>AL_GT_R20_003</t>
  </si>
  <si>
    <t>AL_GT_R20_004</t>
  </si>
  <si>
    <t>AL_GT_R20_005</t>
  </si>
  <si>
    <t>AL_GT_R20_006</t>
  </si>
  <si>
    <t>AL_GT_R20_007</t>
  </si>
  <si>
    <t>AL_GT_R20_008</t>
  </si>
  <si>
    <t>AL_GT_R20_009</t>
  </si>
  <si>
    <t>AL_GT_R20_010</t>
  </si>
  <si>
    <t>AL_GT_R20_011</t>
  </si>
  <si>
    <t>AL_GT_R20_012</t>
  </si>
  <si>
    <t>AL_GT_R20_013</t>
  </si>
  <si>
    <t>AL_GT_R20_014</t>
  </si>
  <si>
    <t>AL_GT_R20_015</t>
  </si>
  <si>
    <t>AL_GT_R20_016</t>
  </si>
  <si>
    <t>AL_GT_R20_017</t>
  </si>
  <si>
    <t>AL_GT_R20_018</t>
  </si>
  <si>
    <t>AL_GT_R20_019</t>
  </si>
  <si>
    <t>AL_GT_R20_020</t>
  </si>
  <si>
    <t>AL_GT_R20_021</t>
  </si>
  <si>
    <t>AL_GT_R20_022</t>
  </si>
  <si>
    <t>AL_GT_R20_023</t>
  </si>
  <si>
    <t>AL_GT_R20_024</t>
  </si>
  <si>
    <t>AL_GT_R20_025</t>
  </si>
  <si>
    <t>MA_GT_R20_026</t>
  </si>
  <si>
    <t>MA_GT_R20_027</t>
  </si>
  <si>
    <t>MA_GT_R20_028</t>
  </si>
  <si>
    <t>MA_GT_R20_029</t>
  </si>
  <si>
    <t>MA_GT_R20_030</t>
  </si>
  <si>
    <t>MA_GT_R20_031</t>
  </si>
  <si>
    <t>MA_GT_R20_032</t>
  </si>
  <si>
    <t>MA_GT_R20_033</t>
  </si>
  <si>
    <t>MA_GT_R20_034</t>
  </si>
  <si>
    <t>MA_GT_R20_035</t>
  </si>
  <si>
    <t>MA_GT_R20_036</t>
  </si>
  <si>
    <t>MA_GT_R20_037</t>
  </si>
  <si>
    <t>MA_GT_R20_038</t>
  </si>
  <si>
    <t>MA_GT_R20_039</t>
  </si>
  <si>
    <t>MA_GT_R20_040</t>
  </si>
  <si>
    <t>MA_GT_R20_041</t>
  </si>
  <si>
    <t>MA_GT_R20_042</t>
  </si>
  <si>
    <t>MA_GT_R20_043</t>
  </si>
  <si>
    <t>MA_GT_R20_044</t>
  </si>
  <si>
    <t>MA_GT_R20_045</t>
  </si>
  <si>
    <t>MA_GT_R20_046</t>
  </si>
  <si>
    <t>MA_GT_R20_047</t>
  </si>
  <si>
    <t>MA_GT_R20_048</t>
  </si>
  <si>
    <t>MA_GT_R20_049</t>
  </si>
  <si>
    <t>MA_GT_R20_050</t>
  </si>
  <si>
    <t>CH_GT_R20_051</t>
  </si>
  <si>
    <t>CH_GT_R20_052</t>
  </si>
  <si>
    <t>CH_GT_R20_053</t>
  </si>
  <si>
    <t>CH_GT_R20_054</t>
  </si>
  <si>
    <t>CH_GT_R20_055</t>
  </si>
  <si>
    <t>CH_GT_R20_056</t>
  </si>
  <si>
    <t>CH_GT_R20_057</t>
  </si>
  <si>
    <t>CH_GT_R20_058</t>
  </si>
  <si>
    <t>CH_GT_R20_059</t>
  </si>
  <si>
    <t>CH_GT_R20_060</t>
  </si>
  <si>
    <t>CH_GT_R20_061</t>
  </si>
  <si>
    <t>CH_GT_R20_062</t>
  </si>
  <si>
    <t>CH_GT_R20_063</t>
  </si>
  <si>
    <t>CH_GT_R20_064</t>
  </si>
  <si>
    <t>CH_GT_R20_065</t>
  </si>
  <si>
    <t>CH_GT_R20_066</t>
  </si>
  <si>
    <t>CH_GT_R20_067</t>
  </si>
  <si>
    <t>CH_GT_R20_068</t>
  </si>
  <si>
    <t>CH_GT_R20_069</t>
  </si>
  <si>
    <t>CH_GT_R20_070</t>
  </si>
  <si>
    <t>CH_GT_R20_071</t>
  </si>
  <si>
    <t>CH_GT_R20_072</t>
  </si>
  <si>
    <t>CH_GT_R20_073</t>
  </si>
  <si>
    <t>CH_GT_R20_074</t>
  </si>
  <si>
    <t>CH_GT_R20_075</t>
  </si>
  <si>
    <t>YE_GT_R20_076</t>
  </si>
  <si>
    <t>YE_GT_R20_077</t>
  </si>
  <si>
    <t>YE_GT_R20_078</t>
  </si>
  <si>
    <t>YE_GT_R20_079</t>
  </si>
  <si>
    <t>YE_GT_R20_080</t>
  </si>
  <si>
    <t>YE_GT_R20_081</t>
  </si>
  <si>
    <t>YE_GT_R20_082</t>
  </si>
  <si>
    <t>YE_GT_R20_083</t>
  </si>
  <si>
    <t>YE_GT_R20_084</t>
  </si>
  <si>
    <t>YE_GT_R20_085</t>
  </si>
  <si>
    <t>YE_GT_R20_086</t>
  </si>
  <si>
    <t>YE_GT_R20_087</t>
  </si>
  <si>
    <t>YE_GT_R20_088</t>
  </si>
  <si>
    <t>YE_GT_R20_089</t>
  </si>
  <si>
    <t>YE_GT_R20_090</t>
  </si>
  <si>
    <t>YE_GT_R20_091</t>
  </si>
  <si>
    <t>YE_GT_R20_092</t>
  </si>
  <si>
    <t>YE_GT_R20_093</t>
  </si>
  <si>
    <t>YE_GT_R20_094</t>
  </si>
  <si>
    <t>YE_GT_R20_095</t>
  </si>
  <si>
    <t>YE_GT_R20_096</t>
  </si>
  <si>
    <t>YE_GT_R20_097</t>
  </si>
  <si>
    <t>YE_GT_R20_098</t>
  </si>
  <si>
    <t>YE_GT_R20_099</t>
  </si>
  <si>
    <t>YE_GT_R20_100</t>
  </si>
  <si>
    <t>Algeria</t>
  </si>
  <si>
    <t>Mauritania</t>
  </si>
  <si>
    <t>China</t>
  </si>
  <si>
    <t>Yemen</t>
  </si>
  <si>
    <t xml:space="preserve"> 26°43'26.32"N,   2°36'44.17"W</t>
  </si>
  <si>
    <t xml:space="preserve"> 26°14'21.07"N,   2°45'33.92"W</t>
  </si>
  <si>
    <t xml:space="preserve"> 26°12'29.59"N,   2°39'42.03"W</t>
  </si>
  <si>
    <t xml:space="preserve"> 25°41'59.23"N,   2°43'7.32"W</t>
  </si>
  <si>
    <t xml:space="preserve"> 25°30'31.25"N,   2°39'13.82"W</t>
  </si>
  <si>
    <t xml:space="preserve"> 25° 8'9.88"N,   2°30'17.62"W</t>
  </si>
  <si>
    <t xml:space="preserve"> 26°36'46.11"N,   2°26'42.96"W</t>
  </si>
  <si>
    <t xml:space="preserve"> 26°11'32.68"N,   2°22'44.00"W</t>
  </si>
  <si>
    <t xml:space="preserve"> 25°50'17.27"N,   2°23'6.31"W</t>
  </si>
  <si>
    <t xml:space="preserve"> 25°51'18.50"N,   2°14'41.00"W</t>
  </si>
  <si>
    <t xml:space="preserve"> 25°51'52.33"N,   2° 6'49.00"W</t>
  </si>
  <si>
    <t xml:space="preserve"> 25°47'29.22"N,   2° 0'42.00"W</t>
  </si>
  <si>
    <t xml:space="preserve"> 26° 6'50.54"N,   1°54'14.41"W</t>
  </si>
  <si>
    <t xml:space="preserve"> 26° 4'42.49"N,   1°34'41.02"W</t>
  </si>
  <si>
    <t xml:space="preserve"> 24°49'15.53"N,   1°47'58.98"W</t>
  </si>
  <si>
    <t xml:space="preserve"> 26°27'16.06"N,   0°45'24.45"W</t>
  </si>
  <si>
    <t xml:space="preserve"> 26°48'20.81"N,   0°16'7.34"W</t>
  </si>
  <si>
    <t xml:space="preserve"> 26°53'11.74"N,   1°34'54.71"W</t>
  </si>
  <si>
    <t xml:space="preserve"> 26°31'0.57"N,   1°57'24.93"W</t>
  </si>
  <si>
    <t xml:space="preserve"> 18°15'17.89"N,  13°47'29.08"W</t>
  </si>
  <si>
    <t xml:space="preserve"> 18°46'42.47"N,  13° 8'50.03"W</t>
  </si>
  <si>
    <t xml:space="preserve"> 18°45'50.26"N,  13°30'0.33"W</t>
  </si>
  <si>
    <t xml:space="preserve"> 18°50'43.82"N,  12°18'40.54"W</t>
  </si>
  <si>
    <t xml:space="preserve"> 19°14'25.25"N,  12°31'59.70"W</t>
  </si>
  <si>
    <t xml:space="preserve"> 18°38'29.91"N,  13° 4'1.26"W</t>
  </si>
  <si>
    <t xml:space="preserve"> 18°23'17.71"N,  13°29'32.78"W</t>
  </si>
  <si>
    <t xml:space="preserve"> 17°44'13.95"N,  13°29'30.08"W</t>
  </si>
  <si>
    <t xml:space="preserve"> 18° 1'20.15"N,  13°50'47.87"W</t>
  </si>
  <si>
    <t xml:space="preserve"> 18°44'3.50"N,  12°35'8.54"W</t>
  </si>
  <si>
    <t xml:space="preserve"> 19° 0'6.44"N,  12°55'33.41"W</t>
  </si>
  <si>
    <t xml:space="preserve"> 18°24'10.04"N,  14° 0'22.29"W</t>
  </si>
  <si>
    <t xml:space="preserve"> 17°57'33.32"N,  15°20'5.60"W</t>
  </si>
  <si>
    <t xml:space="preserve"> 17°31'52.50"N,  15° 0'52.03"W</t>
  </si>
  <si>
    <t xml:space="preserve"> 18° 3'35.35"N,  14°46'21.95"W</t>
  </si>
  <si>
    <t xml:space="preserve"> 18°10'19.98"N,  14°29'18.00"W</t>
  </si>
  <si>
    <t xml:space="preserve"> 18°13'54.02"N,  13°59'53.50"W</t>
  </si>
  <si>
    <t xml:space="preserve"> 18°13'48.48"N,  15°35'57.65"W</t>
  </si>
  <si>
    <t xml:space="preserve"> 17°27'6.32"N,  15° 4'34.31"W</t>
  </si>
  <si>
    <t xml:space="preserve"> 17° 9'41.82"N,  14°32'57.74"W</t>
  </si>
  <si>
    <t xml:space="preserve"> 40°15'45.91"N,  83°36'8.78"E</t>
  </si>
  <si>
    <t xml:space="preserve"> 40°12'34.48"N,  83°26'10.83"E</t>
  </si>
  <si>
    <t xml:space="preserve"> 40° 4'10.72"N,  83°36'37.37"E</t>
  </si>
  <si>
    <t xml:space="preserve"> 40° 5'14.72"N,  83°10'57.31"E</t>
  </si>
  <si>
    <t xml:space="preserve"> 40°17'18.48"N,  83°57'5.63"E</t>
  </si>
  <si>
    <t xml:space="preserve"> 40°17'11.19"N,  84°13'25.31"E</t>
  </si>
  <si>
    <t xml:space="preserve"> 40°25'27.20"N,  85°31'10.47"E</t>
  </si>
  <si>
    <t xml:space="preserve"> 40°36'34.11"N,  85°48'18.27"E</t>
  </si>
  <si>
    <t xml:space="preserve"> 40°25'59.56"N,  85°48'3.01"E</t>
  </si>
  <si>
    <t xml:space="preserve"> 39° 0'34.07"N,  84°26'51.19"E</t>
  </si>
  <si>
    <t xml:space="preserve"> 38°54'23.82"N,  84°38'51.34"E</t>
  </si>
  <si>
    <t xml:space="preserve"> 39°33'27.46"N,  85°33'41.93"E</t>
  </si>
  <si>
    <t xml:space="preserve"> 39°34'9.03"N,  85°44'7.01"E</t>
  </si>
  <si>
    <t xml:space="preserve"> 39°35'30.82"N,  85° 5'20.74"E</t>
  </si>
  <si>
    <t xml:space="preserve"> 39°23'51.08"N,  84°40'4.11"E</t>
  </si>
  <si>
    <t xml:space="preserve"> 39°18'36.73"N,  84°25'15.19"E</t>
  </si>
  <si>
    <t xml:space="preserve"> 38° 8'15.84"N,  82° 8'1.75"E</t>
  </si>
  <si>
    <t xml:space="preserve"> 38°32'37.00"N,  82°11'30.99"E</t>
  </si>
  <si>
    <t xml:space="preserve"> 38°39'28.14"N,  83°10'55.92"E</t>
  </si>
  <si>
    <t xml:space="preserve"> 38°14'4.20"N,  82°54'14.15"E</t>
  </si>
  <si>
    <t xml:space="preserve"> 38°16'34.06"N,  84°17'2.19"E</t>
  </si>
  <si>
    <t xml:space="preserve"> 19°11'40.50"N,  48°15'55.46"E</t>
  </si>
  <si>
    <t xml:space="preserve"> 19°12'12.93"N,  48°29'35.45"E</t>
  </si>
  <si>
    <t xml:space="preserve"> 19°12'11.55"N,  48° 1'32.92"E</t>
  </si>
  <si>
    <t xml:space="preserve"> 18°24'27.52"N,  48°10'49.58"E</t>
  </si>
  <si>
    <t xml:space="preserve"> 18°38'52.69"N,  48°10'31.81"E</t>
  </si>
  <si>
    <t xml:space="preserve"> 18°39'25.29"N,  48°36'53.30"E</t>
  </si>
  <si>
    <t xml:space="preserve"> 18°29'13.37"N,  49°44'7.14"E</t>
  </si>
  <si>
    <t xml:space="preserve"> 18°42'53.71"N,  50° 1'10.86"E</t>
  </si>
  <si>
    <t xml:space="preserve"> 18°56'29.05"N,  50°26'38.33"E</t>
  </si>
  <si>
    <t xml:space="preserve"> 18°54'7.91"N,  50°37'7.30"E</t>
  </si>
  <si>
    <t xml:space="preserve"> 18°41'2.09"N,  51°34'37.31"E</t>
  </si>
  <si>
    <t xml:space="preserve"> 19° 6'47.31"N,  52° 3'1.40"E</t>
  </si>
  <si>
    <t xml:space="preserve"> 19° 9'36.57"N,  52°36'22.13"E</t>
  </si>
  <si>
    <t xml:space="preserve"> 19°20'10.24"N,  53°20'3.26"E</t>
  </si>
  <si>
    <t xml:space="preserve"> 18°32'41.37"N,  53°21'20.56"E</t>
  </si>
  <si>
    <t xml:space="preserve"> 18°47'42.02"N,  52°34'4.98"E</t>
  </si>
  <si>
    <t xml:space="preserve"> 18°34'29.38"N,  52° 3'4.85"E</t>
  </si>
  <si>
    <t xml:space="preserve"> 18°26'40.01"N,  51°37'18.29"E</t>
  </si>
  <si>
    <t xml:space="preserve"> 18°56'23.38"N,  51°30'15.50"E</t>
  </si>
  <si>
    <t xml:space="preserve"> 25°16'54.83"N,   2°19'11.09"W</t>
  </si>
  <si>
    <t xml:space="preserve"> 25°20'22.33"N,   2° 8'13.36"W</t>
  </si>
  <si>
    <t xml:space="preserve"> 25°22'22.49"N,   2°43'28.41"W</t>
  </si>
  <si>
    <t xml:space="preserve"> 25°10'30.90"N,   1°24'15.20"W</t>
  </si>
  <si>
    <t xml:space="preserve"> 26°21'8.98"N,   0°31'10.98"W</t>
  </si>
  <si>
    <t xml:space="preserve"> 18°45'21.78"N,  12°44'50.01"W</t>
  </si>
  <si>
    <t xml:space="preserve"> 18°55'52.74"N,  12°39'18.39"W</t>
  </si>
  <si>
    <t xml:space="preserve"> 19° 7'35.30"N,  12°17'20.60"W</t>
  </si>
  <si>
    <t xml:space="preserve"> 17°48'4.89"N,  12°39'26.52"W</t>
  </si>
  <si>
    <t xml:space="preserve"> 18°32'8.17"N,  12°33'23.76"W</t>
  </si>
  <si>
    <t xml:space="preserve"> 40°11'53.00"N,  84°39'20.00"E</t>
  </si>
  <si>
    <t xml:space="preserve"> 40° 9'41.44"N,  84°51'41.33"E</t>
  </si>
  <si>
    <t xml:space="preserve"> 40°12'46.52"N,  85°14'39.42"E</t>
  </si>
  <si>
    <t xml:space="preserve"> 38°53'32.95"N,  83°52'59.04"E</t>
  </si>
  <si>
    <t xml:space="preserve"> 19°18'45.38"N,  48°28'34.66"E</t>
  </si>
  <si>
    <t xml:space="preserve"> 18°28'49.84"N,  50° 8'7.74"E</t>
  </si>
  <si>
    <t xml:space="preserve"> 19° 8'23.25"N,  53° 2'56.12"E</t>
  </si>
  <si>
    <t xml:space="preserve"> 18°34'15.44"N,  53°38'39.02"E</t>
  </si>
  <si>
    <t xml:space="preserve"> 19° 2'17.55"N,  52°55'58.62"E</t>
  </si>
  <si>
    <t xml:space="preserve"> 18°53'40.85"N,  51°44'20.13"E</t>
  </si>
  <si>
    <t>TRAIN</t>
  </si>
  <si>
    <t>VALIDATION</t>
  </si>
  <si>
    <r>
      <t>U-Net validation subset (</t>
    </r>
    <r>
      <rPr>
        <b/>
        <i/>
        <sz val="10"/>
        <color theme="1"/>
        <rFont val="Times New Roman"/>
        <family val="1"/>
      </rPr>
      <t>n</t>
    </r>
    <r>
      <rPr>
        <b/>
        <sz val="10"/>
        <color theme="1"/>
        <rFont val="Times New Roman"/>
        <family val="1"/>
      </rPr>
      <t>=20%)</t>
    </r>
  </si>
  <si>
    <t>SAMPLE</t>
  </si>
  <si>
    <t>Mean</t>
  </si>
  <si>
    <t>Median</t>
  </si>
  <si>
    <t>COORDINATES</t>
  </si>
  <si>
    <t>RECALL</t>
  </si>
  <si>
    <t>ACCURACY</t>
  </si>
  <si>
    <t>QUALITY</t>
  </si>
  <si>
    <t>SUM</t>
  </si>
  <si>
    <t>Number of RR 20px nodes / threshold skeletonization set</t>
  </si>
  <si>
    <t>Number of RR 20px discretised crestline networks / threshold skeletonisation set</t>
  </si>
  <si>
    <t>SET 1
(1.0-0.1)</t>
  </si>
  <si>
    <t>SET 2
(1.0-0.2)</t>
  </si>
  <si>
    <t>SET 3
(1.0-0.3)</t>
  </si>
  <si>
    <t>SET 4
(1.0-0.4)</t>
  </si>
  <si>
    <t>SET 5
(1.0-0.5)</t>
  </si>
  <si>
    <t>SET 6
(1.0-0.6)</t>
  </si>
  <si>
    <t>SET 7
(1.0-0.7)</t>
  </si>
  <si>
    <t>SET 8
(1.0-0.8)</t>
  </si>
  <si>
    <t>SET 9
(1.0-0.9)</t>
  </si>
  <si>
    <t>APPROACH</t>
  </si>
  <si>
    <t>METHOD</t>
  </si>
  <si>
    <t>ENVIRONMENT</t>
  </si>
  <si>
    <t>BEDFORM</t>
  </si>
  <si>
    <t>INPUT DATA</t>
  </si>
  <si>
    <t>MAPPED FEATURES</t>
  </si>
  <si>
    <t>OUTPUT DATA</t>
  </si>
  <si>
    <t>AUTHORS</t>
  </si>
  <si>
    <t>Raster calculation &amp; filtering
 (mathematical/
spectral)</t>
  </si>
  <si>
    <t>Image substraction - change detection</t>
  </si>
  <si>
    <t>aeolian</t>
  </si>
  <si>
    <t>dunes</t>
  </si>
  <si>
    <t>SPOT</t>
  </si>
  <si>
    <t>outlines/migration extraction</t>
  </si>
  <si>
    <t>Ghadiry et al., 2012</t>
  </si>
  <si>
    <t>ArcMap</t>
  </si>
  <si>
    <t>DEM</t>
  </si>
  <si>
    <t>crest spacing/heading/length</t>
  </si>
  <si>
    <t>crestlines</t>
  </si>
  <si>
    <t>Baughman et al., 2018</t>
  </si>
  <si>
    <t>MINDTCT</t>
  </si>
  <si>
    <t>dunes/ripples/TARs</t>
  </si>
  <si>
    <t>Landsat - HiRISE</t>
  </si>
  <si>
    <t>crest/defects extraction</t>
  </si>
  <si>
    <t>crestlines/defects</t>
  </si>
  <si>
    <t>Scuderi, 2019</t>
  </si>
  <si>
    <t>2D Fast Fourier Transform</t>
  </si>
  <si>
    <t>fluvial/hydraulic</t>
  </si>
  <si>
    <t>DBM - DEM ASTER</t>
  </si>
  <si>
    <t>crest/height/asymmetry extraction</t>
  </si>
  <si>
    <t>Cazenave et al., 2013</t>
  </si>
  <si>
    <t>-</t>
  </si>
  <si>
    <t>superimposed dunes</t>
  </si>
  <si>
    <t>DBM</t>
  </si>
  <si>
    <t>Wang et al., 2020</t>
  </si>
  <si>
    <t>Wavelet Transform</t>
  </si>
  <si>
    <t>ripples</t>
  </si>
  <si>
    <t>crest detection</t>
  </si>
  <si>
    <t>Catano-Lopera et al., 2009</t>
  </si>
  <si>
    <t>Radon spectrum</t>
  </si>
  <si>
    <t>Landsat - LISS III</t>
  </si>
  <si>
    <t>Gadhiraju et al., 2014</t>
  </si>
  <si>
    <t>Linear Dune Optimized Edge Detection</t>
  </si>
  <si>
    <t>Landsat-8</t>
  </si>
  <si>
    <t>edge detection/outline extraction</t>
  </si>
  <si>
    <t>dune outlines</t>
  </si>
  <si>
    <t>Telfer et al., 2015</t>
  </si>
  <si>
    <t>Estimation of curvatures (TIN)</t>
  </si>
  <si>
    <t>hydraulic</t>
  </si>
  <si>
    <t>MBES</t>
  </si>
  <si>
    <t>crest/trough extraction</t>
  </si>
  <si>
    <t>Debese et al., 2016</t>
  </si>
  <si>
    <t>Spatial cross-correlation</t>
  </si>
  <si>
    <t>dune migration</t>
  </si>
  <si>
    <t>crestline migration vectors</t>
  </si>
  <si>
    <t>Duffy and Hughes-Clarke, 2005</t>
  </si>
  <si>
    <t>Analysis of geomorphological phenotype /
Rule-based segmentation</t>
  </si>
  <si>
    <t>MRS - OBIA</t>
  </si>
  <si>
    <t>HiRISE - CTX</t>
  </si>
  <si>
    <t>Emran et al., 2020</t>
  </si>
  <si>
    <t>LIDAR - DEM</t>
  </si>
  <si>
    <t>outlines extraction</t>
  </si>
  <si>
    <t>Stammler et al., 2023</t>
  </si>
  <si>
    <t>GEOMORPHON</t>
  </si>
  <si>
    <t>crest/slope extraction</t>
  </si>
  <si>
    <t>crestlines/lee sides/stoss sides</t>
  </si>
  <si>
    <t>Cassol et al., 2021, 2022</t>
  </si>
  <si>
    <t>crestlines/lee sides</t>
  </si>
  <si>
    <t>Di Stefano and Mayer, 2018</t>
  </si>
  <si>
    <t>Mathematical morphological operators</t>
  </si>
  <si>
    <t>CTX</t>
  </si>
  <si>
    <t>crest/limbs/horns/ridges/lee sides</t>
  </si>
  <si>
    <t>morphometric outlines</t>
  </si>
  <si>
    <t>Vaz et al., 2015</t>
  </si>
  <si>
    <t>Artificial Neural Network</t>
  </si>
  <si>
    <t>USGS orthophotos</t>
  </si>
  <si>
    <t>crest extraction</t>
  </si>
  <si>
    <t>crestlines/wavelengths</t>
  </si>
  <si>
    <t>Vaz et Silvestro, 2014</t>
  </si>
  <si>
    <t>Convolutional Neural Network</t>
  </si>
  <si>
    <t>TARs</t>
  </si>
  <si>
    <t>HiRISE</t>
  </si>
  <si>
    <t>dune detection</t>
  </si>
  <si>
    <t>dune pointing</t>
  </si>
  <si>
    <t>Nagle-McNaughton et al., 2020</t>
  </si>
  <si>
    <t>Rubanenko et al., 2021</t>
  </si>
  <si>
    <t>Palafox et al., 2017</t>
  </si>
  <si>
    <t>DEM AW3D30</t>
  </si>
  <si>
    <t>Shumack et al., 2020</t>
  </si>
  <si>
    <t>Self-Organizing Maps</t>
  </si>
  <si>
    <t>Quickbird - Worldview - HiRISE</t>
  </si>
  <si>
    <t>Foroutan and Zimbelman, 2017</t>
  </si>
  <si>
    <t>NOAH-H</t>
  </si>
  <si>
    <t>Barrett et al., 2022</t>
  </si>
  <si>
    <t>SVM</t>
  </si>
  <si>
    <t>MOC</t>
  </si>
  <si>
    <t>Bandeira et al., 2011</t>
  </si>
  <si>
    <t>Landsat OLI</t>
  </si>
  <si>
    <t>Pradhan et al., 2018</t>
  </si>
  <si>
    <t>Artificial Intelligence &amp; 
Supervised (or semi-supervised) classifier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</si>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</sst>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8"/>
      <name val="Calibri"/>
      <family val="2"/>
      <scheme val="minor"/>
    </font>
    <font>
      <sz val="10"/>
      <color theme="1"/>
      <name val="Times New Roman"/>
      <family val="1"/>
    </font>
    <font>
      <b/>
      <sz val="11"/>
      <color theme="1"/>
      <name val="Times New Roman"/>
      <family val="1"/>
    </font>
    <font>
      <i/>
      <sz val="11"/>
      <color theme="1"/>
      <name val="Times New Roman"/>
      <family val="1"/>
    </font>
    <font>
      <sz val="11"/>
      <color theme="1"/>
      <name val="Times New Roman"/>
      <family val="1"/>
    </font>
    <font>
      <b/>
      <sz val="10"/>
      <color theme="1"/>
      <name val="Times New Roman"/>
      <family val="1"/>
    </font>
    <font>
      <b/>
      <i/>
      <sz val="10"/>
      <color theme="1"/>
      <name val="Times New Roman"/>
      <family val="1"/>
    </font>
    <font>
      <i/>
      <sz val="10"/>
      <color theme="1"/>
      <name val="Times New Roman"/>
      <family val="1"/>
    </font>
    <font>
      <b/>
      <sz val="9"/>
      <color theme="1"/>
      <name val="Times New Roman"/>
      <family val="1"/>
    </font>
    <font>
      <sz val="9"/>
      <color theme="1"/>
      <name val="Times New Roman"/>
      <family val="1"/>
    </font>
  </fonts>
  <fills count="5">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0"/>
        <bgColor indexed="64"/>
      </patternFill>
    </fill>
  </fills>
  <borders count="24">
    <border>
      <left/>
      <right/>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s>
  <cellStyleXfs count="1">
    <xf numFmtId="0" fontId="0" fillId="0" borderId="0"/>
  </cellStyleXfs>
  <cellXfs count="77">
    <xf numFmtId="0" fontId="0" fillId="0" borderId="0" xfId="0"/>
    <xf numFmtId="0" fontId="2" fillId="0" borderId="1" xfId="0" applyFont="1" applyBorder="1"/>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6" xfId="0" applyFont="1" applyBorder="1"/>
    <xf numFmtId="0" fontId="5" fillId="0" borderId="0" xfId="0" applyFont="1" applyAlignment="1">
      <alignment horizontal="center" vertical="center"/>
    </xf>
    <xf numFmtId="0" fontId="5" fillId="0" borderId="0" xfId="0" applyFont="1"/>
    <xf numFmtId="0" fontId="5" fillId="0" borderId="7" xfId="0" applyFont="1" applyBorder="1"/>
    <xf numFmtId="0" fontId="4" fillId="2" borderId="6" xfId="0" applyFont="1" applyFill="1" applyBorder="1"/>
    <xf numFmtId="0" fontId="5" fillId="2" borderId="0" xfId="0" applyFont="1" applyFill="1" applyAlignment="1">
      <alignment horizontal="center" vertical="center"/>
    </xf>
    <xf numFmtId="0" fontId="5" fillId="2" borderId="0" xfId="0" applyFont="1" applyFill="1"/>
    <xf numFmtId="0" fontId="5" fillId="2" borderId="7" xfId="0" applyFont="1" applyFill="1" applyBorder="1"/>
    <xf numFmtId="0" fontId="4" fillId="2" borderId="8" xfId="0" applyFont="1" applyFill="1" applyBorder="1"/>
    <xf numFmtId="0" fontId="5" fillId="2" borderId="9" xfId="0" applyFont="1" applyFill="1" applyBorder="1" applyAlignment="1">
      <alignment horizontal="center" vertical="center"/>
    </xf>
    <xf numFmtId="0" fontId="5" fillId="2" borderId="9" xfId="0" applyFont="1" applyFill="1" applyBorder="1"/>
    <xf numFmtId="0" fontId="5" fillId="2" borderId="10" xfId="0" applyFont="1" applyFill="1" applyBorder="1"/>
    <xf numFmtId="0" fontId="6" fillId="0" borderId="3" xfId="0" applyFont="1" applyBorder="1" applyAlignment="1">
      <alignment vertical="center"/>
    </xf>
    <xf numFmtId="0" fontId="6" fillId="0" borderId="5" xfId="0" applyFont="1" applyBorder="1" applyAlignment="1">
      <alignment vertical="center"/>
    </xf>
    <xf numFmtId="0" fontId="6" fillId="0" borderId="14" xfId="0" applyFont="1" applyBorder="1" applyAlignment="1">
      <alignment horizontal="center" vertical="center"/>
    </xf>
    <xf numFmtId="0" fontId="6" fillId="0" borderId="5" xfId="0" applyFont="1" applyBorder="1" applyAlignment="1">
      <alignment horizontal="center" vertical="center"/>
    </xf>
    <xf numFmtId="0" fontId="2" fillId="0" borderId="15" xfId="0" applyFont="1" applyBorder="1"/>
    <xf numFmtId="0" fontId="2" fillId="0" borderId="0" xfId="0" applyFont="1"/>
    <xf numFmtId="164" fontId="2" fillId="0" borderId="16" xfId="0" applyNumberFormat="1" applyFont="1" applyBorder="1" applyAlignment="1">
      <alignment horizontal="center" vertical="center"/>
    </xf>
    <xf numFmtId="164" fontId="2" fillId="0" borderId="7" xfId="0" applyNumberFormat="1" applyFont="1" applyBorder="1" applyAlignment="1">
      <alignment horizontal="center" vertical="center"/>
    </xf>
    <xf numFmtId="0" fontId="2" fillId="0" borderId="17" xfId="0" applyFont="1" applyBorder="1"/>
    <xf numFmtId="164" fontId="2" fillId="0" borderId="17"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2" xfId="0" applyFont="1" applyBorder="1"/>
    <xf numFmtId="0" fontId="2" fillId="0" borderId="14" xfId="0" applyFont="1" applyBorder="1"/>
    <xf numFmtId="0" fontId="2" fillId="0" borderId="7" xfId="0" applyFont="1" applyBorder="1"/>
    <xf numFmtId="164" fontId="2" fillId="0" borderId="14"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8" fillId="0" borderId="16" xfId="0" applyNumberFormat="1" applyFont="1" applyBorder="1" applyAlignment="1">
      <alignment horizontal="center" vertical="center"/>
    </xf>
    <xf numFmtId="164" fontId="8" fillId="0" borderId="7" xfId="0" applyNumberFormat="1" applyFont="1" applyBorder="1" applyAlignment="1">
      <alignment horizontal="center" vertical="center"/>
    </xf>
    <xf numFmtId="164" fontId="8" fillId="0" borderId="2" xfId="0" applyNumberFormat="1" applyFont="1" applyBorder="1" applyAlignment="1">
      <alignment horizontal="center" vertical="center"/>
    </xf>
    <xf numFmtId="164" fontId="8" fillId="0" borderId="13" xfId="0"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0" xfId="0" applyFont="1" applyBorder="1"/>
    <xf numFmtId="3" fontId="2" fillId="0" borderId="20" xfId="0" applyNumberFormat="1" applyFont="1" applyBorder="1" applyAlignment="1">
      <alignment horizontal="center" vertical="center"/>
    </xf>
    <xf numFmtId="3" fontId="2"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0" fontId="2" fillId="0" borderId="2" xfId="0" applyFont="1" applyBorder="1" applyAlignment="1">
      <alignment horizontal="center" vertical="center"/>
    </xf>
    <xf numFmtId="0" fontId="6" fillId="0" borderId="2" xfId="0" applyFont="1" applyBorder="1" applyAlignment="1">
      <alignment horizontal="center" vertical="center"/>
    </xf>
    <xf numFmtId="0" fontId="6" fillId="3" borderId="2" xfId="0" applyFont="1" applyFill="1" applyBorder="1" applyAlignment="1">
      <alignment horizontal="center" vertical="center" wrapText="1"/>
    </xf>
    <xf numFmtId="3" fontId="2" fillId="3" borderId="2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6" fillId="3" borderId="2"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6" fillId="3" borderId="2" xfId="0" applyFont="1" applyFill="1" applyBorder="1" applyAlignment="1">
      <alignment horizontal="center" vertical="center"/>
    </xf>
    <xf numFmtId="0" fontId="9" fillId="4" borderId="21" xfId="0" applyFont="1" applyFill="1" applyBorder="1"/>
    <xf numFmtId="0" fontId="9" fillId="4" borderId="22" xfId="0" applyFont="1" applyFill="1" applyBorder="1"/>
    <xf numFmtId="0" fontId="10" fillId="4" borderId="16" xfId="0" applyFont="1" applyFill="1" applyBorder="1" applyAlignment="1">
      <alignment vertical="center"/>
    </xf>
    <xf numFmtId="0" fontId="10" fillId="4" borderId="16" xfId="0" applyFont="1" applyFill="1" applyBorder="1" applyAlignment="1">
      <alignment horizontal="center" vertical="center"/>
    </xf>
    <xf numFmtId="0" fontId="10" fillId="4" borderId="20" xfId="0" applyFont="1" applyFill="1" applyBorder="1" applyAlignment="1">
      <alignment vertical="center"/>
    </xf>
    <xf numFmtId="0" fontId="10" fillId="4" borderId="15" xfId="0" applyFont="1" applyFill="1" applyBorder="1" applyAlignment="1">
      <alignment vertical="center"/>
    </xf>
    <xf numFmtId="0" fontId="10" fillId="4" borderId="17" xfId="0" applyFont="1" applyFill="1" applyBorder="1" applyAlignment="1">
      <alignment vertical="center"/>
    </xf>
    <xf numFmtId="0" fontId="10" fillId="4" borderId="20" xfId="0" applyFont="1" applyFill="1" applyBorder="1" applyAlignment="1">
      <alignment horizontal="center" vertical="center"/>
    </xf>
    <xf numFmtId="0" fontId="10" fillId="4" borderId="23"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7" fillId="0" borderId="18" xfId="0" applyFont="1" applyBorder="1" applyAlignment="1">
      <alignment horizontal="center"/>
    </xf>
    <xf numFmtId="0" fontId="7" fillId="0" borderId="19" xfId="0" applyFont="1" applyBorder="1" applyAlignment="1">
      <alignment horizontal="center"/>
    </xf>
    <xf numFmtId="0" fontId="7" fillId="0" borderId="11" xfId="0" applyFont="1" applyBorder="1" applyAlignment="1">
      <alignment horizontal="center"/>
    </xf>
    <xf numFmtId="0" fontId="7" fillId="0" borderId="13"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6" fillId="0" borderId="2" xfId="0" applyFont="1" applyBorder="1" applyAlignment="1">
      <alignment horizontal="center"/>
    </xf>
  </cellXfs>
  <cellStyles count="1">
    <cellStyle name="Normal" xfId="0" builtinId="0"/>
  </cellStyles>
  <dxfs count="1">
    <dxf>
      <font>
        <b/>
        <i val="0"/>
        <strike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752475</xdr:colOff>
      <xdr:row>0</xdr:row>
      <xdr:rowOff>47625</xdr:rowOff>
    </xdr:from>
    <xdr:to>
      <xdr:col>13</xdr:col>
      <xdr:colOff>292238</xdr:colOff>
      <xdr:row>39</xdr:row>
      <xdr:rowOff>9159</xdr:rowOff>
    </xdr:to>
    <xdr:pic>
      <xdr:nvPicPr>
        <xdr:cNvPr id="3" name="Image 2">
          <a:extLst>
            <a:ext uri="{FF2B5EF4-FFF2-40B4-BE49-F238E27FC236}">
              <a16:creationId xmlns:a16="http://schemas.microsoft.com/office/drawing/2014/main" id="{E597A1DF-8E49-4BF9-A29E-BAABC38A98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81700" y="47625"/>
          <a:ext cx="5635763" cy="7400559"/>
        </a:xfrm>
        <a:prstGeom prst="rect">
          <a:avLst/>
        </a:prstGeom>
      </xdr:spPr>
    </xdr:pic>
    <xdr:clientData/>
  </xdr:twoCellAnchor>
  <xdr:twoCellAnchor>
    <xdr:from>
      <xdr:col>6</xdr:col>
      <xdr:colOff>0</xdr:colOff>
      <xdr:row>40</xdr:row>
      <xdr:rowOff>0</xdr:rowOff>
    </xdr:from>
    <xdr:to>
      <xdr:col>14</xdr:col>
      <xdr:colOff>44824</xdr:colOff>
      <xdr:row>52</xdr:row>
      <xdr:rowOff>9525</xdr:rowOff>
    </xdr:to>
    <xdr:sp macro="" textlink="">
      <xdr:nvSpPr>
        <xdr:cNvPr id="4" name="ZoneTexte 3">
          <a:extLst>
            <a:ext uri="{FF2B5EF4-FFF2-40B4-BE49-F238E27FC236}">
              <a16:creationId xmlns:a16="http://schemas.microsoft.com/office/drawing/2014/main" id="{07B494C3-14B7-4024-8B63-2EAEB7C50794}"/>
            </a:ext>
          </a:extLst>
        </xdr:cNvPr>
        <xdr:cNvSpPr txBox="1"/>
      </xdr:nvSpPr>
      <xdr:spPr>
        <a:xfrm>
          <a:off x="5995147" y="7631206"/>
          <a:ext cx="6140824"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Legend (to use this figure, cite the doi of this article)</a:t>
          </a:r>
        </a:p>
        <a:p>
          <a:endParaRPr lang="fr-FR" sz="1100" b="1"/>
        </a:p>
        <a:p>
          <a:r>
            <a:rPr lang="en-US" sz="1100">
              <a:solidFill>
                <a:schemeClr val="dk1"/>
              </a:solidFill>
              <a:effectLst/>
              <a:latin typeface="+mn-lt"/>
              <a:ea typeface="+mn-ea"/>
              <a:cs typeface="+mn-cs"/>
            </a:rPr>
            <a:t>Deconstructed training of a U-Net algorithm to map dune outlines. The central figure corresponds to the global U-Net architecture. (A) first convolution block on a preprocessing data filtered by a Laplacian of Gaussian (LoG) filter in the upsampling path including two successions of the convolution step using a ReLU activation function. Max pooling is used to resume the pixel feature values. (B) the last convolution transpose block in the downsampling path including a concatenation of the matrix product of the previous transpose convolution and the matrix product of the second convolution of the first convolution block on the upsampling path. Two successive convolutions identical to part A are performed. The sigmoid activation function is the last activation function used to convert the numerical pixel values of our interest features into a binary raster. The binary raster describes a class probability: 0-pixel values as “no interest” (in black), and 1-pixel values as “dune outlines” (in white).</a:t>
          </a:r>
          <a:endParaRPr lang="fr-FR"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1</xdr:row>
      <xdr:rowOff>257175</xdr:rowOff>
    </xdr:from>
    <xdr:to>
      <xdr:col>19</xdr:col>
      <xdr:colOff>600075</xdr:colOff>
      <xdr:row>21</xdr:row>
      <xdr:rowOff>38100</xdr:rowOff>
    </xdr:to>
    <xdr:pic>
      <xdr:nvPicPr>
        <xdr:cNvPr id="2" name="Image 1">
          <a:extLst>
            <a:ext uri="{FF2B5EF4-FFF2-40B4-BE49-F238E27FC236}">
              <a16:creationId xmlns:a16="http://schemas.microsoft.com/office/drawing/2014/main" id="{DA089AD0-7C5E-4611-A07C-290785700C6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48625" y="447675"/>
          <a:ext cx="7029450" cy="3724275"/>
        </a:xfrm>
        <a:prstGeom prst="rect">
          <a:avLst/>
        </a:prstGeom>
        <a:noFill/>
        <a:ln>
          <a:noFill/>
        </a:ln>
      </xdr:spPr>
    </xdr:pic>
    <xdr:clientData/>
  </xdr:twoCellAnchor>
  <xdr:twoCellAnchor>
    <xdr:from>
      <xdr:col>11</xdr:col>
      <xdr:colOff>28575</xdr:colOff>
      <xdr:row>24</xdr:row>
      <xdr:rowOff>28574</xdr:rowOff>
    </xdr:from>
    <xdr:to>
      <xdr:col>18</xdr:col>
      <xdr:colOff>647700</xdr:colOff>
      <xdr:row>35</xdr:row>
      <xdr:rowOff>95249</xdr:rowOff>
    </xdr:to>
    <xdr:sp macro="" textlink="">
      <xdr:nvSpPr>
        <xdr:cNvPr id="3" name="ZoneTexte 2">
          <a:extLst>
            <a:ext uri="{FF2B5EF4-FFF2-40B4-BE49-F238E27FC236}">
              <a16:creationId xmlns:a16="http://schemas.microsoft.com/office/drawing/2014/main" id="{70B2CA99-6EE9-4550-9FE3-7DB8F1ACEE48}"/>
            </a:ext>
          </a:extLst>
        </xdr:cNvPr>
        <xdr:cNvSpPr txBox="1"/>
      </xdr:nvSpPr>
      <xdr:spPr>
        <a:xfrm>
          <a:off x="8410575" y="4733924"/>
          <a:ext cx="5953125"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Legend</a:t>
          </a:r>
        </a:p>
        <a:p>
          <a:endParaRPr lang="fr-FR" sz="1100" b="1"/>
        </a:p>
        <a:p>
          <a:r>
            <a:rPr lang="fr-FR" sz="1100" b="0"/>
            <a:t>The columns highlighted in green correspond to our recommended crestline skeletonization thresholds for aeolian dunes. </a:t>
          </a:r>
        </a:p>
        <a:p>
          <a:r>
            <a:rPr lang="fr-FR" sz="1100" b="0"/>
            <a:t>Note that this threshold range does not apply to all geomorphological objects and spatial scales. We recommend trying various ranges around this range depending on the object and scale being studied, bearing in mind that: </a:t>
          </a:r>
        </a:p>
        <a:p>
          <a:endParaRPr lang="fr-FR" sz="1100" b="0"/>
        </a:p>
        <a:p>
          <a:r>
            <a:rPr lang="fr-FR" sz="1100" b="0"/>
            <a:t>--&gt; low thresholds capture the full complexity of crestlines (more faults) at the expense of fewer individualized dunes and induce background noise ;</a:t>
          </a:r>
        </a:p>
        <a:p>
          <a:r>
            <a:rPr lang="fr-FR" sz="1100" b="0"/>
            <a:t>--&gt; high thresholds generate more individualized objects (useful when you have coalescing dunes) but at the expense of losing crestlines complexity.</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07140-CE04-48A6-AD50-F27B2377C1F4}">
  <dimension ref="A1:H30"/>
  <sheetViews>
    <sheetView tabSelected="1" zoomScaleNormal="100" workbookViewId="0">
      <selection activeCell="K8" sqref="K8"/>
    </sheetView>
  </sheetViews>
  <sheetFormatPr baseColWidth="10" defaultRowHeight="15" x14ac:dyDescent="0.25"/>
  <cols>
    <col min="2" max="2" width="28.5703125" bestFit="1" customWidth="1"/>
    <col min="3" max="3" width="13.85546875" bestFit="1" customWidth="1"/>
    <col min="4" max="4" width="15.140625" bestFit="1" customWidth="1"/>
    <col min="5" max="5" width="23.85546875" bestFit="1" customWidth="1"/>
    <col min="6" max="6" width="24.5703125" bestFit="1" customWidth="1"/>
    <col min="7" max="7" width="21.7109375" bestFit="1" customWidth="1"/>
    <col min="8" max="8" width="23.28515625" bestFit="1" customWidth="1"/>
  </cols>
  <sheetData>
    <row r="1" spans="1:8" ht="15.75" thickBot="1" x14ac:dyDescent="0.3">
      <c r="A1" s="51" t="s">
        <v>231</v>
      </c>
      <c r="B1" s="52" t="s">
        <v>232</v>
      </c>
      <c r="C1" s="52" t="s">
        <v>233</v>
      </c>
      <c r="D1" s="52" t="s">
        <v>234</v>
      </c>
      <c r="E1" s="52" t="s">
        <v>235</v>
      </c>
      <c r="F1" s="52" t="s">
        <v>236</v>
      </c>
      <c r="G1" s="52" t="s">
        <v>237</v>
      </c>
      <c r="H1" s="52" t="s">
        <v>238</v>
      </c>
    </row>
    <row r="2" spans="1:8" ht="14.45" customHeight="1" x14ac:dyDescent="0.25">
      <c r="A2" s="59" t="s">
        <v>239</v>
      </c>
      <c r="B2" s="53" t="s">
        <v>240</v>
      </c>
      <c r="C2" s="53" t="s">
        <v>241</v>
      </c>
      <c r="D2" s="53" t="s">
        <v>242</v>
      </c>
      <c r="E2" s="53" t="s">
        <v>243</v>
      </c>
      <c r="F2" s="53" t="s">
        <v>244</v>
      </c>
      <c r="G2" s="53"/>
      <c r="H2" s="53" t="s">
        <v>245</v>
      </c>
    </row>
    <row r="3" spans="1:8" x14ac:dyDescent="0.25">
      <c r="A3" s="60"/>
      <c r="B3" s="53" t="s">
        <v>246</v>
      </c>
      <c r="C3" s="53" t="s">
        <v>241</v>
      </c>
      <c r="D3" s="53" t="s">
        <v>242</v>
      </c>
      <c r="E3" s="53" t="s">
        <v>247</v>
      </c>
      <c r="F3" s="53" t="s">
        <v>248</v>
      </c>
      <c r="G3" s="53" t="s">
        <v>249</v>
      </c>
      <c r="H3" s="53" t="s">
        <v>250</v>
      </c>
    </row>
    <row r="4" spans="1:8" x14ac:dyDescent="0.25">
      <c r="A4" s="60"/>
      <c r="B4" s="53" t="s">
        <v>251</v>
      </c>
      <c r="C4" s="53" t="s">
        <v>241</v>
      </c>
      <c r="D4" s="53" t="s">
        <v>252</v>
      </c>
      <c r="E4" s="53" t="s">
        <v>253</v>
      </c>
      <c r="F4" s="53" t="s">
        <v>254</v>
      </c>
      <c r="G4" s="53" t="s">
        <v>255</v>
      </c>
      <c r="H4" s="53" t="s">
        <v>256</v>
      </c>
    </row>
    <row r="5" spans="1:8" x14ac:dyDescent="0.25">
      <c r="A5" s="60"/>
      <c r="B5" s="53" t="s">
        <v>257</v>
      </c>
      <c r="C5" s="53" t="s">
        <v>258</v>
      </c>
      <c r="D5" s="53" t="s">
        <v>242</v>
      </c>
      <c r="E5" s="53" t="s">
        <v>259</v>
      </c>
      <c r="F5" s="53" t="s">
        <v>260</v>
      </c>
      <c r="G5" s="53"/>
      <c r="H5" s="53" t="s">
        <v>261</v>
      </c>
    </row>
    <row r="6" spans="1:8" x14ac:dyDescent="0.25">
      <c r="A6" s="60"/>
      <c r="B6" s="54" t="s">
        <v>262</v>
      </c>
      <c r="C6" s="53" t="s">
        <v>258</v>
      </c>
      <c r="D6" s="53" t="s">
        <v>263</v>
      </c>
      <c r="E6" s="53" t="s">
        <v>264</v>
      </c>
      <c r="F6" s="53" t="s">
        <v>260</v>
      </c>
      <c r="G6" s="53"/>
      <c r="H6" s="53" t="s">
        <v>265</v>
      </c>
    </row>
    <row r="7" spans="1:8" x14ac:dyDescent="0.25">
      <c r="A7" s="60"/>
      <c r="B7" s="53" t="s">
        <v>266</v>
      </c>
      <c r="C7" s="53" t="s">
        <v>258</v>
      </c>
      <c r="D7" s="53" t="s">
        <v>267</v>
      </c>
      <c r="E7" s="53" t="s">
        <v>264</v>
      </c>
      <c r="F7" s="53" t="s">
        <v>268</v>
      </c>
      <c r="G7" s="53" t="s">
        <v>249</v>
      </c>
      <c r="H7" s="53" t="s">
        <v>269</v>
      </c>
    </row>
    <row r="8" spans="1:8" x14ac:dyDescent="0.25">
      <c r="A8" s="60"/>
      <c r="B8" s="53" t="s">
        <v>270</v>
      </c>
      <c r="C8" s="53" t="s">
        <v>241</v>
      </c>
      <c r="D8" s="53" t="s">
        <v>242</v>
      </c>
      <c r="E8" s="53" t="s">
        <v>271</v>
      </c>
      <c r="F8" s="53" t="s">
        <v>268</v>
      </c>
      <c r="G8" s="53" t="s">
        <v>249</v>
      </c>
      <c r="H8" s="53" t="s">
        <v>272</v>
      </c>
    </row>
    <row r="9" spans="1:8" x14ac:dyDescent="0.25">
      <c r="A9" s="60"/>
      <c r="B9" s="53" t="s">
        <v>273</v>
      </c>
      <c r="C9" s="53" t="s">
        <v>241</v>
      </c>
      <c r="D9" s="53" t="s">
        <v>242</v>
      </c>
      <c r="E9" s="53" t="s">
        <v>274</v>
      </c>
      <c r="F9" s="53" t="s">
        <v>275</v>
      </c>
      <c r="G9" s="53" t="s">
        <v>276</v>
      </c>
      <c r="H9" s="53" t="s">
        <v>277</v>
      </c>
    </row>
    <row r="10" spans="1:8" x14ac:dyDescent="0.25">
      <c r="A10" s="60"/>
      <c r="B10" s="53" t="s">
        <v>278</v>
      </c>
      <c r="C10" s="53" t="s">
        <v>279</v>
      </c>
      <c r="D10" s="53" t="s">
        <v>242</v>
      </c>
      <c r="E10" s="53" t="s">
        <v>280</v>
      </c>
      <c r="F10" s="53" t="s">
        <v>281</v>
      </c>
      <c r="G10" s="53" t="s">
        <v>249</v>
      </c>
      <c r="H10" s="53" t="s">
        <v>282</v>
      </c>
    </row>
    <row r="11" spans="1:8" ht="15.75" thickBot="1" x14ac:dyDescent="0.3">
      <c r="A11" s="61"/>
      <c r="B11" s="55" t="s">
        <v>283</v>
      </c>
      <c r="C11" s="55" t="s">
        <v>279</v>
      </c>
      <c r="D11" s="55" t="s">
        <v>242</v>
      </c>
      <c r="E11" s="55" t="s">
        <v>264</v>
      </c>
      <c r="F11" s="55" t="s">
        <v>284</v>
      </c>
      <c r="G11" s="55" t="s">
        <v>285</v>
      </c>
      <c r="H11" s="55" t="s">
        <v>286</v>
      </c>
    </row>
    <row r="12" spans="1:8" ht="14.45" customHeight="1" x14ac:dyDescent="0.25">
      <c r="A12" s="62" t="s">
        <v>287</v>
      </c>
      <c r="B12" s="56" t="s">
        <v>288</v>
      </c>
      <c r="C12" s="56" t="s">
        <v>241</v>
      </c>
      <c r="D12" s="56" t="s">
        <v>242</v>
      </c>
      <c r="E12" s="56" t="s">
        <v>289</v>
      </c>
      <c r="F12" s="56" t="s">
        <v>275</v>
      </c>
      <c r="G12" s="56" t="s">
        <v>276</v>
      </c>
      <c r="H12" s="56" t="s">
        <v>290</v>
      </c>
    </row>
    <row r="13" spans="1:8" x14ac:dyDescent="0.25">
      <c r="A13" s="63"/>
      <c r="B13" s="54" t="s">
        <v>262</v>
      </c>
      <c r="C13" s="54" t="s">
        <v>262</v>
      </c>
      <c r="D13" s="54" t="s">
        <v>262</v>
      </c>
      <c r="E13" s="53" t="s">
        <v>291</v>
      </c>
      <c r="F13" s="53" t="s">
        <v>292</v>
      </c>
      <c r="G13" s="53" t="s">
        <v>276</v>
      </c>
      <c r="H13" s="53" t="s">
        <v>293</v>
      </c>
    </row>
    <row r="14" spans="1:8" x14ac:dyDescent="0.25">
      <c r="A14" s="63"/>
      <c r="B14" s="53" t="s">
        <v>294</v>
      </c>
      <c r="C14" s="53" t="s">
        <v>258</v>
      </c>
      <c r="D14" s="53" t="s">
        <v>242</v>
      </c>
      <c r="E14" s="53" t="s">
        <v>264</v>
      </c>
      <c r="F14" s="53" t="s">
        <v>295</v>
      </c>
      <c r="G14" s="53" t="s">
        <v>296</v>
      </c>
      <c r="H14" s="53" t="s">
        <v>297</v>
      </c>
    </row>
    <row r="15" spans="1:8" x14ac:dyDescent="0.25">
      <c r="A15" s="63"/>
      <c r="B15" s="54" t="s">
        <v>262</v>
      </c>
      <c r="C15" s="53"/>
      <c r="D15" s="54" t="s">
        <v>262</v>
      </c>
      <c r="E15" s="53" t="s">
        <v>264</v>
      </c>
      <c r="F15" s="53" t="s">
        <v>295</v>
      </c>
      <c r="G15" s="53" t="s">
        <v>298</v>
      </c>
      <c r="H15" s="53" t="s">
        <v>299</v>
      </c>
    </row>
    <row r="16" spans="1:8" x14ac:dyDescent="0.25">
      <c r="A16" s="64"/>
      <c r="B16" s="55" t="s">
        <v>300</v>
      </c>
      <c r="C16" s="55" t="s">
        <v>241</v>
      </c>
      <c r="D16" s="55" t="s">
        <v>242</v>
      </c>
      <c r="E16" s="55" t="s">
        <v>301</v>
      </c>
      <c r="F16" s="55" t="s">
        <v>302</v>
      </c>
      <c r="G16" s="55" t="s">
        <v>303</v>
      </c>
      <c r="H16" s="55" t="s">
        <v>304</v>
      </c>
    </row>
    <row r="17" spans="1:8" ht="14.45" customHeight="1" x14ac:dyDescent="0.25">
      <c r="A17" s="65" t="s">
        <v>330</v>
      </c>
      <c r="B17" s="57" t="s">
        <v>305</v>
      </c>
      <c r="C17" s="57" t="s">
        <v>241</v>
      </c>
      <c r="D17" s="57" t="s">
        <v>242</v>
      </c>
      <c r="E17" s="57" t="s">
        <v>306</v>
      </c>
      <c r="F17" s="57" t="s">
        <v>307</v>
      </c>
      <c r="G17" s="57" t="s">
        <v>308</v>
      </c>
      <c r="H17" s="57" t="s">
        <v>309</v>
      </c>
    </row>
    <row r="18" spans="1:8" x14ac:dyDescent="0.25">
      <c r="A18" s="63"/>
      <c r="B18" s="53" t="s">
        <v>310</v>
      </c>
      <c r="C18" s="53" t="s">
        <v>241</v>
      </c>
      <c r="D18" s="53" t="s">
        <v>311</v>
      </c>
      <c r="E18" s="53" t="s">
        <v>312</v>
      </c>
      <c r="F18" s="53" t="s">
        <v>313</v>
      </c>
      <c r="G18" s="53" t="s">
        <v>314</v>
      </c>
      <c r="H18" s="53" t="s">
        <v>315</v>
      </c>
    </row>
    <row r="19" spans="1:8" x14ac:dyDescent="0.25">
      <c r="A19" s="63"/>
      <c r="B19" s="54" t="s">
        <v>262</v>
      </c>
      <c r="C19" s="53" t="s">
        <v>241</v>
      </c>
      <c r="D19" s="53" t="s">
        <v>242</v>
      </c>
      <c r="E19" s="53" t="s">
        <v>289</v>
      </c>
      <c r="F19" s="53" t="s">
        <v>292</v>
      </c>
      <c r="G19" s="53" t="s">
        <v>276</v>
      </c>
      <c r="H19" s="53" t="s">
        <v>316</v>
      </c>
    </row>
    <row r="20" spans="1:8" x14ac:dyDescent="0.25">
      <c r="A20" s="63"/>
      <c r="B20" s="54" t="s">
        <v>262</v>
      </c>
      <c r="C20" s="53" t="s">
        <v>241</v>
      </c>
      <c r="D20" s="53" t="s">
        <v>311</v>
      </c>
      <c r="E20" s="53" t="s">
        <v>289</v>
      </c>
      <c r="F20" s="53" t="s">
        <v>313</v>
      </c>
      <c r="G20" s="53" t="s">
        <v>314</v>
      </c>
      <c r="H20" s="53" t="s">
        <v>317</v>
      </c>
    </row>
    <row r="21" spans="1:8" x14ac:dyDescent="0.25">
      <c r="A21" s="63"/>
      <c r="B21" s="54" t="s">
        <v>262</v>
      </c>
      <c r="C21" s="53" t="s">
        <v>241</v>
      </c>
      <c r="D21" s="53" t="s">
        <v>242</v>
      </c>
      <c r="E21" s="53" t="s">
        <v>318</v>
      </c>
      <c r="F21" s="53" t="s">
        <v>307</v>
      </c>
      <c r="G21" s="53" t="s">
        <v>249</v>
      </c>
      <c r="H21" s="53" t="s">
        <v>319</v>
      </c>
    </row>
    <row r="22" spans="1:8" x14ac:dyDescent="0.25">
      <c r="A22" s="63"/>
      <c r="B22" s="53" t="s">
        <v>320</v>
      </c>
      <c r="C22" s="53" t="s">
        <v>241</v>
      </c>
      <c r="D22" s="53" t="s">
        <v>311</v>
      </c>
      <c r="E22" s="53" t="s">
        <v>321</v>
      </c>
      <c r="F22" s="53" t="s">
        <v>307</v>
      </c>
      <c r="G22" s="53" t="s">
        <v>249</v>
      </c>
      <c r="H22" s="53" t="s">
        <v>322</v>
      </c>
    </row>
    <row r="23" spans="1:8" x14ac:dyDescent="0.25">
      <c r="A23" s="63"/>
      <c r="B23" s="53" t="s">
        <v>323</v>
      </c>
      <c r="C23" s="53" t="s">
        <v>241</v>
      </c>
      <c r="D23" s="53" t="s">
        <v>242</v>
      </c>
      <c r="E23" s="53" t="s">
        <v>312</v>
      </c>
      <c r="F23" s="53" t="s">
        <v>313</v>
      </c>
      <c r="G23" s="53" t="s">
        <v>314</v>
      </c>
      <c r="H23" s="53" t="s">
        <v>324</v>
      </c>
    </row>
    <row r="24" spans="1:8" x14ac:dyDescent="0.25">
      <c r="A24" s="63"/>
      <c r="B24" s="53" t="s">
        <v>325</v>
      </c>
      <c r="C24" s="53" t="s">
        <v>241</v>
      </c>
      <c r="D24" s="53" t="s">
        <v>242</v>
      </c>
      <c r="E24" s="53" t="s">
        <v>326</v>
      </c>
      <c r="F24" s="53" t="s">
        <v>292</v>
      </c>
      <c r="G24" s="53" t="s">
        <v>276</v>
      </c>
      <c r="H24" s="53" t="s">
        <v>327</v>
      </c>
    </row>
    <row r="25" spans="1:8" x14ac:dyDescent="0.25">
      <c r="A25" s="64"/>
      <c r="B25" s="58" t="s">
        <v>262</v>
      </c>
      <c r="C25" s="58" t="s">
        <v>262</v>
      </c>
      <c r="D25" s="58" t="s">
        <v>262</v>
      </c>
      <c r="E25" s="55" t="s">
        <v>328</v>
      </c>
      <c r="F25" s="55" t="s">
        <v>313</v>
      </c>
      <c r="G25" s="55" t="s">
        <v>314</v>
      </c>
      <c r="H25" s="55" t="s">
        <v>329</v>
      </c>
    </row>
    <row r="30" spans="1:8" x14ac:dyDescent="0.25">
      <c r="E30" t="s">
        <v>331</v>
      </c>
    </row>
  </sheetData>
  <mergeCells count="3">
    <mergeCell ref="A2:A11"/>
    <mergeCell ref="A12:A16"/>
    <mergeCell ref="A17:A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B8A36-AC96-4D8D-972D-0DBA6D41C8B8}">
  <dimension ref="A1:E101"/>
  <sheetViews>
    <sheetView topLeftCell="A68" zoomScale="85" zoomScaleNormal="85" workbookViewId="0">
      <selection activeCell="M57" sqref="M57"/>
    </sheetView>
  </sheetViews>
  <sheetFormatPr baseColWidth="10" defaultRowHeight="15" x14ac:dyDescent="0.25"/>
  <cols>
    <col min="1" max="1" width="18" bestFit="1" customWidth="1"/>
    <col min="2" max="2" width="7.7109375" bestFit="1" customWidth="1"/>
    <col min="3" max="3" width="10" bestFit="1" customWidth="1"/>
    <col min="4" max="4" width="28.28515625" bestFit="1" customWidth="1"/>
    <col min="5" max="5" width="14.42578125" bestFit="1" customWidth="1"/>
  </cols>
  <sheetData>
    <row r="1" spans="1:5" ht="15.75" thickBot="1" x14ac:dyDescent="0.3">
      <c r="A1" s="2" t="s">
        <v>5</v>
      </c>
      <c r="B1" s="3" t="s">
        <v>0</v>
      </c>
      <c r="C1" s="3" t="s">
        <v>1</v>
      </c>
      <c r="D1" s="3" t="s">
        <v>2</v>
      </c>
      <c r="E1" s="4" t="s">
        <v>3</v>
      </c>
    </row>
    <row r="2" spans="1:5" x14ac:dyDescent="0.25">
      <c r="A2" s="5" t="s">
        <v>6</v>
      </c>
      <c r="B2" s="6">
        <v>1</v>
      </c>
      <c r="C2" s="7" t="s">
        <v>106</v>
      </c>
      <c r="D2" s="7" t="s">
        <v>4</v>
      </c>
      <c r="E2" s="8" t="s">
        <v>209</v>
      </c>
    </row>
    <row r="3" spans="1:5" x14ac:dyDescent="0.25">
      <c r="A3" s="5" t="s">
        <v>7</v>
      </c>
      <c r="B3" s="6">
        <v>2</v>
      </c>
      <c r="C3" s="7" t="s">
        <v>106</v>
      </c>
      <c r="D3" s="7" t="s">
        <v>110</v>
      </c>
      <c r="E3" s="8" t="s">
        <v>209</v>
      </c>
    </row>
    <row r="4" spans="1:5" x14ac:dyDescent="0.25">
      <c r="A4" s="5" t="s">
        <v>8</v>
      </c>
      <c r="B4" s="6">
        <v>3</v>
      </c>
      <c r="C4" s="7" t="s">
        <v>106</v>
      </c>
      <c r="D4" s="7" t="s">
        <v>111</v>
      </c>
      <c r="E4" s="8" t="s">
        <v>209</v>
      </c>
    </row>
    <row r="5" spans="1:5" x14ac:dyDescent="0.25">
      <c r="A5" s="5" t="s">
        <v>9</v>
      </c>
      <c r="B5" s="6">
        <v>4</v>
      </c>
      <c r="C5" s="7" t="s">
        <v>106</v>
      </c>
      <c r="D5" s="7" t="s">
        <v>112</v>
      </c>
      <c r="E5" s="8" t="s">
        <v>209</v>
      </c>
    </row>
    <row r="6" spans="1:5" x14ac:dyDescent="0.25">
      <c r="A6" s="5" t="s">
        <v>10</v>
      </c>
      <c r="B6" s="6">
        <v>5</v>
      </c>
      <c r="C6" s="7" t="s">
        <v>106</v>
      </c>
      <c r="D6" s="7" t="s">
        <v>113</v>
      </c>
      <c r="E6" s="8" t="s">
        <v>209</v>
      </c>
    </row>
    <row r="7" spans="1:5" x14ac:dyDescent="0.25">
      <c r="A7" s="5" t="s">
        <v>11</v>
      </c>
      <c r="B7" s="6">
        <v>6</v>
      </c>
      <c r="C7" s="7" t="s">
        <v>106</v>
      </c>
      <c r="D7" s="7" t="s">
        <v>114</v>
      </c>
      <c r="E7" s="8" t="s">
        <v>209</v>
      </c>
    </row>
    <row r="8" spans="1:5" x14ac:dyDescent="0.25">
      <c r="A8" s="5" t="s">
        <v>12</v>
      </c>
      <c r="B8" s="6">
        <v>7</v>
      </c>
      <c r="C8" s="7" t="s">
        <v>106</v>
      </c>
      <c r="D8" s="7" t="s">
        <v>115</v>
      </c>
      <c r="E8" s="8" t="s">
        <v>209</v>
      </c>
    </row>
    <row r="9" spans="1:5" x14ac:dyDescent="0.25">
      <c r="A9" s="9" t="s">
        <v>13</v>
      </c>
      <c r="B9" s="10">
        <v>8</v>
      </c>
      <c r="C9" s="11" t="s">
        <v>106</v>
      </c>
      <c r="D9" s="11" t="s">
        <v>189</v>
      </c>
      <c r="E9" s="12" t="s">
        <v>210</v>
      </c>
    </row>
    <row r="10" spans="1:5" x14ac:dyDescent="0.25">
      <c r="A10" s="5" t="s">
        <v>14</v>
      </c>
      <c r="B10" s="6">
        <v>9</v>
      </c>
      <c r="C10" s="7" t="s">
        <v>106</v>
      </c>
      <c r="D10" s="7" t="s">
        <v>116</v>
      </c>
      <c r="E10" s="8" t="s">
        <v>209</v>
      </c>
    </row>
    <row r="11" spans="1:5" x14ac:dyDescent="0.25">
      <c r="A11" s="5" t="s">
        <v>15</v>
      </c>
      <c r="B11" s="6">
        <v>10</v>
      </c>
      <c r="C11" s="7" t="s">
        <v>106</v>
      </c>
      <c r="D11" s="7" t="s">
        <v>117</v>
      </c>
      <c r="E11" s="8" t="s">
        <v>209</v>
      </c>
    </row>
    <row r="12" spans="1:5" x14ac:dyDescent="0.25">
      <c r="A12" s="5" t="s">
        <v>16</v>
      </c>
      <c r="B12" s="6">
        <v>11</v>
      </c>
      <c r="C12" s="7" t="s">
        <v>106</v>
      </c>
      <c r="D12" s="7" t="s">
        <v>118</v>
      </c>
      <c r="E12" s="8" t="s">
        <v>209</v>
      </c>
    </row>
    <row r="13" spans="1:5" x14ac:dyDescent="0.25">
      <c r="A13" s="5" t="s">
        <v>17</v>
      </c>
      <c r="B13" s="6">
        <v>12</v>
      </c>
      <c r="C13" s="7" t="s">
        <v>106</v>
      </c>
      <c r="D13" s="7" t="s">
        <v>119</v>
      </c>
      <c r="E13" s="8" t="s">
        <v>209</v>
      </c>
    </row>
    <row r="14" spans="1:5" x14ac:dyDescent="0.25">
      <c r="A14" s="5" t="s">
        <v>18</v>
      </c>
      <c r="B14" s="6">
        <v>13</v>
      </c>
      <c r="C14" s="7" t="s">
        <v>106</v>
      </c>
      <c r="D14" s="7" t="s">
        <v>120</v>
      </c>
      <c r="E14" s="8" t="s">
        <v>209</v>
      </c>
    </row>
    <row r="15" spans="1:5" x14ac:dyDescent="0.25">
      <c r="A15" s="5" t="s">
        <v>19</v>
      </c>
      <c r="B15" s="6">
        <v>14</v>
      </c>
      <c r="C15" s="7" t="s">
        <v>106</v>
      </c>
      <c r="D15" s="7" t="s">
        <v>121</v>
      </c>
      <c r="E15" s="8" t="s">
        <v>209</v>
      </c>
    </row>
    <row r="16" spans="1:5" x14ac:dyDescent="0.25">
      <c r="A16" s="9" t="s">
        <v>20</v>
      </c>
      <c r="B16" s="10">
        <v>15</v>
      </c>
      <c r="C16" s="11" t="s">
        <v>106</v>
      </c>
      <c r="D16" s="11" t="s">
        <v>190</v>
      </c>
      <c r="E16" s="12" t="s">
        <v>210</v>
      </c>
    </row>
    <row r="17" spans="1:5" x14ac:dyDescent="0.25">
      <c r="A17" s="9" t="s">
        <v>21</v>
      </c>
      <c r="B17" s="10">
        <v>16</v>
      </c>
      <c r="C17" s="11" t="s">
        <v>106</v>
      </c>
      <c r="D17" s="11" t="s">
        <v>191</v>
      </c>
      <c r="E17" s="12" t="s">
        <v>210</v>
      </c>
    </row>
    <row r="18" spans="1:5" x14ac:dyDescent="0.25">
      <c r="A18" s="5" t="s">
        <v>22</v>
      </c>
      <c r="B18" s="6">
        <v>17</v>
      </c>
      <c r="C18" s="7" t="s">
        <v>106</v>
      </c>
      <c r="D18" s="7" t="s">
        <v>122</v>
      </c>
      <c r="E18" s="8" t="s">
        <v>209</v>
      </c>
    </row>
    <row r="19" spans="1:5" x14ac:dyDescent="0.25">
      <c r="A19" s="5" t="s">
        <v>23</v>
      </c>
      <c r="B19" s="6">
        <v>18</v>
      </c>
      <c r="C19" s="7" t="s">
        <v>106</v>
      </c>
      <c r="D19" s="7" t="s">
        <v>123</v>
      </c>
      <c r="E19" s="8" t="s">
        <v>209</v>
      </c>
    </row>
    <row r="20" spans="1:5" x14ac:dyDescent="0.25">
      <c r="A20" s="5" t="s">
        <v>24</v>
      </c>
      <c r="B20" s="6">
        <v>19</v>
      </c>
      <c r="C20" s="7" t="s">
        <v>106</v>
      </c>
      <c r="D20" s="7" t="s">
        <v>124</v>
      </c>
      <c r="E20" s="8" t="s">
        <v>209</v>
      </c>
    </row>
    <row r="21" spans="1:5" x14ac:dyDescent="0.25">
      <c r="A21" s="9" t="s">
        <v>25</v>
      </c>
      <c r="B21" s="10">
        <v>20</v>
      </c>
      <c r="C21" s="11" t="s">
        <v>106</v>
      </c>
      <c r="D21" s="11" t="s">
        <v>192</v>
      </c>
      <c r="E21" s="12" t="s">
        <v>210</v>
      </c>
    </row>
    <row r="22" spans="1:5" x14ac:dyDescent="0.25">
      <c r="A22" s="5" t="s">
        <v>26</v>
      </c>
      <c r="B22" s="6">
        <v>21</v>
      </c>
      <c r="C22" s="7" t="s">
        <v>106</v>
      </c>
      <c r="D22" s="7" t="s">
        <v>125</v>
      </c>
      <c r="E22" s="8" t="s">
        <v>209</v>
      </c>
    </row>
    <row r="23" spans="1:5" x14ac:dyDescent="0.25">
      <c r="A23" s="5" t="s">
        <v>27</v>
      </c>
      <c r="B23" s="6">
        <v>22</v>
      </c>
      <c r="C23" s="7" t="s">
        <v>106</v>
      </c>
      <c r="D23" s="7" t="s">
        <v>126</v>
      </c>
      <c r="E23" s="8" t="s">
        <v>209</v>
      </c>
    </row>
    <row r="24" spans="1:5" x14ac:dyDescent="0.25">
      <c r="A24" s="9" t="s">
        <v>28</v>
      </c>
      <c r="B24" s="10">
        <v>23</v>
      </c>
      <c r="C24" s="11" t="s">
        <v>106</v>
      </c>
      <c r="D24" s="11" t="s">
        <v>193</v>
      </c>
      <c r="E24" s="12" t="s">
        <v>210</v>
      </c>
    </row>
    <row r="25" spans="1:5" x14ac:dyDescent="0.25">
      <c r="A25" s="5" t="s">
        <v>29</v>
      </c>
      <c r="B25" s="6">
        <v>24</v>
      </c>
      <c r="C25" s="7" t="s">
        <v>106</v>
      </c>
      <c r="D25" s="7" t="s">
        <v>127</v>
      </c>
      <c r="E25" s="8" t="s">
        <v>209</v>
      </c>
    </row>
    <row r="26" spans="1:5" x14ac:dyDescent="0.25">
      <c r="A26" s="5" t="s">
        <v>30</v>
      </c>
      <c r="B26" s="6">
        <v>25</v>
      </c>
      <c r="C26" s="7" t="s">
        <v>106</v>
      </c>
      <c r="D26" s="7" t="s">
        <v>128</v>
      </c>
      <c r="E26" s="8" t="s">
        <v>209</v>
      </c>
    </row>
    <row r="27" spans="1:5" x14ac:dyDescent="0.25">
      <c r="A27" s="5" t="s">
        <v>31</v>
      </c>
      <c r="B27" s="6">
        <v>26</v>
      </c>
      <c r="C27" s="7" t="s">
        <v>107</v>
      </c>
      <c r="D27" s="7" t="s">
        <v>129</v>
      </c>
      <c r="E27" s="8" t="s">
        <v>209</v>
      </c>
    </row>
    <row r="28" spans="1:5" x14ac:dyDescent="0.25">
      <c r="A28" s="5" t="s">
        <v>32</v>
      </c>
      <c r="B28" s="6">
        <v>27</v>
      </c>
      <c r="C28" s="7" t="s">
        <v>107</v>
      </c>
      <c r="D28" s="7" t="s">
        <v>130</v>
      </c>
      <c r="E28" s="8" t="s">
        <v>209</v>
      </c>
    </row>
    <row r="29" spans="1:5" x14ac:dyDescent="0.25">
      <c r="A29" s="5" t="s">
        <v>33</v>
      </c>
      <c r="B29" s="6">
        <v>28</v>
      </c>
      <c r="C29" s="7" t="s">
        <v>107</v>
      </c>
      <c r="D29" s="7" t="s">
        <v>131</v>
      </c>
      <c r="E29" s="8" t="s">
        <v>209</v>
      </c>
    </row>
    <row r="30" spans="1:5" x14ac:dyDescent="0.25">
      <c r="A30" s="9" t="s">
        <v>34</v>
      </c>
      <c r="B30" s="10">
        <v>29</v>
      </c>
      <c r="C30" s="11" t="s">
        <v>107</v>
      </c>
      <c r="D30" s="11" t="s">
        <v>194</v>
      </c>
      <c r="E30" s="12" t="s">
        <v>210</v>
      </c>
    </row>
    <row r="31" spans="1:5" x14ac:dyDescent="0.25">
      <c r="A31" s="9" t="s">
        <v>35</v>
      </c>
      <c r="B31" s="10">
        <v>30</v>
      </c>
      <c r="C31" s="11" t="s">
        <v>107</v>
      </c>
      <c r="D31" s="11" t="s">
        <v>195</v>
      </c>
      <c r="E31" s="12" t="s">
        <v>210</v>
      </c>
    </row>
    <row r="32" spans="1:5" x14ac:dyDescent="0.25">
      <c r="A32" s="5" t="s">
        <v>36</v>
      </c>
      <c r="B32" s="6">
        <v>31</v>
      </c>
      <c r="C32" s="7" t="s">
        <v>107</v>
      </c>
      <c r="D32" s="7" t="s">
        <v>132</v>
      </c>
      <c r="E32" s="8" t="s">
        <v>209</v>
      </c>
    </row>
    <row r="33" spans="1:5" x14ac:dyDescent="0.25">
      <c r="A33" s="9" t="s">
        <v>37</v>
      </c>
      <c r="B33" s="10">
        <v>32</v>
      </c>
      <c r="C33" s="11" t="s">
        <v>107</v>
      </c>
      <c r="D33" s="11" t="s">
        <v>196</v>
      </c>
      <c r="E33" s="12" t="s">
        <v>210</v>
      </c>
    </row>
    <row r="34" spans="1:5" x14ac:dyDescent="0.25">
      <c r="A34" s="5" t="s">
        <v>38</v>
      </c>
      <c r="B34" s="6">
        <v>33</v>
      </c>
      <c r="C34" s="7" t="s">
        <v>107</v>
      </c>
      <c r="D34" s="7" t="s">
        <v>133</v>
      </c>
      <c r="E34" s="8" t="s">
        <v>209</v>
      </c>
    </row>
    <row r="35" spans="1:5" x14ac:dyDescent="0.25">
      <c r="A35" s="5" t="s">
        <v>39</v>
      </c>
      <c r="B35" s="6">
        <v>34</v>
      </c>
      <c r="C35" s="7" t="s">
        <v>107</v>
      </c>
      <c r="D35" s="7" t="s">
        <v>134</v>
      </c>
      <c r="E35" s="8" t="s">
        <v>209</v>
      </c>
    </row>
    <row r="36" spans="1:5" x14ac:dyDescent="0.25">
      <c r="A36" s="5" t="s">
        <v>40</v>
      </c>
      <c r="B36" s="6">
        <v>35</v>
      </c>
      <c r="C36" s="7" t="s">
        <v>107</v>
      </c>
      <c r="D36" s="7" t="s">
        <v>135</v>
      </c>
      <c r="E36" s="8" t="s">
        <v>209</v>
      </c>
    </row>
    <row r="37" spans="1:5" x14ac:dyDescent="0.25">
      <c r="A37" s="9" t="s">
        <v>41</v>
      </c>
      <c r="B37" s="10">
        <v>36</v>
      </c>
      <c r="C37" s="11" t="s">
        <v>107</v>
      </c>
      <c r="D37" s="11" t="s">
        <v>197</v>
      </c>
      <c r="E37" s="12" t="s">
        <v>210</v>
      </c>
    </row>
    <row r="38" spans="1:5" x14ac:dyDescent="0.25">
      <c r="A38" s="5" t="s">
        <v>42</v>
      </c>
      <c r="B38" s="6">
        <v>37</v>
      </c>
      <c r="C38" s="7" t="s">
        <v>107</v>
      </c>
      <c r="D38" s="7" t="s">
        <v>136</v>
      </c>
      <c r="E38" s="8" t="s">
        <v>209</v>
      </c>
    </row>
    <row r="39" spans="1:5" x14ac:dyDescent="0.25">
      <c r="A39" s="5" t="s">
        <v>43</v>
      </c>
      <c r="B39" s="6">
        <v>38</v>
      </c>
      <c r="C39" s="7" t="s">
        <v>107</v>
      </c>
      <c r="D39" s="7" t="s">
        <v>137</v>
      </c>
      <c r="E39" s="8" t="s">
        <v>209</v>
      </c>
    </row>
    <row r="40" spans="1:5" x14ac:dyDescent="0.25">
      <c r="A40" s="9" t="s">
        <v>44</v>
      </c>
      <c r="B40" s="10">
        <v>39</v>
      </c>
      <c r="C40" s="11" t="s">
        <v>107</v>
      </c>
      <c r="D40" s="11" t="s">
        <v>198</v>
      </c>
      <c r="E40" s="12" t="s">
        <v>210</v>
      </c>
    </row>
    <row r="41" spans="1:5" x14ac:dyDescent="0.25">
      <c r="A41" s="5" t="s">
        <v>45</v>
      </c>
      <c r="B41" s="6">
        <v>40</v>
      </c>
      <c r="C41" s="7" t="s">
        <v>107</v>
      </c>
      <c r="D41" s="7" t="s">
        <v>138</v>
      </c>
      <c r="E41" s="8" t="s">
        <v>209</v>
      </c>
    </row>
    <row r="42" spans="1:5" x14ac:dyDescent="0.25">
      <c r="A42" s="5" t="s">
        <v>46</v>
      </c>
      <c r="B42" s="6">
        <v>41</v>
      </c>
      <c r="C42" s="7" t="s">
        <v>107</v>
      </c>
      <c r="D42" s="7" t="s">
        <v>139</v>
      </c>
      <c r="E42" s="8" t="s">
        <v>209</v>
      </c>
    </row>
    <row r="43" spans="1:5" x14ac:dyDescent="0.25">
      <c r="A43" s="5" t="s">
        <v>47</v>
      </c>
      <c r="B43" s="6">
        <v>42</v>
      </c>
      <c r="C43" s="7" t="s">
        <v>107</v>
      </c>
      <c r="D43" s="7" t="s">
        <v>140</v>
      </c>
      <c r="E43" s="8" t="s">
        <v>209</v>
      </c>
    </row>
    <row r="44" spans="1:5" x14ac:dyDescent="0.25">
      <c r="A44" s="5" t="s">
        <v>48</v>
      </c>
      <c r="B44" s="6">
        <v>43</v>
      </c>
      <c r="C44" s="7" t="s">
        <v>107</v>
      </c>
      <c r="D44" s="7" t="s">
        <v>141</v>
      </c>
      <c r="E44" s="8" t="s">
        <v>209</v>
      </c>
    </row>
    <row r="45" spans="1:5" x14ac:dyDescent="0.25">
      <c r="A45" s="5" t="s">
        <v>49</v>
      </c>
      <c r="B45" s="6">
        <v>44</v>
      </c>
      <c r="C45" s="7" t="s">
        <v>107</v>
      </c>
      <c r="D45" s="7" t="s">
        <v>142</v>
      </c>
      <c r="E45" s="8" t="s">
        <v>209</v>
      </c>
    </row>
    <row r="46" spans="1:5" x14ac:dyDescent="0.25">
      <c r="A46" s="5" t="s">
        <v>50</v>
      </c>
      <c r="B46" s="6">
        <v>45</v>
      </c>
      <c r="C46" s="7" t="s">
        <v>107</v>
      </c>
      <c r="D46" s="7" t="s">
        <v>143</v>
      </c>
      <c r="E46" s="8" t="s">
        <v>209</v>
      </c>
    </row>
    <row r="47" spans="1:5" x14ac:dyDescent="0.25">
      <c r="A47" s="5" t="s">
        <v>51</v>
      </c>
      <c r="B47" s="6">
        <v>46</v>
      </c>
      <c r="C47" s="7" t="s">
        <v>107</v>
      </c>
      <c r="D47" s="7" t="s">
        <v>144</v>
      </c>
      <c r="E47" s="8" t="s">
        <v>209</v>
      </c>
    </row>
    <row r="48" spans="1:5" x14ac:dyDescent="0.25">
      <c r="A48" s="5" t="s">
        <v>52</v>
      </c>
      <c r="B48" s="6">
        <v>47</v>
      </c>
      <c r="C48" s="7" t="s">
        <v>107</v>
      </c>
      <c r="D48" s="7" t="s">
        <v>145</v>
      </c>
      <c r="E48" s="8" t="s">
        <v>209</v>
      </c>
    </row>
    <row r="49" spans="1:5" x14ac:dyDescent="0.25">
      <c r="A49" s="5" t="s">
        <v>53</v>
      </c>
      <c r="B49" s="6">
        <v>48</v>
      </c>
      <c r="C49" s="7" t="s">
        <v>107</v>
      </c>
      <c r="D49" s="7" t="s">
        <v>146</v>
      </c>
      <c r="E49" s="8" t="s">
        <v>209</v>
      </c>
    </row>
    <row r="50" spans="1:5" x14ac:dyDescent="0.25">
      <c r="A50" s="5" t="s">
        <v>54</v>
      </c>
      <c r="B50" s="6">
        <v>49</v>
      </c>
      <c r="C50" s="7" t="s">
        <v>107</v>
      </c>
      <c r="D50" s="7" t="s">
        <v>147</v>
      </c>
      <c r="E50" s="8" t="s">
        <v>209</v>
      </c>
    </row>
    <row r="51" spans="1:5" x14ac:dyDescent="0.25">
      <c r="A51" s="5" t="s">
        <v>55</v>
      </c>
      <c r="B51" s="6">
        <v>50</v>
      </c>
      <c r="C51" s="7" t="s">
        <v>107</v>
      </c>
      <c r="D51" s="7" t="s">
        <v>148</v>
      </c>
      <c r="E51" s="8" t="s">
        <v>209</v>
      </c>
    </row>
    <row r="52" spans="1:5" x14ac:dyDescent="0.25">
      <c r="A52" s="5" t="s">
        <v>56</v>
      </c>
      <c r="B52" s="6">
        <v>51</v>
      </c>
      <c r="C52" s="7" t="s">
        <v>108</v>
      </c>
      <c r="D52" s="7" t="s">
        <v>149</v>
      </c>
      <c r="E52" s="8" t="s">
        <v>209</v>
      </c>
    </row>
    <row r="53" spans="1:5" x14ac:dyDescent="0.25">
      <c r="A53" s="5" t="s">
        <v>57</v>
      </c>
      <c r="B53" s="6">
        <v>52</v>
      </c>
      <c r="C53" s="7" t="s">
        <v>108</v>
      </c>
      <c r="D53" s="7" t="s">
        <v>150</v>
      </c>
      <c r="E53" s="8" t="s">
        <v>209</v>
      </c>
    </row>
    <row r="54" spans="1:5" x14ac:dyDescent="0.25">
      <c r="A54" s="5" t="s">
        <v>58</v>
      </c>
      <c r="B54" s="6">
        <v>53</v>
      </c>
      <c r="C54" s="7" t="s">
        <v>108</v>
      </c>
      <c r="D54" s="7" t="s">
        <v>151</v>
      </c>
      <c r="E54" s="8" t="s">
        <v>209</v>
      </c>
    </row>
    <row r="55" spans="1:5" x14ac:dyDescent="0.25">
      <c r="A55" s="5" t="s">
        <v>59</v>
      </c>
      <c r="B55" s="6">
        <v>54</v>
      </c>
      <c r="C55" s="7" t="s">
        <v>108</v>
      </c>
      <c r="D55" s="7" t="s">
        <v>152</v>
      </c>
      <c r="E55" s="8" t="s">
        <v>209</v>
      </c>
    </row>
    <row r="56" spans="1:5" x14ac:dyDescent="0.25">
      <c r="A56" s="5" t="s">
        <v>60</v>
      </c>
      <c r="B56" s="6">
        <v>55</v>
      </c>
      <c r="C56" s="7" t="s">
        <v>108</v>
      </c>
      <c r="D56" s="7" t="s">
        <v>153</v>
      </c>
      <c r="E56" s="8" t="s">
        <v>209</v>
      </c>
    </row>
    <row r="57" spans="1:5" x14ac:dyDescent="0.25">
      <c r="A57" s="5" t="s">
        <v>61</v>
      </c>
      <c r="B57" s="6">
        <v>56</v>
      </c>
      <c r="C57" s="7" t="s">
        <v>108</v>
      </c>
      <c r="D57" s="7" t="s">
        <v>154</v>
      </c>
      <c r="E57" s="8" t="s">
        <v>209</v>
      </c>
    </row>
    <row r="58" spans="1:5" x14ac:dyDescent="0.25">
      <c r="A58" s="9" t="s">
        <v>62</v>
      </c>
      <c r="B58" s="10">
        <v>57</v>
      </c>
      <c r="C58" s="11" t="s">
        <v>108</v>
      </c>
      <c r="D58" s="11" t="s">
        <v>199</v>
      </c>
      <c r="E58" s="12" t="s">
        <v>210</v>
      </c>
    </row>
    <row r="59" spans="1:5" x14ac:dyDescent="0.25">
      <c r="A59" s="9" t="s">
        <v>63</v>
      </c>
      <c r="B59" s="10">
        <v>58</v>
      </c>
      <c r="C59" s="11" t="s">
        <v>108</v>
      </c>
      <c r="D59" s="11" t="s">
        <v>200</v>
      </c>
      <c r="E59" s="12" t="s">
        <v>210</v>
      </c>
    </row>
    <row r="60" spans="1:5" x14ac:dyDescent="0.25">
      <c r="A60" s="9" t="s">
        <v>64</v>
      </c>
      <c r="B60" s="10">
        <v>59</v>
      </c>
      <c r="C60" s="11" t="s">
        <v>108</v>
      </c>
      <c r="D60" s="11" t="s">
        <v>201</v>
      </c>
      <c r="E60" s="12" t="s">
        <v>210</v>
      </c>
    </row>
    <row r="61" spans="1:5" x14ac:dyDescent="0.25">
      <c r="A61" s="5" t="s">
        <v>65</v>
      </c>
      <c r="B61" s="6">
        <v>60</v>
      </c>
      <c r="C61" s="7" t="s">
        <v>108</v>
      </c>
      <c r="D61" s="7" t="s">
        <v>155</v>
      </c>
      <c r="E61" s="8" t="s">
        <v>209</v>
      </c>
    </row>
    <row r="62" spans="1:5" x14ac:dyDescent="0.25">
      <c r="A62" s="5" t="s">
        <v>66</v>
      </c>
      <c r="B62" s="6">
        <v>61</v>
      </c>
      <c r="C62" s="7" t="s">
        <v>108</v>
      </c>
      <c r="D62" s="7" t="s">
        <v>156</v>
      </c>
      <c r="E62" s="8" t="s">
        <v>209</v>
      </c>
    </row>
    <row r="63" spans="1:5" x14ac:dyDescent="0.25">
      <c r="A63" s="5" t="s">
        <v>67</v>
      </c>
      <c r="B63" s="6">
        <v>62</v>
      </c>
      <c r="C63" s="7" t="s">
        <v>108</v>
      </c>
      <c r="D63" s="7" t="s">
        <v>157</v>
      </c>
      <c r="E63" s="8" t="s">
        <v>209</v>
      </c>
    </row>
    <row r="64" spans="1:5" x14ac:dyDescent="0.25">
      <c r="A64" s="5" t="s">
        <v>68</v>
      </c>
      <c r="B64" s="6">
        <v>63</v>
      </c>
      <c r="C64" s="7" t="s">
        <v>108</v>
      </c>
      <c r="D64" s="7" t="s">
        <v>158</v>
      </c>
      <c r="E64" s="8" t="s">
        <v>209</v>
      </c>
    </row>
    <row r="65" spans="1:5" x14ac:dyDescent="0.25">
      <c r="A65" s="5" t="s">
        <v>69</v>
      </c>
      <c r="B65" s="6">
        <v>64</v>
      </c>
      <c r="C65" s="7" t="s">
        <v>108</v>
      </c>
      <c r="D65" s="7" t="s">
        <v>159</v>
      </c>
      <c r="E65" s="8" t="s">
        <v>209</v>
      </c>
    </row>
    <row r="66" spans="1:5" x14ac:dyDescent="0.25">
      <c r="A66" s="5" t="s">
        <v>70</v>
      </c>
      <c r="B66" s="6">
        <v>65</v>
      </c>
      <c r="C66" s="7" t="s">
        <v>108</v>
      </c>
      <c r="D66" s="7" t="s">
        <v>160</v>
      </c>
      <c r="E66" s="8" t="s">
        <v>209</v>
      </c>
    </row>
    <row r="67" spans="1:5" x14ac:dyDescent="0.25">
      <c r="A67" s="5" t="s">
        <v>71</v>
      </c>
      <c r="B67" s="6">
        <v>66</v>
      </c>
      <c r="C67" s="7" t="s">
        <v>108</v>
      </c>
      <c r="D67" s="7" t="s">
        <v>161</v>
      </c>
      <c r="E67" s="8" t="s">
        <v>209</v>
      </c>
    </row>
    <row r="68" spans="1:5" x14ac:dyDescent="0.25">
      <c r="A68" s="5" t="s">
        <v>72</v>
      </c>
      <c r="B68" s="6">
        <v>67</v>
      </c>
      <c r="C68" s="7" t="s">
        <v>108</v>
      </c>
      <c r="D68" s="7" t="s">
        <v>162</v>
      </c>
      <c r="E68" s="8" t="s">
        <v>209</v>
      </c>
    </row>
    <row r="69" spans="1:5" x14ac:dyDescent="0.25">
      <c r="A69" s="5" t="s">
        <v>73</v>
      </c>
      <c r="B69" s="6">
        <v>68</v>
      </c>
      <c r="C69" s="7" t="s">
        <v>108</v>
      </c>
      <c r="D69" s="7" t="s">
        <v>163</v>
      </c>
      <c r="E69" s="8" t="s">
        <v>209</v>
      </c>
    </row>
    <row r="70" spans="1:5" x14ac:dyDescent="0.25">
      <c r="A70" s="5" t="s">
        <v>74</v>
      </c>
      <c r="B70" s="6">
        <v>69</v>
      </c>
      <c r="C70" s="7" t="s">
        <v>108</v>
      </c>
      <c r="D70" s="7" t="s">
        <v>164</v>
      </c>
      <c r="E70" s="8" t="s">
        <v>209</v>
      </c>
    </row>
    <row r="71" spans="1:5" x14ac:dyDescent="0.25">
      <c r="A71" s="5" t="s">
        <v>75</v>
      </c>
      <c r="B71" s="6">
        <v>70</v>
      </c>
      <c r="C71" s="7" t="s">
        <v>108</v>
      </c>
      <c r="D71" s="7" t="s">
        <v>165</v>
      </c>
      <c r="E71" s="8" t="s">
        <v>209</v>
      </c>
    </row>
    <row r="72" spans="1:5" x14ac:dyDescent="0.25">
      <c r="A72" s="5" t="s">
        <v>76</v>
      </c>
      <c r="B72" s="6">
        <v>71</v>
      </c>
      <c r="C72" s="7" t="s">
        <v>108</v>
      </c>
      <c r="D72" s="7" t="s">
        <v>166</v>
      </c>
      <c r="E72" s="8" t="s">
        <v>209</v>
      </c>
    </row>
    <row r="73" spans="1:5" x14ac:dyDescent="0.25">
      <c r="A73" s="5" t="s">
        <v>77</v>
      </c>
      <c r="B73" s="6">
        <v>72</v>
      </c>
      <c r="C73" s="7" t="s">
        <v>108</v>
      </c>
      <c r="D73" s="7" t="s">
        <v>167</v>
      </c>
      <c r="E73" s="8" t="s">
        <v>209</v>
      </c>
    </row>
    <row r="74" spans="1:5" x14ac:dyDescent="0.25">
      <c r="A74" s="5" t="s">
        <v>78</v>
      </c>
      <c r="B74" s="6">
        <v>73</v>
      </c>
      <c r="C74" s="7" t="s">
        <v>108</v>
      </c>
      <c r="D74" s="7" t="s">
        <v>168</v>
      </c>
      <c r="E74" s="8" t="s">
        <v>209</v>
      </c>
    </row>
    <row r="75" spans="1:5" x14ac:dyDescent="0.25">
      <c r="A75" s="5" t="s">
        <v>79</v>
      </c>
      <c r="B75" s="6">
        <v>74</v>
      </c>
      <c r="C75" s="7" t="s">
        <v>108</v>
      </c>
      <c r="D75" s="7" t="s">
        <v>169</v>
      </c>
      <c r="E75" s="8" t="s">
        <v>209</v>
      </c>
    </row>
    <row r="76" spans="1:5" x14ac:dyDescent="0.25">
      <c r="A76" s="9" t="s">
        <v>80</v>
      </c>
      <c r="B76" s="10">
        <v>75</v>
      </c>
      <c r="C76" s="11" t="s">
        <v>108</v>
      </c>
      <c r="D76" s="11" t="s">
        <v>202</v>
      </c>
      <c r="E76" s="12" t="s">
        <v>210</v>
      </c>
    </row>
    <row r="77" spans="1:5" x14ac:dyDescent="0.25">
      <c r="A77" s="5" t="s">
        <v>81</v>
      </c>
      <c r="B77" s="6">
        <v>76</v>
      </c>
      <c r="C77" s="7" t="s">
        <v>109</v>
      </c>
      <c r="D77" s="7" t="s">
        <v>170</v>
      </c>
      <c r="E77" s="8" t="s">
        <v>209</v>
      </c>
    </row>
    <row r="78" spans="1:5" x14ac:dyDescent="0.25">
      <c r="A78" s="9" t="s">
        <v>82</v>
      </c>
      <c r="B78" s="10">
        <v>77</v>
      </c>
      <c r="C78" s="11" t="s">
        <v>109</v>
      </c>
      <c r="D78" s="11" t="s">
        <v>203</v>
      </c>
      <c r="E78" s="12" t="s">
        <v>210</v>
      </c>
    </row>
    <row r="79" spans="1:5" x14ac:dyDescent="0.25">
      <c r="A79" s="5" t="s">
        <v>83</v>
      </c>
      <c r="B79" s="6">
        <v>78</v>
      </c>
      <c r="C79" s="7" t="s">
        <v>109</v>
      </c>
      <c r="D79" s="7" t="s">
        <v>171</v>
      </c>
      <c r="E79" s="8" t="s">
        <v>209</v>
      </c>
    </row>
    <row r="80" spans="1:5" x14ac:dyDescent="0.25">
      <c r="A80" s="5" t="s">
        <v>84</v>
      </c>
      <c r="B80" s="6">
        <v>79</v>
      </c>
      <c r="C80" s="7" t="s">
        <v>109</v>
      </c>
      <c r="D80" s="7" t="s">
        <v>172</v>
      </c>
      <c r="E80" s="8" t="s">
        <v>209</v>
      </c>
    </row>
    <row r="81" spans="1:5" x14ac:dyDescent="0.25">
      <c r="A81" s="5" t="s">
        <v>85</v>
      </c>
      <c r="B81" s="6">
        <v>80</v>
      </c>
      <c r="C81" s="7" t="s">
        <v>109</v>
      </c>
      <c r="D81" s="7" t="s">
        <v>173</v>
      </c>
      <c r="E81" s="8" t="s">
        <v>209</v>
      </c>
    </row>
    <row r="82" spans="1:5" x14ac:dyDescent="0.25">
      <c r="A82" s="5" t="s">
        <v>86</v>
      </c>
      <c r="B82" s="6">
        <v>81</v>
      </c>
      <c r="C82" s="7" t="s">
        <v>109</v>
      </c>
      <c r="D82" s="7" t="s">
        <v>174</v>
      </c>
      <c r="E82" s="8" t="s">
        <v>209</v>
      </c>
    </row>
    <row r="83" spans="1:5" x14ac:dyDescent="0.25">
      <c r="A83" s="5" t="s">
        <v>87</v>
      </c>
      <c r="B83" s="6">
        <v>82</v>
      </c>
      <c r="C83" s="7" t="s">
        <v>109</v>
      </c>
      <c r="D83" s="7" t="s">
        <v>175</v>
      </c>
      <c r="E83" s="8" t="s">
        <v>209</v>
      </c>
    </row>
    <row r="84" spans="1:5" x14ac:dyDescent="0.25">
      <c r="A84" s="5" t="s">
        <v>88</v>
      </c>
      <c r="B84" s="6">
        <v>83</v>
      </c>
      <c r="C84" s="7" t="s">
        <v>109</v>
      </c>
      <c r="D84" s="7" t="s">
        <v>176</v>
      </c>
      <c r="E84" s="8" t="s">
        <v>209</v>
      </c>
    </row>
    <row r="85" spans="1:5" x14ac:dyDescent="0.25">
      <c r="A85" s="5" t="s">
        <v>89</v>
      </c>
      <c r="B85" s="6">
        <v>84</v>
      </c>
      <c r="C85" s="7" t="s">
        <v>109</v>
      </c>
      <c r="D85" s="7" t="s">
        <v>177</v>
      </c>
      <c r="E85" s="8" t="s">
        <v>209</v>
      </c>
    </row>
    <row r="86" spans="1:5" x14ac:dyDescent="0.25">
      <c r="A86" s="5" t="s">
        <v>90</v>
      </c>
      <c r="B86" s="6">
        <v>85</v>
      </c>
      <c r="C86" s="7" t="s">
        <v>109</v>
      </c>
      <c r="D86" s="7" t="s">
        <v>178</v>
      </c>
      <c r="E86" s="8" t="s">
        <v>209</v>
      </c>
    </row>
    <row r="87" spans="1:5" x14ac:dyDescent="0.25">
      <c r="A87" s="5" t="s">
        <v>91</v>
      </c>
      <c r="B87" s="6">
        <v>86</v>
      </c>
      <c r="C87" s="7" t="s">
        <v>109</v>
      </c>
      <c r="D87" s="7" t="s">
        <v>179</v>
      </c>
      <c r="E87" s="8" t="s">
        <v>209</v>
      </c>
    </row>
    <row r="88" spans="1:5" x14ac:dyDescent="0.25">
      <c r="A88" s="9" t="s">
        <v>92</v>
      </c>
      <c r="B88" s="10">
        <v>87</v>
      </c>
      <c r="C88" s="11" t="s">
        <v>109</v>
      </c>
      <c r="D88" s="11" t="s">
        <v>204</v>
      </c>
      <c r="E88" s="12" t="s">
        <v>210</v>
      </c>
    </row>
    <row r="89" spans="1:5" x14ac:dyDescent="0.25">
      <c r="A89" s="5" t="s">
        <v>93</v>
      </c>
      <c r="B89" s="6">
        <v>88</v>
      </c>
      <c r="C89" s="7" t="s">
        <v>109</v>
      </c>
      <c r="D89" s="7" t="s">
        <v>180</v>
      </c>
      <c r="E89" s="8" t="s">
        <v>209</v>
      </c>
    </row>
    <row r="90" spans="1:5" x14ac:dyDescent="0.25">
      <c r="A90" s="5" t="s">
        <v>94</v>
      </c>
      <c r="B90" s="6">
        <v>89</v>
      </c>
      <c r="C90" s="7" t="s">
        <v>109</v>
      </c>
      <c r="D90" s="7" t="s">
        <v>181</v>
      </c>
      <c r="E90" s="8" t="s">
        <v>209</v>
      </c>
    </row>
    <row r="91" spans="1:5" x14ac:dyDescent="0.25">
      <c r="A91" s="5" t="s">
        <v>95</v>
      </c>
      <c r="B91" s="6">
        <v>90</v>
      </c>
      <c r="C91" s="7" t="s">
        <v>109</v>
      </c>
      <c r="D91" s="7" t="s">
        <v>182</v>
      </c>
      <c r="E91" s="8" t="s">
        <v>209</v>
      </c>
    </row>
    <row r="92" spans="1:5" x14ac:dyDescent="0.25">
      <c r="A92" s="5" t="s">
        <v>96</v>
      </c>
      <c r="B92" s="6">
        <v>91</v>
      </c>
      <c r="C92" s="7" t="s">
        <v>109</v>
      </c>
      <c r="D92" s="7" t="s">
        <v>183</v>
      </c>
      <c r="E92" s="8" t="s">
        <v>209</v>
      </c>
    </row>
    <row r="93" spans="1:5" x14ac:dyDescent="0.25">
      <c r="A93" s="9" t="s">
        <v>97</v>
      </c>
      <c r="B93" s="10">
        <v>92</v>
      </c>
      <c r="C93" s="11" t="s">
        <v>109</v>
      </c>
      <c r="D93" s="11" t="s">
        <v>205</v>
      </c>
      <c r="E93" s="12" t="s">
        <v>210</v>
      </c>
    </row>
    <row r="94" spans="1:5" x14ac:dyDescent="0.25">
      <c r="A94" s="9" t="s">
        <v>98</v>
      </c>
      <c r="B94" s="10">
        <v>93</v>
      </c>
      <c r="C94" s="11" t="s">
        <v>109</v>
      </c>
      <c r="D94" s="11" t="s">
        <v>206</v>
      </c>
      <c r="E94" s="12" t="s">
        <v>210</v>
      </c>
    </row>
    <row r="95" spans="1:5" x14ac:dyDescent="0.25">
      <c r="A95" s="5" t="s">
        <v>99</v>
      </c>
      <c r="B95" s="6">
        <v>94</v>
      </c>
      <c r="C95" s="7" t="s">
        <v>109</v>
      </c>
      <c r="D95" s="7" t="s">
        <v>184</v>
      </c>
      <c r="E95" s="8" t="s">
        <v>209</v>
      </c>
    </row>
    <row r="96" spans="1:5" x14ac:dyDescent="0.25">
      <c r="A96" s="9" t="s">
        <v>100</v>
      </c>
      <c r="B96" s="10">
        <v>95</v>
      </c>
      <c r="C96" s="11" t="s">
        <v>109</v>
      </c>
      <c r="D96" s="11" t="s">
        <v>207</v>
      </c>
      <c r="E96" s="12" t="s">
        <v>210</v>
      </c>
    </row>
    <row r="97" spans="1:5" x14ac:dyDescent="0.25">
      <c r="A97" s="5" t="s">
        <v>101</v>
      </c>
      <c r="B97" s="6">
        <v>96</v>
      </c>
      <c r="C97" s="7" t="s">
        <v>109</v>
      </c>
      <c r="D97" s="7" t="s">
        <v>185</v>
      </c>
      <c r="E97" s="8" t="s">
        <v>209</v>
      </c>
    </row>
    <row r="98" spans="1:5" x14ac:dyDescent="0.25">
      <c r="A98" s="5" t="s">
        <v>102</v>
      </c>
      <c r="B98" s="6">
        <v>97</v>
      </c>
      <c r="C98" s="7" t="s">
        <v>109</v>
      </c>
      <c r="D98" s="7" t="s">
        <v>186</v>
      </c>
      <c r="E98" s="8" t="s">
        <v>209</v>
      </c>
    </row>
    <row r="99" spans="1:5" x14ac:dyDescent="0.25">
      <c r="A99" s="5" t="s">
        <v>103</v>
      </c>
      <c r="B99" s="6">
        <v>98</v>
      </c>
      <c r="C99" s="7" t="s">
        <v>109</v>
      </c>
      <c r="D99" s="7" t="s">
        <v>187</v>
      </c>
      <c r="E99" s="8" t="s">
        <v>209</v>
      </c>
    </row>
    <row r="100" spans="1:5" x14ac:dyDescent="0.25">
      <c r="A100" s="5" t="s">
        <v>104</v>
      </c>
      <c r="B100" s="6">
        <v>99</v>
      </c>
      <c r="C100" s="7" t="s">
        <v>109</v>
      </c>
      <c r="D100" s="7" t="s">
        <v>188</v>
      </c>
      <c r="E100" s="8" t="s">
        <v>209</v>
      </c>
    </row>
    <row r="101" spans="1:5" x14ac:dyDescent="0.25">
      <c r="A101" s="13" t="s">
        <v>105</v>
      </c>
      <c r="B101" s="14">
        <v>100</v>
      </c>
      <c r="C101" s="15" t="s">
        <v>109</v>
      </c>
      <c r="D101" s="15" t="s">
        <v>208</v>
      </c>
      <c r="E101" s="16" t="s">
        <v>210</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4B63-C21F-474B-9A81-C0937DD69CC5}">
  <dimension ref="A1:E24"/>
  <sheetViews>
    <sheetView workbookViewId="0">
      <selection activeCell="D29" sqref="D29"/>
    </sheetView>
  </sheetViews>
  <sheetFormatPr baseColWidth="10" defaultRowHeight="15" x14ac:dyDescent="0.25"/>
  <cols>
    <col min="1" max="1" width="8.140625" bestFit="1" customWidth="1"/>
    <col min="2" max="2" width="24.85546875" bestFit="1" customWidth="1"/>
  </cols>
  <sheetData>
    <row r="1" spans="1:5" x14ac:dyDescent="0.25">
      <c r="A1" s="66" t="s">
        <v>211</v>
      </c>
      <c r="B1" s="67"/>
      <c r="C1" s="67"/>
      <c r="D1" s="67"/>
      <c r="E1" s="68"/>
    </row>
    <row r="2" spans="1:5" ht="15.75" thickBot="1" x14ac:dyDescent="0.3">
      <c r="A2" s="17" t="s">
        <v>212</v>
      </c>
      <c r="B2" s="18" t="s">
        <v>215</v>
      </c>
      <c r="C2" s="19" t="s">
        <v>216</v>
      </c>
      <c r="D2" s="19" t="s">
        <v>217</v>
      </c>
      <c r="E2" s="20" t="s">
        <v>218</v>
      </c>
    </row>
    <row r="3" spans="1:5" x14ac:dyDescent="0.25">
      <c r="A3" s="21">
        <v>100</v>
      </c>
      <c r="B3" s="22" t="s">
        <v>208</v>
      </c>
      <c r="C3" s="23">
        <v>97.7</v>
      </c>
      <c r="D3" s="23">
        <v>87</v>
      </c>
      <c r="E3" s="24">
        <v>70.2</v>
      </c>
    </row>
    <row r="4" spans="1:5" x14ac:dyDescent="0.25">
      <c r="A4" s="25">
        <v>95</v>
      </c>
      <c r="B4" s="1" t="s">
        <v>207</v>
      </c>
      <c r="C4" s="26">
        <v>97.7</v>
      </c>
      <c r="D4" s="26">
        <v>95.1</v>
      </c>
      <c r="E4" s="27">
        <v>84.7</v>
      </c>
    </row>
    <row r="5" spans="1:5" x14ac:dyDescent="0.25">
      <c r="A5" s="25">
        <v>93</v>
      </c>
      <c r="B5" s="1" t="s">
        <v>206</v>
      </c>
      <c r="C5" s="26">
        <v>68.599999999999994</v>
      </c>
      <c r="D5" s="26">
        <v>85.1</v>
      </c>
      <c r="E5" s="27">
        <v>61.4</v>
      </c>
    </row>
    <row r="6" spans="1:5" x14ac:dyDescent="0.25">
      <c r="A6" s="25">
        <v>92</v>
      </c>
      <c r="B6" s="1" t="s">
        <v>205</v>
      </c>
      <c r="C6" s="26">
        <v>97.7</v>
      </c>
      <c r="D6" s="26">
        <v>92.2</v>
      </c>
      <c r="E6" s="27">
        <v>78.400000000000006</v>
      </c>
    </row>
    <row r="7" spans="1:5" x14ac:dyDescent="0.25">
      <c r="A7" s="25">
        <v>87</v>
      </c>
      <c r="B7" s="1" t="s">
        <v>204</v>
      </c>
      <c r="C7" s="26">
        <v>96.4</v>
      </c>
      <c r="D7" s="26">
        <v>90.9</v>
      </c>
      <c r="E7" s="27">
        <v>79</v>
      </c>
    </row>
    <row r="8" spans="1:5" x14ac:dyDescent="0.25">
      <c r="A8" s="25">
        <v>77</v>
      </c>
      <c r="B8" s="1" t="s">
        <v>203</v>
      </c>
      <c r="C8" s="26">
        <v>93.3</v>
      </c>
      <c r="D8" s="26">
        <v>92.7</v>
      </c>
      <c r="E8" s="27">
        <v>86.9</v>
      </c>
    </row>
    <row r="9" spans="1:5" x14ac:dyDescent="0.25">
      <c r="A9" s="25">
        <v>75</v>
      </c>
      <c r="B9" s="1" t="s">
        <v>202</v>
      </c>
      <c r="C9" s="26">
        <v>95.1</v>
      </c>
      <c r="D9" s="26">
        <v>87.9</v>
      </c>
      <c r="E9" s="27">
        <v>76.8</v>
      </c>
    </row>
    <row r="10" spans="1:5" x14ac:dyDescent="0.25">
      <c r="A10" s="25">
        <v>59</v>
      </c>
      <c r="B10" s="1" t="s">
        <v>201</v>
      </c>
      <c r="C10" s="26">
        <v>92.3</v>
      </c>
      <c r="D10" s="26">
        <v>94.2</v>
      </c>
      <c r="E10" s="27">
        <v>84.5</v>
      </c>
    </row>
    <row r="11" spans="1:5" x14ac:dyDescent="0.25">
      <c r="A11" s="25">
        <v>58</v>
      </c>
      <c r="B11" s="1" t="s">
        <v>200</v>
      </c>
      <c r="C11" s="26">
        <v>97.7</v>
      </c>
      <c r="D11" s="26">
        <v>92.2</v>
      </c>
      <c r="E11" s="27">
        <v>71.5</v>
      </c>
    </row>
    <row r="12" spans="1:5" x14ac:dyDescent="0.25">
      <c r="A12" s="25">
        <v>57</v>
      </c>
      <c r="B12" s="1" t="s">
        <v>199</v>
      </c>
      <c r="C12" s="26">
        <v>95.5</v>
      </c>
      <c r="D12" s="26">
        <v>91.2</v>
      </c>
      <c r="E12" s="27">
        <v>66.099999999999994</v>
      </c>
    </row>
    <row r="13" spans="1:5" x14ac:dyDescent="0.25">
      <c r="A13" s="25">
        <v>39</v>
      </c>
      <c r="B13" s="1" t="s">
        <v>198</v>
      </c>
      <c r="C13" s="26">
        <v>49.4</v>
      </c>
      <c r="D13" s="26">
        <v>88.6</v>
      </c>
      <c r="E13" s="27">
        <v>44.7</v>
      </c>
    </row>
    <row r="14" spans="1:5" x14ac:dyDescent="0.25">
      <c r="A14" s="25">
        <v>36</v>
      </c>
      <c r="B14" s="1" t="s">
        <v>197</v>
      </c>
      <c r="C14" s="26">
        <v>69.8</v>
      </c>
      <c r="D14" s="26">
        <v>85.8</v>
      </c>
      <c r="E14" s="27">
        <v>58</v>
      </c>
    </row>
    <row r="15" spans="1:5" x14ac:dyDescent="0.25">
      <c r="A15" s="25">
        <v>32</v>
      </c>
      <c r="B15" s="1" t="s">
        <v>196</v>
      </c>
      <c r="C15" s="26">
        <v>88.9</v>
      </c>
      <c r="D15" s="26">
        <v>89.9</v>
      </c>
      <c r="E15" s="27">
        <v>74.599999999999994</v>
      </c>
    </row>
    <row r="16" spans="1:5" x14ac:dyDescent="0.25">
      <c r="A16" s="25">
        <v>30</v>
      </c>
      <c r="B16" s="1" t="s">
        <v>195</v>
      </c>
      <c r="C16" s="26">
        <v>79.599999999999994</v>
      </c>
      <c r="D16" s="26">
        <v>88.4</v>
      </c>
      <c r="E16" s="27">
        <v>64.599999999999994</v>
      </c>
    </row>
    <row r="17" spans="1:5" x14ac:dyDescent="0.25">
      <c r="A17" s="25">
        <v>29</v>
      </c>
      <c r="B17" s="1" t="s">
        <v>194</v>
      </c>
      <c r="C17" s="26">
        <v>86</v>
      </c>
      <c r="D17" s="26">
        <v>88.1</v>
      </c>
      <c r="E17" s="27">
        <v>66.7</v>
      </c>
    </row>
    <row r="18" spans="1:5" x14ac:dyDescent="0.25">
      <c r="A18" s="25">
        <v>23</v>
      </c>
      <c r="B18" s="1" t="s">
        <v>193</v>
      </c>
      <c r="C18" s="26">
        <v>77.099999999999994</v>
      </c>
      <c r="D18" s="26">
        <v>92.4</v>
      </c>
      <c r="E18" s="27">
        <v>58</v>
      </c>
    </row>
    <row r="19" spans="1:5" x14ac:dyDescent="0.25">
      <c r="A19" s="25">
        <v>20</v>
      </c>
      <c r="B19" s="1" t="s">
        <v>192</v>
      </c>
      <c r="C19" s="26">
        <v>80.900000000000006</v>
      </c>
      <c r="D19" s="26">
        <v>95</v>
      </c>
      <c r="E19" s="27">
        <v>61.7</v>
      </c>
    </row>
    <row r="20" spans="1:5" x14ac:dyDescent="0.25">
      <c r="A20" s="25">
        <v>16</v>
      </c>
      <c r="B20" s="1" t="s">
        <v>191</v>
      </c>
      <c r="C20" s="26">
        <v>91.4</v>
      </c>
      <c r="D20" s="26">
        <v>94.3</v>
      </c>
      <c r="E20" s="27">
        <v>54.3</v>
      </c>
    </row>
    <row r="21" spans="1:5" x14ac:dyDescent="0.25">
      <c r="A21" s="25">
        <v>15</v>
      </c>
      <c r="B21" s="28" t="s">
        <v>190</v>
      </c>
      <c r="C21" s="26">
        <v>91.8</v>
      </c>
      <c r="D21" s="26">
        <v>92.6</v>
      </c>
      <c r="E21" s="27">
        <v>68.599999999999994</v>
      </c>
    </row>
    <row r="22" spans="1:5" ht="15.75" thickBot="1" x14ac:dyDescent="0.3">
      <c r="A22" s="29">
        <v>8</v>
      </c>
      <c r="B22" s="30" t="s">
        <v>189</v>
      </c>
      <c r="C22" s="31">
        <v>95.1</v>
      </c>
      <c r="D22" s="31">
        <v>94.2</v>
      </c>
      <c r="E22" s="32">
        <v>71.3</v>
      </c>
    </row>
    <row r="23" spans="1:5" x14ac:dyDescent="0.25">
      <c r="A23" s="69" t="s">
        <v>213</v>
      </c>
      <c r="B23" s="70"/>
      <c r="C23" s="33">
        <f>AVERAGE(C22,C21,C20,C19,C18,C17,C16,C15,C14,C13,C12,C11,C10,C9,C8,C7,C6,C5,C4,C3)</f>
        <v>87.1</v>
      </c>
      <c r="D23" s="33">
        <f>AVERAGE(D22,D21,D20,D19,D18,D17,D16,D15,D14,D13,D12,D11,D10,D9,D8,D7,D6,D5,D4,D3)</f>
        <v>90.890000000000015</v>
      </c>
      <c r="E23" s="34">
        <f>AVERAGE(E22,E21,E20,E19,E18,E17,E16,E15,E14,E13,E12,E11,E10,E9,E8,E7,E6,E5,E4,E3)</f>
        <v>69.100000000000009</v>
      </c>
    </row>
    <row r="24" spans="1:5" x14ac:dyDescent="0.25">
      <c r="A24" s="71" t="s">
        <v>214</v>
      </c>
      <c r="B24" s="72"/>
      <c r="C24" s="35">
        <f>MEDIAN(C22,C21,C20,C19,C18,C17,C16,C15,C14,C13,C12,C11,C10,C9,C8,C7,C6,C5,C4,C3)</f>
        <v>92.05</v>
      </c>
      <c r="D24" s="35">
        <f>MEDIAN(D22,D21,D20,D19,D18,D17,D16,D15,D14,D13,D12,D11,D10,D9,D8,D7,D6,D5,D4,D3)</f>
        <v>91.7</v>
      </c>
      <c r="E24" s="36">
        <f>MEDIAN(E22,E21,E20,E19,E18,E17,E16,E15,E14,E13,E12,E11,E10,E9,E8,E7,E6,E5,E4,E3)</f>
        <v>69.400000000000006</v>
      </c>
    </row>
  </sheetData>
  <mergeCells count="3">
    <mergeCell ref="A1:E1"/>
    <mergeCell ref="A23:B23"/>
    <mergeCell ref="A24:B24"/>
  </mergeCells>
  <conditionalFormatting sqref="C3:E24">
    <cfRule type="cellIs" dxfId="0" priority="1" operator="greaterThan">
      <formula>70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6F31-6724-46AC-9374-3BE65DA9FFA9}">
  <dimension ref="A1:J47"/>
  <sheetViews>
    <sheetView zoomScale="59" workbookViewId="0">
      <selection activeCell="L59" sqref="L59"/>
    </sheetView>
  </sheetViews>
  <sheetFormatPr baseColWidth="10" defaultRowHeight="15" x14ac:dyDescent="0.25"/>
  <sheetData>
    <row r="1" spans="1:10" x14ac:dyDescent="0.25">
      <c r="A1" s="73" t="s">
        <v>220</v>
      </c>
      <c r="B1" s="74"/>
      <c r="C1" s="74"/>
      <c r="D1" s="74"/>
      <c r="E1" s="74"/>
      <c r="F1" s="74"/>
      <c r="G1" s="74"/>
      <c r="H1" s="74"/>
      <c r="I1" s="74"/>
      <c r="J1" s="75"/>
    </row>
    <row r="2" spans="1:10" ht="25.5" x14ac:dyDescent="0.25">
      <c r="A2" s="38" t="s">
        <v>212</v>
      </c>
      <c r="B2" s="37" t="s">
        <v>222</v>
      </c>
      <c r="C2" s="37" t="s">
        <v>223</v>
      </c>
      <c r="D2" s="37" t="s">
        <v>224</v>
      </c>
      <c r="E2" s="37" t="s">
        <v>225</v>
      </c>
      <c r="F2" s="45" t="s">
        <v>226</v>
      </c>
      <c r="G2" s="45" t="s">
        <v>227</v>
      </c>
      <c r="H2" s="45" t="s">
        <v>228</v>
      </c>
      <c r="I2" s="37" t="s">
        <v>229</v>
      </c>
      <c r="J2" s="37" t="s">
        <v>230</v>
      </c>
    </row>
    <row r="3" spans="1:10" x14ac:dyDescent="0.25">
      <c r="A3" s="39">
        <v>100</v>
      </c>
      <c r="B3" s="40">
        <v>132</v>
      </c>
      <c r="C3" s="40">
        <v>130</v>
      </c>
      <c r="D3" s="40">
        <v>126</v>
      </c>
      <c r="E3" s="40">
        <v>130</v>
      </c>
      <c r="F3" s="46">
        <v>114</v>
      </c>
      <c r="G3" s="46">
        <v>106</v>
      </c>
      <c r="H3" s="46">
        <v>80</v>
      </c>
      <c r="I3" s="40">
        <v>58</v>
      </c>
      <c r="J3" s="40">
        <v>30</v>
      </c>
    </row>
    <row r="4" spans="1:10" x14ac:dyDescent="0.25">
      <c r="A4" s="38">
        <v>95</v>
      </c>
      <c r="B4" s="41">
        <v>90</v>
      </c>
      <c r="C4" s="41">
        <v>88</v>
      </c>
      <c r="D4" s="41">
        <v>80</v>
      </c>
      <c r="E4" s="41">
        <v>78</v>
      </c>
      <c r="F4" s="47">
        <v>76</v>
      </c>
      <c r="G4" s="47">
        <v>70</v>
      </c>
      <c r="H4" s="47">
        <v>54</v>
      </c>
      <c r="I4" s="41">
        <v>34</v>
      </c>
      <c r="J4" s="41">
        <v>24</v>
      </c>
    </row>
    <row r="5" spans="1:10" x14ac:dyDescent="0.25">
      <c r="A5" s="38">
        <v>93</v>
      </c>
      <c r="B5" s="41">
        <v>78</v>
      </c>
      <c r="C5" s="41">
        <v>74</v>
      </c>
      <c r="D5" s="41">
        <v>72</v>
      </c>
      <c r="E5" s="41">
        <v>72</v>
      </c>
      <c r="F5" s="47">
        <v>72</v>
      </c>
      <c r="G5" s="47">
        <v>70</v>
      </c>
      <c r="H5" s="47">
        <v>80</v>
      </c>
      <c r="I5" s="41">
        <v>80</v>
      </c>
      <c r="J5" s="41">
        <v>68</v>
      </c>
    </row>
    <row r="6" spans="1:10" x14ac:dyDescent="0.25">
      <c r="A6" s="38">
        <v>92</v>
      </c>
      <c r="B6" s="41">
        <v>54</v>
      </c>
      <c r="C6" s="41">
        <v>53</v>
      </c>
      <c r="D6" s="41">
        <v>45</v>
      </c>
      <c r="E6" s="41">
        <v>40</v>
      </c>
      <c r="F6" s="47">
        <v>39</v>
      </c>
      <c r="G6" s="47">
        <v>36</v>
      </c>
      <c r="H6" s="47">
        <v>28</v>
      </c>
      <c r="I6" s="41">
        <v>23</v>
      </c>
      <c r="J6" s="41">
        <v>20</v>
      </c>
    </row>
    <row r="7" spans="1:10" x14ac:dyDescent="0.25">
      <c r="A7" s="38">
        <v>87</v>
      </c>
      <c r="B7" s="41">
        <v>157</v>
      </c>
      <c r="C7" s="41">
        <v>155</v>
      </c>
      <c r="D7" s="41">
        <v>141</v>
      </c>
      <c r="E7" s="41">
        <v>131</v>
      </c>
      <c r="F7" s="47">
        <v>120</v>
      </c>
      <c r="G7" s="47">
        <v>104</v>
      </c>
      <c r="H7" s="47">
        <v>78</v>
      </c>
      <c r="I7" s="41">
        <v>54</v>
      </c>
      <c r="J7" s="41">
        <v>44</v>
      </c>
    </row>
    <row r="8" spans="1:10" x14ac:dyDescent="0.25">
      <c r="A8" s="38">
        <v>77</v>
      </c>
      <c r="B8" s="41">
        <v>60</v>
      </c>
      <c r="C8" s="41">
        <v>58</v>
      </c>
      <c r="D8" s="41">
        <v>56</v>
      </c>
      <c r="E8" s="41">
        <v>54</v>
      </c>
      <c r="F8" s="47">
        <v>52</v>
      </c>
      <c r="G8" s="47">
        <v>26</v>
      </c>
      <c r="H8" s="47">
        <v>18</v>
      </c>
      <c r="I8" s="41">
        <v>22</v>
      </c>
      <c r="J8" s="41">
        <v>22</v>
      </c>
    </row>
    <row r="9" spans="1:10" x14ac:dyDescent="0.25">
      <c r="A9" s="38">
        <v>75</v>
      </c>
      <c r="B9" s="41">
        <v>168</v>
      </c>
      <c r="C9" s="41">
        <v>175</v>
      </c>
      <c r="D9" s="41">
        <v>169</v>
      </c>
      <c r="E9" s="41">
        <v>168</v>
      </c>
      <c r="F9" s="47">
        <v>144</v>
      </c>
      <c r="G9" s="47">
        <v>124</v>
      </c>
      <c r="H9" s="47">
        <v>110</v>
      </c>
      <c r="I9" s="41">
        <v>90</v>
      </c>
      <c r="J9" s="41">
        <v>52</v>
      </c>
    </row>
    <row r="10" spans="1:10" x14ac:dyDescent="0.25">
      <c r="A10" s="38">
        <v>59</v>
      </c>
      <c r="B10" s="41">
        <v>78</v>
      </c>
      <c r="C10" s="41">
        <v>78</v>
      </c>
      <c r="D10" s="41">
        <v>78</v>
      </c>
      <c r="E10" s="41">
        <v>76</v>
      </c>
      <c r="F10" s="47">
        <v>70</v>
      </c>
      <c r="G10" s="47">
        <v>62</v>
      </c>
      <c r="H10" s="47">
        <v>64</v>
      </c>
      <c r="I10" s="41">
        <v>52</v>
      </c>
      <c r="J10" s="41">
        <v>42</v>
      </c>
    </row>
    <row r="11" spans="1:10" x14ac:dyDescent="0.25">
      <c r="A11" s="38">
        <v>58</v>
      </c>
      <c r="B11" s="41">
        <v>24</v>
      </c>
      <c r="C11" s="41">
        <v>24</v>
      </c>
      <c r="D11" s="41">
        <v>24</v>
      </c>
      <c r="E11" s="41">
        <v>24</v>
      </c>
      <c r="F11" s="47">
        <v>26</v>
      </c>
      <c r="G11" s="47">
        <v>28</v>
      </c>
      <c r="H11" s="47">
        <v>22</v>
      </c>
      <c r="I11" s="41">
        <v>32</v>
      </c>
      <c r="J11" s="41">
        <v>42</v>
      </c>
    </row>
    <row r="12" spans="1:10" x14ac:dyDescent="0.25">
      <c r="A12" s="38">
        <v>57</v>
      </c>
      <c r="B12" s="41">
        <v>36</v>
      </c>
      <c r="C12" s="41">
        <v>36</v>
      </c>
      <c r="D12" s="41">
        <v>36</v>
      </c>
      <c r="E12" s="41">
        <v>36</v>
      </c>
      <c r="F12" s="47">
        <v>36</v>
      </c>
      <c r="G12" s="47">
        <v>40</v>
      </c>
      <c r="H12" s="47">
        <v>44</v>
      </c>
      <c r="I12" s="41">
        <v>50</v>
      </c>
      <c r="J12" s="41">
        <v>58</v>
      </c>
    </row>
    <row r="13" spans="1:10" x14ac:dyDescent="0.25">
      <c r="A13" s="38">
        <v>39</v>
      </c>
      <c r="B13" s="41">
        <v>40</v>
      </c>
      <c r="C13" s="41">
        <v>38</v>
      </c>
      <c r="D13" s="41">
        <v>34</v>
      </c>
      <c r="E13" s="41">
        <v>34</v>
      </c>
      <c r="F13" s="47">
        <v>34</v>
      </c>
      <c r="G13" s="47">
        <v>42</v>
      </c>
      <c r="H13" s="47">
        <v>50</v>
      </c>
      <c r="I13" s="41">
        <v>48</v>
      </c>
      <c r="J13" s="41">
        <v>24</v>
      </c>
    </row>
    <row r="14" spans="1:10" x14ac:dyDescent="0.25">
      <c r="A14" s="38">
        <v>36</v>
      </c>
      <c r="B14" s="41">
        <v>98</v>
      </c>
      <c r="C14" s="41">
        <v>98</v>
      </c>
      <c r="D14" s="41">
        <v>98</v>
      </c>
      <c r="E14" s="41">
        <v>98</v>
      </c>
      <c r="F14" s="47">
        <v>96</v>
      </c>
      <c r="G14" s="47">
        <v>110</v>
      </c>
      <c r="H14" s="47">
        <v>88</v>
      </c>
      <c r="I14" s="41">
        <v>80</v>
      </c>
      <c r="J14" s="41">
        <v>32</v>
      </c>
    </row>
    <row r="15" spans="1:10" x14ac:dyDescent="0.25">
      <c r="A15" s="38">
        <v>32</v>
      </c>
      <c r="B15" s="41">
        <v>70</v>
      </c>
      <c r="C15" s="41">
        <v>72</v>
      </c>
      <c r="D15" s="41">
        <v>72</v>
      </c>
      <c r="E15" s="41">
        <v>68</v>
      </c>
      <c r="F15" s="47">
        <v>66</v>
      </c>
      <c r="G15" s="47">
        <v>76</v>
      </c>
      <c r="H15" s="47">
        <v>96</v>
      </c>
      <c r="I15" s="41">
        <v>96</v>
      </c>
      <c r="J15" s="41">
        <v>56</v>
      </c>
    </row>
    <row r="16" spans="1:10" x14ac:dyDescent="0.25">
      <c r="A16" s="38">
        <v>30</v>
      </c>
      <c r="B16" s="41">
        <v>88</v>
      </c>
      <c r="C16" s="41">
        <v>88</v>
      </c>
      <c r="D16" s="41">
        <v>86</v>
      </c>
      <c r="E16" s="41">
        <v>88</v>
      </c>
      <c r="F16" s="47">
        <v>84</v>
      </c>
      <c r="G16" s="47">
        <v>78</v>
      </c>
      <c r="H16" s="47">
        <v>90</v>
      </c>
      <c r="I16" s="41">
        <v>86</v>
      </c>
      <c r="J16" s="41">
        <v>56</v>
      </c>
    </row>
    <row r="17" spans="1:10" x14ac:dyDescent="0.25">
      <c r="A17" s="38">
        <v>29</v>
      </c>
      <c r="B17" s="41">
        <v>72</v>
      </c>
      <c r="C17" s="41">
        <v>72</v>
      </c>
      <c r="D17" s="41">
        <v>70</v>
      </c>
      <c r="E17" s="41">
        <v>72</v>
      </c>
      <c r="F17" s="47">
        <v>80</v>
      </c>
      <c r="G17" s="47">
        <v>82</v>
      </c>
      <c r="H17" s="47">
        <v>74</v>
      </c>
      <c r="I17" s="41">
        <v>82</v>
      </c>
      <c r="J17" s="41">
        <v>52</v>
      </c>
    </row>
    <row r="18" spans="1:10" x14ac:dyDescent="0.25">
      <c r="A18" s="38">
        <v>23</v>
      </c>
      <c r="B18" s="41">
        <v>113</v>
      </c>
      <c r="C18" s="41">
        <v>113</v>
      </c>
      <c r="D18" s="41">
        <v>111</v>
      </c>
      <c r="E18" s="41">
        <v>107</v>
      </c>
      <c r="F18" s="47">
        <v>103</v>
      </c>
      <c r="G18" s="47">
        <v>103</v>
      </c>
      <c r="H18" s="47">
        <v>99</v>
      </c>
      <c r="I18" s="41">
        <v>88</v>
      </c>
      <c r="J18" s="41">
        <v>66</v>
      </c>
    </row>
    <row r="19" spans="1:10" x14ac:dyDescent="0.25">
      <c r="A19" s="38">
        <v>20</v>
      </c>
      <c r="B19" s="41">
        <v>28</v>
      </c>
      <c r="C19" s="41">
        <v>28</v>
      </c>
      <c r="D19" s="41">
        <v>28</v>
      </c>
      <c r="E19" s="41">
        <v>28</v>
      </c>
      <c r="F19" s="47">
        <v>30</v>
      </c>
      <c r="G19" s="47">
        <v>32</v>
      </c>
      <c r="H19" s="47">
        <v>28</v>
      </c>
      <c r="I19" s="41">
        <v>30</v>
      </c>
      <c r="J19" s="41">
        <v>24</v>
      </c>
    </row>
    <row r="20" spans="1:10" x14ac:dyDescent="0.25">
      <c r="A20" s="38">
        <v>16</v>
      </c>
      <c r="B20" s="41">
        <v>35</v>
      </c>
      <c r="C20" s="41">
        <v>33</v>
      </c>
      <c r="D20" s="41">
        <v>27</v>
      </c>
      <c r="E20" s="41">
        <v>25</v>
      </c>
      <c r="F20" s="47">
        <v>21</v>
      </c>
      <c r="G20" s="47">
        <v>24</v>
      </c>
      <c r="H20" s="47">
        <v>22</v>
      </c>
      <c r="I20" s="41">
        <v>26</v>
      </c>
      <c r="J20" s="41">
        <v>22</v>
      </c>
    </row>
    <row r="21" spans="1:10" x14ac:dyDescent="0.25">
      <c r="A21" s="38">
        <v>15</v>
      </c>
      <c r="B21" s="41">
        <v>38</v>
      </c>
      <c r="C21" s="41">
        <v>40</v>
      </c>
      <c r="D21" s="41">
        <v>38</v>
      </c>
      <c r="E21" s="41">
        <v>34</v>
      </c>
      <c r="F21" s="47">
        <v>36</v>
      </c>
      <c r="G21" s="47">
        <v>32</v>
      </c>
      <c r="H21" s="47">
        <v>34</v>
      </c>
      <c r="I21" s="41">
        <v>36</v>
      </c>
      <c r="J21" s="41">
        <v>48</v>
      </c>
    </row>
    <row r="22" spans="1:10" x14ac:dyDescent="0.25">
      <c r="A22" s="38">
        <v>8</v>
      </c>
      <c r="B22" s="41">
        <v>18</v>
      </c>
      <c r="C22" s="41">
        <v>18</v>
      </c>
      <c r="D22" s="41">
        <v>16</v>
      </c>
      <c r="E22" s="41">
        <v>14</v>
      </c>
      <c r="F22" s="47">
        <v>14</v>
      </c>
      <c r="G22" s="47">
        <v>14</v>
      </c>
      <c r="H22" s="47">
        <v>16</v>
      </c>
      <c r="I22" s="41">
        <v>24</v>
      </c>
      <c r="J22" s="41">
        <v>50</v>
      </c>
    </row>
    <row r="23" spans="1:10" x14ac:dyDescent="0.25">
      <c r="A23" s="38" t="s">
        <v>219</v>
      </c>
      <c r="B23" s="42">
        <f>SUM(B3:B22)</f>
        <v>1477</v>
      </c>
      <c r="C23" s="42">
        <f t="shared" ref="C23:J23" si="0">SUM(C3:C22)</f>
        <v>1471</v>
      </c>
      <c r="D23" s="42">
        <f t="shared" si="0"/>
        <v>1407</v>
      </c>
      <c r="E23" s="42">
        <f t="shared" si="0"/>
        <v>1377</v>
      </c>
      <c r="F23" s="48">
        <f t="shared" si="0"/>
        <v>1313</v>
      </c>
      <c r="G23" s="48">
        <f t="shared" si="0"/>
        <v>1259</v>
      </c>
      <c r="H23" s="48">
        <f t="shared" si="0"/>
        <v>1175</v>
      </c>
      <c r="I23" s="42">
        <f t="shared" si="0"/>
        <v>1091</v>
      </c>
      <c r="J23" s="42">
        <f t="shared" si="0"/>
        <v>832</v>
      </c>
    </row>
    <row r="25" spans="1:10" x14ac:dyDescent="0.25">
      <c r="A25" s="76" t="s">
        <v>221</v>
      </c>
      <c r="B25" s="76"/>
      <c r="C25" s="76"/>
      <c r="D25" s="76"/>
      <c r="E25" s="76"/>
      <c r="F25" s="76"/>
      <c r="G25" s="76"/>
      <c r="H25" s="76"/>
      <c r="I25" s="76"/>
      <c r="J25" s="76"/>
    </row>
    <row r="26" spans="1:10" ht="25.5" x14ac:dyDescent="0.25">
      <c r="A26" s="38" t="s">
        <v>212</v>
      </c>
      <c r="B26" s="37" t="s">
        <v>222</v>
      </c>
      <c r="C26" s="37" t="s">
        <v>223</v>
      </c>
      <c r="D26" s="37" t="s">
        <v>224</v>
      </c>
      <c r="E26" s="37" t="s">
        <v>225</v>
      </c>
      <c r="F26" s="45" t="s">
        <v>226</v>
      </c>
      <c r="G26" s="45" t="s">
        <v>227</v>
      </c>
      <c r="H26" s="45" t="s">
        <v>228</v>
      </c>
      <c r="I26" s="37" t="s">
        <v>229</v>
      </c>
      <c r="J26" s="37" t="s">
        <v>230</v>
      </c>
    </row>
    <row r="27" spans="1:10" x14ac:dyDescent="0.25">
      <c r="A27" s="38">
        <v>100</v>
      </c>
      <c r="B27" s="43">
        <v>8</v>
      </c>
      <c r="C27" s="43">
        <v>9</v>
      </c>
      <c r="D27" s="43">
        <v>9</v>
      </c>
      <c r="E27" s="43">
        <v>10</v>
      </c>
      <c r="F27" s="49">
        <v>14</v>
      </c>
      <c r="G27" s="49">
        <v>19</v>
      </c>
      <c r="H27" s="49">
        <v>25</v>
      </c>
      <c r="I27" s="43">
        <v>24</v>
      </c>
      <c r="J27" s="43">
        <v>15</v>
      </c>
    </row>
    <row r="28" spans="1:10" x14ac:dyDescent="0.25">
      <c r="A28" s="38">
        <v>95</v>
      </c>
      <c r="B28" s="43">
        <v>5</v>
      </c>
      <c r="C28" s="43">
        <v>5</v>
      </c>
      <c r="D28" s="43">
        <v>5</v>
      </c>
      <c r="E28" s="43">
        <v>5</v>
      </c>
      <c r="F28" s="49">
        <v>6</v>
      </c>
      <c r="G28" s="49">
        <v>9</v>
      </c>
      <c r="H28" s="49">
        <v>14</v>
      </c>
      <c r="I28" s="43">
        <v>13</v>
      </c>
      <c r="J28" s="43">
        <v>12</v>
      </c>
    </row>
    <row r="29" spans="1:10" x14ac:dyDescent="0.25">
      <c r="A29" s="38">
        <v>93</v>
      </c>
      <c r="B29" s="43">
        <v>17</v>
      </c>
      <c r="C29" s="43">
        <v>17</v>
      </c>
      <c r="D29" s="43">
        <v>17</v>
      </c>
      <c r="E29" s="43">
        <v>17</v>
      </c>
      <c r="F29" s="49">
        <v>17</v>
      </c>
      <c r="G29" s="49">
        <v>20</v>
      </c>
      <c r="H29" s="49">
        <v>27</v>
      </c>
      <c r="I29" s="43">
        <v>37</v>
      </c>
      <c r="J29" s="43">
        <v>32</v>
      </c>
    </row>
    <row r="30" spans="1:10" x14ac:dyDescent="0.25">
      <c r="A30" s="38">
        <v>92</v>
      </c>
      <c r="B30" s="43">
        <v>2</v>
      </c>
      <c r="C30" s="43">
        <v>2</v>
      </c>
      <c r="D30" s="43">
        <v>2</v>
      </c>
      <c r="E30" s="43">
        <v>2</v>
      </c>
      <c r="F30" s="49">
        <v>3</v>
      </c>
      <c r="G30" s="49">
        <v>7</v>
      </c>
      <c r="H30" s="49">
        <v>12</v>
      </c>
      <c r="I30" s="43">
        <v>12</v>
      </c>
      <c r="J30" s="43">
        <v>17</v>
      </c>
    </row>
    <row r="31" spans="1:10" x14ac:dyDescent="0.25">
      <c r="A31" s="38">
        <v>87</v>
      </c>
      <c r="B31" s="43">
        <v>8</v>
      </c>
      <c r="C31" s="43">
        <v>9</v>
      </c>
      <c r="D31" s="43">
        <v>8</v>
      </c>
      <c r="E31" s="43">
        <v>10</v>
      </c>
      <c r="F31" s="49">
        <v>10</v>
      </c>
      <c r="G31" s="49">
        <v>13</v>
      </c>
      <c r="H31" s="49">
        <v>21</v>
      </c>
      <c r="I31" s="43">
        <v>20</v>
      </c>
      <c r="J31" s="43">
        <v>21</v>
      </c>
    </row>
    <row r="32" spans="1:10" x14ac:dyDescent="0.25">
      <c r="A32" s="38">
        <v>77</v>
      </c>
      <c r="B32" s="43">
        <v>5</v>
      </c>
      <c r="C32" s="43">
        <v>4</v>
      </c>
      <c r="D32" s="43">
        <v>4</v>
      </c>
      <c r="E32" s="43">
        <v>4</v>
      </c>
      <c r="F32" s="49">
        <v>5</v>
      </c>
      <c r="G32" s="49">
        <v>8</v>
      </c>
      <c r="H32" s="49">
        <v>8</v>
      </c>
      <c r="I32" s="43">
        <v>11</v>
      </c>
      <c r="J32" s="43">
        <v>11</v>
      </c>
    </row>
    <row r="33" spans="1:10" x14ac:dyDescent="0.25">
      <c r="A33" s="38">
        <v>75</v>
      </c>
      <c r="B33" s="43">
        <v>10</v>
      </c>
      <c r="C33" s="43">
        <v>13</v>
      </c>
      <c r="D33" s="43">
        <v>13</v>
      </c>
      <c r="E33" s="43">
        <v>13</v>
      </c>
      <c r="F33" s="49">
        <v>21</v>
      </c>
      <c r="G33" s="49">
        <v>36</v>
      </c>
      <c r="H33" s="49">
        <v>42</v>
      </c>
      <c r="I33" s="43">
        <v>43</v>
      </c>
      <c r="J33" s="43">
        <v>26</v>
      </c>
    </row>
    <row r="34" spans="1:10" x14ac:dyDescent="0.25">
      <c r="A34" s="38">
        <v>59</v>
      </c>
      <c r="B34" s="43">
        <v>9</v>
      </c>
      <c r="C34" s="43">
        <v>9</v>
      </c>
      <c r="D34" s="43">
        <v>9</v>
      </c>
      <c r="E34" s="43">
        <v>9</v>
      </c>
      <c r="F34" s="49">
        <v>11</v>
      </c>
      <c r="G34" s="49">
        <v>13</v>
      </c>
      <c r="H34" s="49">
        <v>18</v>
      </c>
      <c r="I34" s="43">
        <v>26</v>
      </c>
      <c r="J34" s="43">
        <v>21</v>
      </c>
    </row>
    <row r="35" spans="1:10" x14ac:dyDescent="0.25">
      <c r="A35" s="38">
        <v>58</v>
      </c>
      <c r="B35" s="43">
        <v>8</v>
      </c>
      <c r="C35" s="43">
        <v>9</v>
      </c>
      <c r="D35" s="43">
        <v>9</v>
      </c>
      <c r="E35" s="43">
        <v>9</v>
      </c>
      <c r="F35" s="49">
        <v>10</v>
      </c>
      <c r="G35" s="49">
        <v>11</v>
      </c>
      <c r="H35" s="49">
        <v>8</v>
      </c>
      <c r="I35" s="43">
        <v>16</v>
      </c>
      <c r="J35" s="43">
        <v>21</v>
      </c>
    </row>
    <row r="36" spans="1:10" x14ac:dyDescent="0.25">
      <c r="A36" s="38">
        <v>57</v>
      </c>
      <c r="B36" s="43">
        <v>9</v>
      </c>
      <c r="C36" s="43">
        <v>9</v>
      </c>
      <c r="D36" s="43">
        <v>9</v>
      </c>
      <c r="E36" s="43">
        <v>10</v>
      </c>
      <c r="F36" s="49">
        <v>10</v>
      </c>
      <c r="G36" s="49">
        <v>14</v>
      </c>
      <c r="H36" s="49">
        <v>14</v>
      </c>
      <c r="I36" s="43">
        <v>21</v>
      </c>
      <c r="J36" s="43">
        <v>29</v>
      </c>
    </row>
    <row r="37" spans="1:10" x14ac:dyDescent="0.25">
      <c r="A37" s="38">
        <v>39</v>
      </c>
      <c r="B37" s="43">
        <v>15</v>
      </c>
      <c r="C37" s="43">
        <v>15</v>
      </c>
      <c r="D37" s="43">
        <v>14</v>
      </c>
      <c r="E37" s="43">
        <v>14</v>
      </c>
      <c r="F37" s="49">
        <v>14</v>
      </c>
      <c r="G37" s="49">
        <v>18</v>
      </c>
      <c r="H37" s="49">
        <v>23</v>
      </c>
      <c r="I37" s="43">
        <v>23</v>
      </c>
      <c r="J37" s="43">
        <v>12</v>
      </c>
    </row>
    <row r="38" spans="1:10" x14ac:dyDescent="0.25">
      <c r="A38" s="38">
        <v>36</v>
      </c>
      <c r="B38" s="43">
        <v>14</v>
      </c>
      <c r="C38" s="43">
        <v>14</v>
      </c>
      <c r="D38" s="43">
        <v>14</v>
      </c>
      <c r="E38" s="43">
        <v>15</v>
      </c>
      <c r="F38" s="49">
        <v>17</v>
      </c>
      <c r="G38" s="49">
        <v>26</v>
      </c>
      <c r="H38" s="49">
        <v>34</v>
      </c>
      <c r="I38" s="43">
        <v>40</v>
      </c>
      <c r="J38" s="43">
        <v>16</v>
      </c>
    </row>
    <row r="39" spans="1:10" x14ac:dyDescent="0.25">
      <c r="A39" s="38">
        <v>32</v>
      </c>
      <c r="B39" s="43">
        <v>12</v>
      </c>
      <c r="C39" s="43">
        <v>13</v>
      </c>
      <c r="D39" s="43">
        <v>14</v>
      </c>
      <c r="E39" s="43">
        <v>15</v>
      </c>
      <c r="F39" s="49">
        <v>18</v>
      </c>
      <c r="G39" s="49">
        <v>27</v>
      </c>
      <c r="H39" s="49">
        <v>43</v>
      </c>
      <c r="I39" s="43">
        <v>48</v>
      </c>
      <c r="J39" s="43">
        <v>28</v>
      </c>
    </row>
    <row r="40" spans="1:10" x14ac:dyDescent="0.25">
      <c r="A40" s="38">
        <v>30</v>
      </c>
      <c r="B40" s="43">
        <v>15</v>
      </c>
      <c r="C40" s="43">
        <v>16</v>
      </c>
      <c r="D40" s="43">
        <v>16</v>
      </c>
      <c r="E40" s="43">
        <v>18</v>
      </c>
      <c r="F40" s="49">
        <v>24</v>
      </c>
      <c r="G40" s="49">
        <v>25</v>
      </c>
      <c r="H40" s="49">
        <v>34</v>
      </c>
      <c r="I40" s="43">
        <v>38</v>
      </c>
      <c r="J40" s="43">
        <v>28</v>
      </c>
    </row>
    <row r="41" spans="1:10" x14ac:dyDescent="0.25">
      <c r="A41" s="38">
        <v>29</v>
      </c>
      <c r="B41" s="43">
        <v>15</v>
      </c>
      <c r="C41" s="43">
        <v>16</v>
      </c>
      <c r="D41" s="43">
        <v>17</v>
      </c>
      <c r="E41" s="43">
        <v>19</v>
      </c>
      <c r="F41" s="49">
        <v>25</v>
      </c>
      <c r="G41" s="49">
        <v>31</v>
      </c>
      <c r="H41" s="49">
        <v>36</v>
      </c>
      <c r="I41" s="43">
        <v>41</v>
      </c>
      <c r="J41" s="43">
        <v>26</v>
      </c>
    </row>
    <row r="42" spans="1:10" x14ac:dyDescent="0.25">
      <c r="A42" s="38">
        <v>23</v>
      </c>
      <c r="B42" s="43">
        <v>23</v>
      </c>
      <c r="C42" s="43">
        <v>23</v>
      </c>
      <c r="D42" s="43">
        <v>23</v>
      </c>
      <c r="E42" s="43">
        <v>25</v>
      </c>
      <c r="F42" s="49">
        <v>25</v>
      </c>
      <c r="G42" s="49">
        <v>26</v>
      </c>
      <c r="H42" s="49">
        <v>30</v>
      </c>
      <c r="I42" s="43">
        <v>35</v>
      </c>
      <c r="J42" s="43">
        <v>31</v>
      </c>
    </row>
    <row r="43" spans="1:10" x14ac:dyDescent="0.25">
      <c r="A43" s="38">
        <v>20</v>
      </c>
      <c r="B43" s="43">
        <v>11</v>
      </c>
      <c r="C43" s="43">
        <v>11</v>
      </c>
      <c r="D43" s="43">
        <v>12</v>
      </c>
      <c r="E43" s="43">
        <v>12</v>
      </c>
      <c r="F43" s="49">
        <v>14</v>
      </c>
      <c r="G43" s="49">
        <v>16</v>
      </c>
      <c r="H43" s="49">
        <v>14</v>
      </c>
      <c r="I43" s="43">
        <v>15</v>
      </c>
      <c r="J43" s="43">
        <v>12</v>
      </c>
    </row>
    <row r="44" spans="1:10" x14ac:dyDescent="0.25">
      <c r="A44" s="38">
        <v>16</v>
      </c>
      <c r="B44" s="43">
        <v>4</v>
      </c>
      <c r="C44" s="43">
        <v>3</v>
      </c>
      <c r="D44" s="43">
        <v>3</v>
      </c>
      <c r="E44" s="43">
        <v>4</v>
      </c>
      <c r="F44" s="49">
        <v>4</v>
      </c>
      <c r="G44" s="49">
        <v>7</v>
      </c>
      <c r="H44" s="49">
        <v>11</v>
      </c>
      <c r="I44" s="43">
        <v>13</v>
      </c>
      <c r="J44" s="43">
        <v>11</v>
      </c>
    </row>
    <row r="45" spans="1:10" x14ac:dyDescent="0.25">
      <c r="A45" s="38">
        <v>15</v>
      </c>
      <c r="B45" s="43">
        <v>6</v>
      </c>
      <c r="C45" s="43">
        <v>7</v>
      </c>
      <c r="D45" s="43">
        <v>7</v>
      </c>
      <c r="E45" s="43">
        <v>7</v>
      </c>
      <c r="F45" s="49">
        <v>8</v>
      </c>
      <c r="G45" s="49">
        <v>12</v>
      </c>
      <c r="H45" s="49">
        <v>16</v>
      </c>
      <c r="I45" s="43">
        <v>19</v>
      </c>
      <c r="J45" s="43">
        <v>25</v>
      </c>
    </row>
    <row r="46" spans="1:10" x14ac:dyDescent="0.25">
      <c r="A46" s="38">
        <v>8</v>
      </c>
      <c r="B46" s="43">
        <v>4</v>
      </c>
      <c r="C46" s="43">
        <v>4</v>
      </c>
      <c r="D46" s="43">
        <v>4</v>
      </c>
      <c r="E46" s="43">
        <v>4</v>
      </c>
      <c r="F46" s="49">
        <v>6</v>
      </c>
      <c r="G46" s="49">
        <v>6</v>
      </c>
      <c r="H46" s="49">
        <v>7</v>
      </c>
      <c r="I46" s="43">
        <v>12</v>
      </c>
      <c r="J46" s="43">
        <v>25</v>
      </c>
    </row>
    <row r="47" spans="1:10" x14ac:dyDescent="0.25">
      <c r="A47" s="38" t="s">
        <v>219</v>
      </c>
      <c r="B47" s="44">
        <f>SUM(B27:B46)</f>
        <v>200</v>
      </c>
      <c r="C47" s="44">
        <f t="shared" ref="C47:J47" si="1">SUM(C27:C46)</f>
        <v>208</v>
      </c>
      <c r="D47" s="44">
        <f t="shared" si="1"/>
        <v>209</v>
      </c>
      <c r="E47" s="44">
        <f t="shared" si="1"/>
        <v>222</v>
      </c>
      <c r="F47" s="50">
        <f t="shared" si="1"/>
        <v>262</v>
      </c>
      <c r="G47" s="50">
        <f t="shared" si="1"/>
        <v>344</v>
      </c>
      <c r="H47" s="50">
        <f t="shared" si="1"/>
        <v>437</v>
      </c>
      <c r="I47" s="44">
        <f t="shared" si="1"/>
        <v>507</v>
      </c>
      <c r="J47" s="44">
        <f t="shared" si="1"/>
        <v>419</v>
      </c>
    </row>
  </sheetData>
  <mergeCells count="2">
    <mergeCell ref="A1:J1"/>
    <mergeCell ref="A25:J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SM1_Automatic_Map_Review</vt:lpstr>
      <vt:lpstr>SM2_100_dune_samples</vt:lpstr>
      <vt:lpstr>SM3_UNET_validation</vt:lpstr>
      <vt:lpstr>SM4_skelet_crest_metrics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Daynac</dc:creator>
  <cp:lastModifiedBy>Jimmy Dayrac</cp:lastModifiedBy>
  <dcterms:created xsi:type="dcterms:W3CDTF">2024-06-29T07:41:13Z</dcterms:created>
  <dcterms:modified xsi:type="dcterms:W3CDTF">2024-07-22T06:13:12Z</dcterms:modified>
</cp:coreProperties>
</file>