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yt2k-my.sharepoint.com/personal/jignesh1567_0yt2k_onmicrosoft_com/Documents/"/>
    </mc:Choice>
  </mc:AlternateContent>
  <xr:revisionPtr revIDLastSave="98" documentId="8_{B1D3BBB9-65B5-4D8C-B7C1-BD5775E9566E}" xr6:coauthVersionLast="47" xr6:coauthVersionMax="47" xr10:uidLastSave="{4C20EE0D-0230-4D40-8D6F-B99F56F6339F}"/>
  <bookViews>
    <workbookView xWindow="-120" yWindow="-120" windowWidth="20730" windowHeight="11040" xr2:uid="{6AB8F8EB-F380-44BE-BEA7-7049A284C6C6}"/>
  </bookViews>
  <sheets>
    <sheet name="HDFC Gold Fund Direct Growth" sheetId="1" r:id="rId1"/>
    <sheet name="HDFC Focussed 30" sheetId="2" r:id="rId2"/>
    <sheet name="HDFC Balanced Advantage Fund" sheetId="5" r:id="rId3"/>
    <sheet name="ICICI Prudential Blue Chip" sheetId="4" r:id="rId4"/>
    <sheet name="Nifty Data" sheetId="3" r:id="rId5"/>
  </sheets>
  <definedNames>
    <definedName name="_xlnm._FilterDatabase" localSheetId="1" hidden="1">'HDFC Focussed 30'!$A$1:$C$1103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2" i="5" l="1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I2" i="5"/>
  <c r="H2" i="5"/>
  <c r="G2" i="5"/>
  <c r="C2" i="5"/>
  <c r="I2" i="4"/>
  <c r="H2" i="4"/>
  <c r="G2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I2" i="2"/>
  <c r="H2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2" i="2"/>
  <c r="J2" i="2" s="1"/>
  <c r="H3" i="3"/>
  <c r="I3" i="3" s="1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H179" i="3"/>
  <c r="I179" i="3"/>
  <c r="H180" i="3"/>
  <c r="I180" i="3"/>
  <c r="H181" i="3"/>
  <c r="I181" i="3"/>
  <c r="H182" i="3"/>
  <c r="I182" i="3"/>
  <c r="H183" i="3"/>
  <c r="I183" i="3"/>
  <c r="H184" i="3"/>
  <c r="I184" i="3"/>
  <c r="H185" i="3"/>
  <c r="I185" i="3"/>
  <c r="H186" i="3"/>
  <c r="I186" i="3"/>
  <c r="H187" i="3"/>
  <c r="I187" i="3"/>
  <c r="H188" i="3"/>
  <c r="I188" i="3"/>
  <c r="H189" i="3"/>
  <c r="I189" i="3"/>
  <c r="H190" i="3"/>
  <c r="I190" i="3"/>
  <c r="H191" i="3"/>
  <c r="I191" i="3"/>
  <c r="H192" i="3"/>
  <c r="I192" i="3"/>
  <c r="H193" i="3"/>
  <c r="I193" i="3"/>
  <c r="H194" i="3"/>
  <c r="I194" i="3"/>
  <c r="H195" i="3"/>
  <c r="I195" i="3"/>
  <c r="H196" i="3"/>
  <c r="I196" i="3"/>
  <c r="H197" i="3"/>
  <c r="I197" i="3"/>
  <c r="H198" i="3"/>
  <c r="I198" i="3"/>
  <c r="H199" i="3"/>
  <c r="I199" i="3"/>
  <c r="H200" i="3"/>
  <c r="I200" i="3"/>
  <c r="H201" i="3"/>
  <c r="I201" i="3"/>
  <c r="H202" i="3"/>
  <c r="I202" i="3"/>
  <c r="H203" i="3"/>
  <c r="I203" i="3"/>
  <c r="H204" i="3"/>
  <c r="I204" i="3"/>
  <c r="H205" i="3"/>
  <c r="I205" i="3"/>
  <c r="H206" i="3"/>
  <c r="I206" i="3"/>
  <c r="H207" i="3"/>
  <c r="I207" i="3"/>
  <c r="H208" i="3"/>
  <c r="I208" i="3"/>
  <c r="H209" i="3"/>
  <c r="I209" i="3"/>
  <c r="H210" i="3"/>
  <c r="I210" i="3"/>
  <c r="H211" i="3"/>
  <c r="I211" i="3"/>
  <c r="H212" i="3"/>
  <c r="I212" i="3"/>
  <c r="H213" i="3"/>
  <c r="I213" i="3"/>
  <c r="H214" i="3"/>
  <c r="I214" i="3"/>
  <c r="H215" i="3"/>
  <c r="I215" i="3"/>
  <c r="H216" i="3"/>
  <c r="I216" i="3"/>
  <c r="H217" i="3"/>
  <c r="I217" i="3"/>
  <c r="H218" i="3"/>
  <c r="I218" i="3"/>
  <c r="H219" i="3"/>
  <c r="I219" i="3"/>
  <c r="H220" i="3"/>
  <c r="I220" i="3"/>
  <c r="H221" i="3"/>
  <c r="I221" i="3"/>
  <c r="H222" i="3"/>
  <c r="I222" i="3"/>
  <c r="H223" i="3"/>
  <c r="I223" i="3"/>
  <c r="H224" i="3"/>
  <c r="I224" i="3"/>
  <c r="H225" i="3"/>
  <c r="I225" i="3"/>
  <c r="H226" i="3"/>
  <c r="I226" i="3"/>
  <c r="H227" i="3"/>
  <c r="I227" i="3"/>
  <c r="H228" i="3"/>
  <c r="I228" i="3"/>
  <c r="H229" i="3"/>
  <c r="I229" i="3"/>
  <c r="H230" i="3"/>
  <c r="I230" i="3"/>
  <c r="H231" i="3"/>
  <c r="I231" i="3"/>
  <c r="H232" i="3"/>
  <c r="I232" i="3"/>
  <c r="H233" i="3"/>
  <c r="I233" i="3"/>
  <c r="H234" i="3"/>
  <c r="I234" i="3"/>
  <c r="H235" i="3"/>
  <c r="I235" i="3"/>
  <c r="H236" i="3"/>
  <c r="I236" i="3"/>
  <c r="H237" i="3"/>
  <c r="I237" i="3"/>
  <c r="H238" i="3"/>
  <c r="I238" i="3"/>
  <c r="H239" i="3"/>
  <c r="I239" i="3"/>
  <c r="H240" i="3"/>
  <c r="I240" i="3"/>
  <c r="H241" i="3"/>
  <c r="I241" i="3"/>
  <c r="H242" i="3"/>
  <c r="I242" i="3"/>
  <c r="H243" i="3"/>
  <c r="I243" i="3"/>
  <c r="H244" i="3"/>
  <c r="I244" i="3"/>
  <c r="H245" i="3"/>
  <c r="I245" i="3"/>
  <c r="H246" i="3"/>
  <c r="I246" i="3"/>
  <c r="H247" i="3"/>
  <c r="I247" i="3"/>
  <c r="H248" i="3"/>
  <c r="I248" i="3"/>
  <c r="H249" i="3"/>
  <c r="I249" i="3"/>
  <c r="H250" i="3"/>
  <c r="I250" i="3"/>
  <c r="H251" i="3"/>
  <c r="I251" i="3"/>
  <c r="H252" i="3"/>
  <c r="I252" i="3"/>
  <c r="H253" i="3"/>
  <c r="I253" i="3"/>
  <c r="H254" i="3"/>
  <c r="I254" i="3"/>
  <c r="H255" i="3"/>
  <c r="I255" i="3"/>
  <c r="H256" i="3"/>
  <c r="I256" i="3"/>
  <c r="H257" i="3"/>
  <c r="I257" i="3"/>
  <c r="H258" i="3"/>
  <c r="I258" i="3"/>
  <c r="H259" i="3"/>
  <c r="I259" i="3"/>
  <c r="H260" i="3"/>
  <c r="I260" i="3"/>
  <c r="H261" i="3"/>
  <c r="I261" i="3"/>
  <c r="H262" i="3"/>
  <c r="I262" i="3"/>
  <c r="H263" i="3"/>
  <c r="I263" i="3"/>
  <c r="H264" i="3"/>
  <c r="I264" i="3"/>
  <c r="H265" i="3"/>
  <c r="I265" i="3"/>
  <c r="H266" i="3"/>
  <c r="I266" i="3" s="1"/>
  <c r="H267" i="3"/>
  <c r="I267" i="3"/>
  <c r="H268" i="3"/>
  <c r="I268" i="3"/>
  <c r="H269" i="3"/>
  <c r="I269" i="3"/>
  <c r="H270" i="3"/>
  <c r="I270" i="3"/>
  <c r="H271" i="3"/>
  <c r="I271" i="3"/>
  <c r="H272" i="3"/>
  <c r="I272" i="3"/>
  <c r="H273" i="3"/>
  <c r="I273" i="3"/>
  <c r="H274" i="3"/>
  <c r="I274" i="3"/>
  <c r="H275" i="3"/>
  <c r="I275" i="3"/>
  <c r="H276" i="3"/>
  <c r="I276" i="3"/>
  <c r="H277" i="3"/>
  <c r="I277" i="3"/>
  <c r="H278" i="3"/>
  <c r="I278" i="3"/>
  <c r="H279" i="3"/>
  <c r="I279" i="3"/>
  <c r="H280" i="3"/>
  <c r="I280" i="3"/>
  <c r="H281" i="3"/>
  <c r="I281" i="3"/>
  <c r="H282" i="3"/>
  <c r="I282" i="3"/>
  <c r="H283" i="3"/>
  <c r="I283" i="3"/>
  <c r="H284" i="3"/>
  <c r="I284" i="3"/>
  <c r="H285" i="3"/>
  <c r="I285" i="3"/>
  <c r="H286" i="3"/>
  <c r="I286" i="3"/>
  <c r="H287" i="3"/>
  <c r="I287" i="3"/>
  <c r="H288" i="3"/>
  <c r="I288" i="3"/>
  <c r="H289" i="3"/>
  <c r="I289" i="3"/>
  <c r="H290" i="3"/>
  <c r="I290" i="3"/>
  <c r="H291" i="3"/>
  <c r="I291" i="3"/>
  <c r="H292" i="3"/>
  <c r="I292" i="3"/>
  <c r="H293" i="3"/>
  <c r="I293" i="3"/>
  <c r="H294" i="3"/>
  <c r="I294" i="3"/>
  <c r="H295" i="3"/>
  <c r="I295" i="3"/>
  <c r="H296" i="3"/>
  <c r="I296" i="3"/>
  <c r="H297" i="3"/>
  <c r="I297" i="3"/>
  <c r="H298" i="3"/>
  <c r="I298" i="3"/>
  <c r="H299" i="3"/>
  <c r="I299" i="3"/>
  <c r="H300" i="3"/>
  <c r="I300" i="3"/>
  <c r="H301" i="3"/>
  <c r="I301" i="3"/>
  <c r="H302" i="3"/>
  <c r="I302" i="3"/>
  <c r="H303" i="3"/>
  <c r="I303" i="3"/>
  <c r="H304" i="3"/>
  <c r="I304" i="3"/>
  <c r="H305" i="3"/>
  <c r="I305" i="3"/>
  <c r="H306" i="3"/>
  <c r="I306" i="3"/>
  <c r="H307" i="3"/>
  <c r="I307" i="3"/>
  <c r="H308" i="3"/>
  <c r="I308" i="3"/>
  <c r="H309" i="3"/>
  <c r="I309" i="3"/>
  <c r="H310" i="3"/>
  <c r="I310" i="3"/>
  <c r="H311" i="3"/>
  <c r="I311" i="3"/>
  <c r="H312" i="3"/>
  <c r="I312" i="3"/>
  <c r="H313" i="3"/>
  <c r="I313" i="3"/>
  <c r="H314" i="3"/>
  <c r="I314" i="3"/>
  <c r="H315" i="3"/>
  <c r="I315" i="3"/>
  <c r="H316" i="3"/>
  <c r="I316" i="3"/>
  <c r="H317" i="3"/>
  <c r="I317" i="3"/>
  <c r="H318" i="3"/>
  <c r="I318" i="3"/>
  <c r="H319" i="3"/>
  <c r="I319" i="3"/>
  <c r="H320" i="3"/>
  <c r="I320" i="3"/>
  <c r="H321" i="3"/>
  <c r="I321" i="3"/>
  <c r="H322" i="3"/>
  <c r="I322" i="3"/>
  <c r="H323" i="3"/>
  <c r="I323" i="3"/>
  <c r="H324" i="3"/>
  <c r="I324" i="3"/>
  <c r="H325" i="3"/>
  <c r="I325" i="3"/>
  <c r="H326" i="3"/>
  <c r="I326" i="3"/>
  <c r="H327" i="3"/>
  <c r="I327" i="3"/>
  <c r="H328" i="3"/>
  <c r="I328" i="3"/>
  <c r="H329" i="3"/>
  <c r="I329" i="3"/>
  <c r="H330" i="3"/>
  <c r="I330" i="3"/>
  <c r="H331" i="3"/>
  <c r="I331" i="3"/>
  <c r="H332" i="3"/>
  <c r="I332" i="3"/>
  <c r="H333" i="3"/>
  <c r="I333" i="3"/>
  <c r="H334" i="3"/>
  <c r="I334" i="3"/>
  <c r="H335" i="3"/>
  <c r="I335" i="3"/>
  <c r="H336" i="3"/>
  <c r="I336" i="3"/>
  <c r="H337" i="3"/>
  <c r="I337" i="3"/>
  <c r="H338" i="3"/>
  <c r="I338" i="3"/>
  <c r="H339" i="3"/>
  <c r="I339" i="3"/>
  <c r="H340" i="3"/>
  <c r="I340" i="3"/>
  <c r="H341" i="3"/>
  <c r="I341" i="3"/>
  <c r="H342" i="3"/>
  <c r="I342" i="3"/>
  <c r="H343" i="3"/>
  <c r="I343" i="3"/>
  <c r="H344" i="3"/>
  <c r="I344" i="3"/>
  <c r="H345" i="3"/>
  <c r="I345" i="3"/>
  <c r="H346" i="3"/>
  <c r="I346" i="3"/>
  <c r="H347" i="3"/>
  <c r="I347" i="3"/>
  <c r="H348" i="3"/>
  <c r="I348" i="3"/>
  <c r="H349" i="3"/>
  <c r="I349" i="3"/>
  <c r="H350" i="3"/>
  <c r="I350" i="3"/>
  <c r="H351" i="3"/>
  <c r="I351" i="3"/>
  <c r="H352" i="3"/>
  <c r="I352" i="3"/>
  <c r="H353" i="3"/>
  <c r="I353" i="3"/>
  <c r="H354" i="3"/>
  <c r="I354" i="3"/>
  <c r="H355" i="3"/>
  <c r="I355" i="3"/>
  <c r="H356" i="3"/>
  <c r="I356" i="3"/>
  <c r="H357" i="3"/>
  <c r="I357" i="3"/>
  <c r="H358" i="3"/>
  <c r="I358" i="3"/>
  <c r="H359" i="3"/>
  <c r="I359" i="3"/>
  <c r="H360" i="3"/>
  <c r="I360" i="3"/>
  <c r="H361" i="3"/>
  <c r="I361" i="3"/>
  <c r="H362" i="3"/>
  <c r="I362" i="3"/>
  <c r="H363" i="3"/>
  <c r="I363" i="3"/>
  <c r="H364" i="3"/>
  <c r="I364" i="3"/>
  <c r="H365" i="3"/>
  <c r="I365" i="3"/>
  <c r="H366" i="3"/>
  <c r="I366" i="3"/>
  <c r="H367" i="3"/>
  <c r="I367" i="3"/>
  <c r="H368" i="3"/>
  <c r="I368" i="3"/>
  <c r="H369" i="3"/>
  <c r="I369" i="3"/>
  <c r="H370" i="3"/>
  <c r="I370" i="3"/>
  <c r="H371" i="3"/>
  <c r="I371" i="3"/>
  <c r="H372" i="3"/>
  <c r="I372" i="3"/>
  <c r="H373" i="3"/>
  <c r="I373" i="3"/>
  <c r="H374" i="3"/>
  <c r="I374" i="3"/>
  <c r="H375" i="3"/>
  <c r="I375" i="3"/>
  <c r="H376" i="3"/>
  <c r="I376" i="3"/>
  <c r="H377" i="3"/>
  <c r="I377" i="3"/>
  <c r="H378" i="3"/>
  <c r="I378" i="3"/>
  <c r="H379" i="3"/>
  <c r="I379" i="3"/>
  <c r="H380" i="3"/>
  <c r="I380" i="3"/>
  <c r="H381" i="3"/>
  <c r="I381" i="3"/>
  <c r="H382" i="3"/>
  <c r="I382" i="3"/>
  <c r="H383" i="3"/>
  <c r="I383" i="3"/>
  <c r="H384" i="3"/>
  <c r="I384" i="3"/>
  <c r="H385" i="3"/>
  <c r="I385" i="3"/>
  <c r="H386" i="3"/>
  <c r="I386" i="3"/>
  <c r="H387" i="3"/>
  <c r="I387" i="3"/>
  <c r="H388" i="3"/>
  <c r="I388" i="3"/>
  <c r="H389" i="3"/>
  <c r="I389" i="3"/>
  <c r="H390" i="3"/>
  <c r="I390" i="3"/>
  <c r="H391" i="3"/>
  <c r="I391" i="3"/>
  <c r="H392" i="3"/>
  <c r="I392" i="3"/>
  <c r="H393" i="3"/>
  <c r="I393" i="3"/>
  <c r="H394" i="3"/>
  <c r="I394" i="3"/>
  <c r="H395" i="3"/>
  <c r="I395" i="3"/>
  <c r="H396" i="3"/>
  <c r="I396" i="3"/>
  <c r="H397" i="3"/>
  <c r="I397" i="3"/>
  <c r="H398" i="3"/>
  <c r="I398" i="3"/>
  <c r="H399" i="3"/>
  <c r="I399" i="3"/>
  <c r="H400" i="3"/>
  <c r="I400" i="3"/>
  <c r="H401" i="3"/>
  <c r="I401" i="3"/>
  <c r="H402" i="3"/>
  <c r="I402" i="3"/>
  <c r="H403" i="3"/>
  <c r="I403" i="3"/>
  <c r="H404" i="3"/>
  <c r="I404" i="3"/>
  <c r="H405" i="3"/>
  <c r="I405" i="3"/>
  <c r="H406" i="3"/>
  <c r="I406" i="3"/>
  <c r="H407" i="3"/>
  <c r="I407" i="3"/>
  <c r="H408" i="3"/>
  <c r="I408" i="3"/>
  <c r="H409" i="3"/>
  <c r="I409" i="3"/>
  <c r="H410" i="3"/>
  <c r="I410" i="3"/>
  <c r="H411" i="3"/>
  <c r="I411" i="3"/>
  <c r="H412" i="3"/>
  <c r="I412" i="3"/>
  <c r="H413" i="3"/>
  <c r="I413" i="3"/>
  <c r="H414" i="3"/>
  <c r="I414" i="3"/>
  <c r="H415" i="3"/>
  <c r="I415" i="3"/>
  <c r="H416" i="3"/>
  <c r="I416" i="3"/>
  <c r="H417" i="3"/>
  <c r="I417" i="3"/>
  <c r="H418" i="3"/>
  <c r="I418" i="3"/>
  <c r="H419" i="3"/>
  <c r="I419" i="3"/>
  <c r="H420" i="3"/>
  <c r="I420" i="3"/>
  <c r="H421" i="3"/>
  <c r="I421" i="3"/>
  <c r="H422" i="3"/>
  <c r="I422" i="3"/>
  <c r="H423" i="3"/>
  <c r="I423" i="3"/>
  <c r="H424" i="3"/>
  <c r="I424" i="3"/>
  <c r="H425" i="3"/>
  <c r="I425" i="3"/>
  <c r="H426" i="3"/>
  <c r="I426" i="3"/>
  <c r="H427" i="3"/>
  <c r="I427" i="3"/>
  <c r="H428" i="3"/>
  <c r="I428" i="3"/>
  <c r="H429" i="3"/>
  <c r="I429" i="3"/>
  <c r="H430" i="3"/>
  <c r="I430" i="3"/>
  <c r="H431" i="3"/>
  <c r="I431" i="3"/>
  <c r="H432" i="3"/>
  <c r="I432" i="3"/>
  <c r="H433" i="3"/>
  <c r="I433" i="3"/>
  <c r="H434" i="3"/>
  <c r="I434" i="3"/>
  <c r="H435" i="3"/>
  <c r="I435" i="3"/>
  <c r="H436" i="3"/>
  <c r="I436" i="3"/>
  <c r="H437" i="3"/>
  <c r="I437" i="3"/>
  <c r="H438" i="3"/>
  <c r="I438" i="3"/>
  <c r="H439" i="3"/>
  <c r="I439" i="3"/>
  <c r="H440" i="3"/>
  <c r="I440" i="3"/>
  <c r="H441" i="3"/>
  <c r="I441" i="3"/>
  <c r="H442" i="3"/>
  <c r="I442" i="3"/>
  <c r="H443" i="3"/>
  <c r="I443" i="3"/>
  <c r="H444" i="3"/>
  <c r="I444" i="3"/>
  <c r="H445" i="3"/>
  <c r="I445" i="3"/>
  <c r="H446" i="3"/>
  <c r="I446" i="3"/>
  <c r="H447" i="3"/>
  <c r="I447" i="3"/>
  <c r="H448" i="3"/>
  <c r="I448" i="3"/>
  <c r="H449" i="3"/>
  <c r="I449" i="3"/>
  <c r="H450" i="3"/>
  <c r="I450" i="3"/>
  <c r="H451" i="3"/>
  <c r="I451" i="3"/>
  <c r="H452" i="3"/>
  <c r="I452" i="3"/>
  <c r="H453" i="3"/>
  <c r="I453" i="3"/>
  <c r="H454" i="3"/>
  <c r="I454" i="3"/>
  <c r="H455" i="3"/>
  <c r="I455" i="3"/>
  <c r="H456" i="3"/>
  <c r="I456" i="3"/>
  <c r="H457" i="3"/>
  <c r="I457" i="3"/>
  <c r="H458" i="3"/>
  <c r="I458" i="3"/>
  <c r="H459" i="3"/>
  <c r="I459" i="3"/>
  <c r="H460" i="3"/>
  <c r="I460" i="3"/>
  <c r="H461" i="3"/>
  <c r="I461" i="3"/>
  <c r="H462" i="3"/>
  <c r="I462" i="3"/>
  <c r="H463" i="3"/>
  <c r="I463" i="3"/>
  <c r="H464" i="3"/>
  <c r="I464" i="3"/>
  <c r="H465" i="3"/>
  <c r="I465" i="3"/>
  <c r="H466" i="3"/>
  <c r="I466" i="3"/>
  <c r="H467" i="3"/>
  <c r="I467" i="3"/>
  <c r="H468" i="3"/>
  <c r="I468" i="3"/>
  <c r="H469" i="3"/>
  <c r="I469" i="3"/>
  <c r="H470" i="3"/>
  <c r="I470" i="3"/>
  <c r="H471" i="3"/>
  <c r="I471" i="3"/>
  <c r="H472" i="3"/>
  <c r="I472" i="3"/>
  <c r="H473" i="3"/>
  <c r="I473" i="3"/>
  <c r="H474" i="3"/>
  <c r="I474" i="3"/>
  <c r="H475" i="3"/>
  <c r="I475" i="3"/>
  <c r="H476" i="3"/>
  <c r="I476" i="3"/>
  <c r="H477" i="3"/>
  <c r="I477" i="3"/>
  <c r="H478" i="3"/>
  <c r="I478" i="3"/>
  <c r="H479" i="3"/>
  <c r="I479" i="3"/>
  <c r="H480" i="3"/>
  <c r="I480" i="3"/>
  <c r="H481" i="3"/>
  <c r="I481" i="3"/>
  <c r="H482" i="3"/>
  <c r="I482" i="3"/>
  <c r="H483" i="3"/>
  <c r="I483" i="3"/>
  <c r="H484" i="3"/>
  <c r="I484" i="3"/>
  <c r="H485" i="3"/>
  <c r="I485" i="3"/>
  <c r="H486" i="3"/>
  <c r="I486" i="3"/>
  <c r="H487" i="3"/>
  <c r="I487" i="3"/>
  <c r="H488" i="3"/>
  <c r="I488" i="3"/>
  <c r="H489" i="3"/>
  <c r="I489" i="3"/>
  <c r="H490" i="3"/>
  <c r="I490" i="3"/>
  <c r="H491" i="3"/>
  <c r="I491" i="3"/>
  <c r="H492" i="3"/>
  <c r="I492" i="3"/>
  <c r="H493" i="3"/>
  <c r="I493" i="3"/>
  <c r="H494" i="3"/>
  <c r="I494" i="3"/>
  <c r="H495" i="3"/>
  <c r="I495" i="3"/>
  <c r="H496" i="3"/>
  <c r="I496" i="3"/>
  <c r="H497" i="3"/>
  <c r="I497" i="3"/>
  <c r="H498" i="3"/>
  <c r="I498" i="3"/>
  <c r="H499" i="3"/>
  <c r="I499" i="3"/>
  <c r="H500" i="3"/>
  <c r="I500" i="3"/>
  <c r="H501" i="3"/>
  <c r="I501" i="3"/>
  <c r="H502" i="3"/>
  <c r="I502" i="3"/>
  <c r="H503" i="3"/>
  <c r="I503" i="3"/>
  <c r="H504" i="3"/>
  <c r="I504" i="3"/>
  <c r="H505" i="3"/>
  <c r="I505" i="3"/>
  <c r="H506" i="3"/>
  <c r="I506" i="3"/>
  <c r="H507" i="3"/>
  <c r="I507" i="3"/>
  <c r="H508" i="3"/>
  <c r="I508" i="3"/>
  <c r="H509" i="3"/>
  <c r="I509" i="3"/>
  <c r="H510" i="3"/>
  <c r="I510" i="3"/>
  <c r="H511" i="3"/>
  <c r="I511" i="3"/>
  <c r="H512" i="3"/>
  <c r="I512" i="3"/>
  <c r="H513" i="3"/>
  <c r="I513" i="3"/>
  <c r="H514" i="3"/>
  <c r="I514" i="3"/>
  <c r="H515" i="3"/>
  <c r="I515" i="3"/>
  <c r="H516" i="3"/>
  <c r="I516" i="3"/>
  <c r="H517" i="3"/>
  <c r="I517" i="3"/>
  <c r="H518" i="3"/>
  <c r="I518" i="3"/>
  <c r="H519" i="3"/>
  <c r="I519" i="3"/>
  <c r="H520" i="3"/>
  <c r="I520" i="3"/>
  <c r="H521" i="3"/>
  <c r="I521" i="3"/>
  <c r="H522" i="3"/>
  <c r="I522" i="3"/>
  <c r="H523" i="3"/>
  <c r="I523" i="3"/>
  <c r="H524" i="3"/>
  <c r="I524" i="3"/>
  <c r="H525" i="3"/>
  <c r="I525" i="3"/>
  <c r="H526" i="3"/>
  <c r="I526" i="3"/>
  <c r="H527" i="3"/>
  <c r="I527" i="3"/>
  <c r="H528" i="3"/>
  <c r="I528" i="3"/>
  <c r="H529" i="3"/>
  <c r="I529" i="3"/>
  <c r="H530" i="3"/>
  <c r="I530" i="3"/>
  <c r="H531" i="3"/>
  <c r="I531" i="3"/>
  <c r="H532" i="3"/>
  <c r="I532" i="3"/>
  <c r="H533" i="3"/>
  <c r="I533" i="3"/>
  <c r="H534" i="3"/>
  <c r="I534" i="3"/>
  <c r="H535" i="3"/>
  <c r="I535" i="3"/>
  <c r="H536" i="3"/>
  <c r="I536" i="3"/>
  <c r="H537" i="3"/>
  <c r="I537" i="3"/>
  <c r="H538" i="3"/>
  <c r="I538" i="3"/>
  <c r="H539" i="3"/>
  <c r="I539" i="3"/>
  <c r="H540" i="3"/>
  <c r="I540" i="3"/>
  <c r="H541" i="3"/>
  <c r="I541" i="3"/>
  <c r="H542" i="3"/>
  <c r="I542" i="3"/>
  <c r="H543" i="3"/>
  <c r="I543" i="3"/>
  <c r="H544" i="3"/>
  <c r="I544" i="3"/>
  <c r="H545" i="3"/>
  <c r="I545" i="3"/>
  <c r="H546" i="3"/>
  <c r="I546" i="3"/>
  <c r="H547" i="3"/>
  <c r="I547" i="3"/>
  <c r="H548" i="3"/>
  <c r="I548" i="3"/>
  <c r="H549" i="3"/>
  <c r="I549" i="3"/>
  <c r="H550" i="3"/>
  <c r="I550" i="3"/>
  <c r="H551" i="3"/>
  <c r="I551" i="3"/>
  <c r="H552" i="3"/>
  <c r="I552" i="3"/>
  <c r="H553" i="3"/>
  <c r="I553" i="3"/>
  <c r="H554" i="3"/>
  <c r="I554" i="3"/>
  <c r="H555" i="3"/>
  <c r="I555" i="3"/>
  <c r="H556" i="3"/>
  <c r="I556" i="3"/>
  <c r="H557" i="3"/>
  <c r="I557" i="3"/>
  <c r="H558" i="3"/>
  <c r="I558" i="3"/>
  <c r="H559" i="3"/>
  <c r="I559" i="3"/>
  <c r="H560" i="3"/>
  <c r="I560" i="3"/>
  <c r="H561" i="3"/>
  <c r="I561" i="3"/>
  <c r="H562" i="3"/>
  <c r="I562" i="3"/>
  <c r="H563" i="3"/>
  <c r="I563" i="3"/>
  <c r="H564" i="3"/>
  <c r="I564" i="3"/>
  <c r="H565" i="3"/>
  <c r="I565" i="3"/>
  <c r="H566" i="3"/>
  <c r="I566" i="3"/>
  <c r="H567" i="3"/>
  <c r="I567" i="3"/>
  <c r="H568" i="3"/>
  <c r="I568" i="3"/>
  <c r="H569" i="3"/>
  <c r="I569" i="3"/>
  <c r="H570" i="3"/>
  <c r="I570" i="3"/>
  <c r="H571" i="3"/>
  <c r="I571" i="3"/>
  <c r="H572" i="3"/>
  <c r="I572" i="3"/>
  <c r="H573" i="3"/>
  <c r="I573" i="3"/>
  <c r="H574" i="3"/>
  <c r="I574" i="3"/>
  <c r="H575" i="3"/>
  <c r="I575" i="3"/>
  <c r="H576" i="3"/>
  <c r="I576" i="3"/>
  <c r="H577" i="3"/>
  <c r="I577" i="3"/>
  <c r="H578" i="3"/>
  <c r="I578" i="3"/>
  <c r="H579" i="3"/>
  <c r="I579" i="3"/>
  <c r="H580" i="3"/>
  <c r="I580" i="3"/>
  <c r="H581" i="3"/>
  <c r="I581" i="3"/>
  <c r="H582" i="3"/>
  <c r="I582" i="3"/>
  <c r="H583" i="3"/>
  <c r="I583" i="3"/>
  <c r="H584" i="3"/>
  <c r="I584" i="3"/>
  <c r="H585" i="3"/>
  <c r="I585" i="3"/>
  <c r="H586" i="3"/>
  <c r="I586" i="3"/>
  <c r="H587" i="3"/>
  <c r="I587" i="3"/>
  <c r="H588" i="3"/>
  <c r="I588" i="3"/>
  <c r="H589" i="3"/>
  <c r="I589" i="3"/>
  <c r="H590" i="3"/>
  <c r="I590" i="3"/>
  <c r="H591" i="3"/>
  <c r="I591" i="3"/>
  <c r="H592" i="3"/>
  <c r="I592" i="3"/>
  <c r="H593" i="3"/>
  <c r="I593" i="3"/>
  <c r="H594" i="3"/>
  <c r="I594" i="3"/>
  <c r="H595" i="3"/>
  <c r="I595" i="3"/>
  <c r="H596" i="3"/>
  <c r="I596" i="3"/>
  <c r="H597" i="3"/>
  <c r="I597" i="3"/>
  <c r="H598" i="3"/>
  <c r="I598" i="3"/>
  <c r="H599" i="3"/>
  <c r="I599" i="3"/>
  <c r="H600" i="3"/>
  <c r="I600" i="3"/>
  <c r="H601" i="3"/>
  <c r="I601" i="3"/>
  <c r="H602" i="3"/>
  <c r="I602" i="3"/>
  <c r="H603" i="3"/>
  <c r="I603" i="3"/>
  <c r="H604" i="3"/>
  <c r="I604" i="3"/>
  <c r="H605" i="3"/>
  <c r="I605" i="3"/>
  <c r="H606" i="3"/>
  <c r="I606" i="3"/>
  <c r="H607" i="3"/>
  <c r="I607" i="3"/>
  <c r="H608" i="3"/>
  <c r="I608" i="3"/>
  <c r="H609" i="3"/>
  <c r="I609" i="3"/>
  <c r="H610" i="3"/>
  <c r="I610" i="3"/>
  <c r="H611" i="3"/>
  <c r="I611" i="3"/>
  <c r="H612" i="3"/>
  <c r="I612" i="3"/>
  <c r="H613" i="3"/>
  <c r="I613" i="3"/>
  <c r="H614" i="3"/>
  <c r="I614" i="3"/>
  <c r="H615" i="3"/>
  <c r="I615" i="3"/>
  <c r="H616" i="3"/>
  <c r="I616" i="3"/>
  <c r="H617" i="3"/>
  <c r="I617" i="3"/>
  <c r="H618" i="3"/>
  <c r="I618" i="3"/>
  <c r="H619" i="3"/>
  <c r="I619" i="3"/>
  <c r="H620" i="3"/>
  <c r="I620" i="3"/>
  <c r="H621" i="3"/>
  <c r="I621" i="3"/>
  <c r="H622" i="3"/>
  <c r="I622" i="3"/>
  <c r="H623" i="3"/>
  <c r="I623" i="3"/>
  <c r="H624" i="3"/>
  <c r="I624" i="3"/>
  <c r="H625" i="3"/>
  <c r="I625" i="3"/>
  <c r="H626" i="3"/>
  <c r="I626" i="3"/>
  <c r="H627" i="3"/>
  <c r="I627" i="3"/>
  <c r="H628" i="3"/>
  <c r="I628" i="3"/>
  <c r="H629" i="3"/>
  <c r="I629" i="3"/>
  <c r="H630" i="3"/>
  <c r="I630" i="3"/>
  <c r="H631" i="3"/>
  <c r="I631" i="3"/>
  <c r="H632" i="3"/>
  <c r="I632" i="3"/>
  <c r="H633" i="3"/>
  <c r="I633" i="3"/>
  <c r="H634" i="3"/>
  <c r="I634" i="3"/>
  <c r="H635" i="3"/>
  <c r="I635" i="3"/>
  <c r="H636" i="3"/>
  <c r="I636" i="3"/>
  <c r="H637" i="3"/>
  <c r="I637" i="3"/>
  <c r="H638" i="3"/>
  <c r="I638" i="3"/>
  <c r="H639" i="3"/>
  <c r="I639" i="3"/>
  <c r="H640" i="3"/>
  <c r="I640" i="3"/>
  <c r="H641" i="3"/>
  <c r="I641" i="3"/>
  <c r="H642" i="3"/>
  <c r="I642" i="3"/>
  <c r="H643" i="3"/>
  <c r="I643" i="3"/>
  <c r="H644" i="3"/>
  <c r="I644" i="3"/>
  <c r="H645" i="3"/>
  <c r="I645" i="3"/>
  <c r="H646" i="3"/>
  <c r="I646" i="3"/>
  <c r="H647" i="3"/>
  <c r="I647" i="3"/>
  <c r="H648" i="3"/>
  <c r="I648" i="3"/>
  <c r="H649" i="3"/>
  <c r="I649" i="3"/>
  <c r="H650" i="3"/>
  <c r="I650" i="3"/>
  <c r="H651" i="3"/>
  <c r="I651" i="3"/>
  <c r="H652" i="3"/>
  <c r="I652" i="3"/>
  <c r="H653" i="3"/>
  <c r="I653" i="3"/>
  <c r="H654" i="3"/>
  <c r="I654" i="3"/>
  <c r="H655" i="3"/>
  <c r="I655" i="3"/>
  <c r="H656" i="3"/>
  <c r="I656" i="3"/>
  <c r="H657" i="3"/>
  <c r="I657" i="3"/>
  <c r="H658" i="3"/>
  <c r="I658" i="3"/>
  <c r="H659" i="3"/>
  <c r="I659" i="3"/>
  <c r="H660" i="3"/>
  <c r="I660" i="3"/>
  <c r="H661" i="3"/>
  <c r="I661" i="3"/>
  <c r="H662" i="3"/>
  <c r="I662" i="3"/>
  <c r="H663" i="3"/>
  <c r="I663" i="3"/>
  <c r="H664" i="3"/>
  <c r="I664" i="3"/>
  <c r="H665" i="3"/>
  <c r="I665" i="3"/>
  <c r="H666" i="3"/>
  <c r="I666" i="3"/>
  <c r="H667" i="3"/>
  <c r="I667" i="3"/>
  <c r="H668" i="3"/>
  <c r="I668" i="3"/>
  <c r="H669" i="3"/>
  <c r="I669" i="3"/>
  <c r="H670" i="3"/>
  <c r="I670" i="3"/>
  <c r="H671" i="3"/>
  <c r="I671" i="3"/>
  <c r="H672" i="3"/>
  <c r="I672" i="3"/>
  <c r="H673" i="3"/>
  <c r="I673" i="3"/>
  <c r="H674" i="3"/>
  <c r="I674" i="3"/>
  <c r="H675" i="3"/>
  <c r="I675" i="3"/>
  <c r="H676" i="3"/>
  <c r="I676" i="3"/>
  <c r="H677" i="3"/>
  <c r="I677" i="3"/>
  <c r="H678" i="3"/>
  <c r="I678" i="3"/>
  <c r="H679" i="3"/>
  <c r="I679" i="3"/>
  <c r="H680" i="3"/>
  <c r="I680" i="3"/>
  <c r="H681" i="3"/>
  <c r="I681" i="3"/>
  <c r="H682" i="3"/>
  <c r="I682" i="3"/>
  <c r="H683" i="3"/>
  <c r="I683" i="3"/>
  <c r="H684" i="3"/>
  <c r="I684" i="3"/>
  <c r="H685" i="3"/>
  <c r="I685" i="3"/>
  <c r="H686" i="3"/>
  <c r="I686" i="3"/>
  <c r="H687" i="3"/>
  <c r="I687" i="3"/>
  <c r="H688" i="3"/>
  <c r="I688" i="3"/>
  <c r="H689" i="3"/>
  <c r="I689" i="3"/>
  <c r="H690" i="3"/>
  <c r="I690" i="3"/>
  <c r="H691" i="3"/>
  <c r="I691" i="3"/>
  <c r="H692" i="3"/>
  <c r="I692" i="3"/>
  <c r="H693" i="3"/>
  <c r="I693" i="3"/>
  <c r="H694" i="3"/>
  <c r="I694" i="3"/>
  <c r="H695" i="3"/>
  <c r="I695" i="3"/>
  <c r="H696" i="3"/>
  <c r="I696" i="3"/>
  <c r="H697" i="3"/>
  <c r="I697" i="3"/>
  <c r="H698" i="3"/>
  <c r="I698" i="3"/>
  <c r="H699" i="3"/>
  <c r="I699" i="3"/>
  <c r="H700" i="3"/>
  <c r="I700" i="3"/>
  <c r="H701" i="3"/>
  <c r="I701" i="3"/>
  <c r="H702" i="3"/>
  <c r="I702" i="3"/>
  <c r="H703" i="3"/>
  <c r="I703" i="3"/>
  <c r="H704" i="3"/>
  <c r="I704" i="3"/>
  <c r="H705" i="3"/>
  <c r="I705" i="3"/>
  <c r="H706" i="3"/>
  <c r="I706" i="3"/>
  <c r="H707" i="3"/>
  <c r="I707" i="3"/>
  <c r="H708" i="3"/>
  <c r="I708" i="3"/>
  <c r="H709" i="3"/>
  <c r="I709" i="3"/>
  <c r="H710" i="3"/>
  <c r="I710" i="3"/>
  <c r="H711" i="3"/>
  <c r="I711" i="3"/>
  <c r="H712" i="3"/>
  <c r="I712" i="3"/>
  <c r="H713" i="3"/>
  <c r="I713" i="3"/>
  <c r="H714" i="3"/>
  <c r="I714" i="3"/>
  <c r="H715" i="3"/>
  <c r="I715" i="3"/>
  <c r="H716" i="3"/>
  <c r="I716" i="3"/>
  <c r="H717" i="3"/>
  <c r="I717" i="3"/>
  <c r="H718" i="3"/>
  <c r="I718" i="3"/>
  <c r="H719" i="3"/>
  <c r="I719" i="3"/>
  <c r="H720" i="3"/>
  <c r="I720" i="3"/>
  <c r="H721" i="3"/>
  <c r="I721" i="3"/>
  <c r="H722" i="3"/>
  <c r="I722" i="3"/>
  <c r="H723" i="3"/>
  <c r="I723" i="3"/>
  <c r="H724" i="3"/>
  <c r="I724" i="3"/>
  <c r="H725" i="3"/>
  <c r="I725" i="3"/>
  <c r="H726" i="3"/>
  <c r="I726" i="3"/>
  <c r="H727" i="3"/>
  <c r="I727" i="3"/>
  <c r="H728" i="3"/>
  <c r="I728" i="3"/>
  <c r="H729" i="3"/>
  <c r="I729" i="3"/>
  <c r="H730" i="3"/>
  <c r="I730" i="3"/>
  <c r="H731" i="3"/>
  <c r="I731" i="3"/>
  <c r="H732" i="3"/>
  <c r="I732" i="3"/>
  <c r="H733" i="3"/>
  <c r="I733" i="3"/>
  <c r="H734" i="3"/>
  <c r="I734" i="3"/>
  <c r="H735" i="3"/>
  <c r="I735" i="3"/>
  <c r="H736" i="3"/>
  <c r="I736" i="3"/>
  <c r="H737" i="3"/>
  <c r="I737" i="3"/>
  <c r="H738" i="3"/>
  <c r="I738" i="3" s="1"/>
  <c r="H739" i="3"/>
  <c r="I739" i="3"/>
  <c r="H740" i="3"/>
  <c r="I740" i="3" s="1"/>
  <c r="H741" i="3"/>
  <c r="I741" i="3"/>
  <c r="H742" i="3"/>
  <c r="I742" i="3" s="1"/>
  <c r="H743" i="3"/>
  <c r="I743" i="3"/>
  <c r="H744" i="3"/>
  <c r="I744" i="3" s="1"/>
  <c r="H745" i="3"/>
  <c r="I745" i="3"/>
  <c r="H746" i="3"/>
  <c r="I746" i="3" s="1"/>
  <c r="H747" i="3"/>
  <c r="I747" i="3"/>
  <c r="H748" i="3"/>
  <c r="I748" i="3" s="1"/>
  <c r="H749" i="3"/>
  <c r="I749" i="3"/>
  <c r="H750" i="3"/>
  <c r="I750" i="3" s="1"/>
  <c r="H751" i="3"/>
  <c r="I751" i="3"/>
  <c r="H752" i="3"/>
  <c r="I752" i="3" s="1"/>
  <c r="H753" i="3"/>
  <c r="I753" i="3"/>
  <c r="H754" i="3"/>
  <c r="I754" i="3" s="1"/>
  <c r="H755" i="3"/>
  <c r="I755" i="3"/>
  <c r="H756" i="3"/>
  <c r="I756" i="3" s="1"/>
  <c r="H757" i="3"/>
  <c r="I757" i="3"/>
  <c r="H758" i="3"/>
  <c r="I758" i="3" s="1"/>
  <c r="H759" i="3"/>
  <c r="I759" i="3"/>
  <c r="H760" i="3"/>
  <c r="I760" i="3" s="1"/>
  <c r="H761" i="3"/>
  <c r="I761" i="3"/>
  <c r="H762" i="3"/>
  <c r="I762" i="3" s="1"/>
  <c r="H763" i="3"/>
  <c r="I763" i="3"/>
  <c r="H764" i="3"/>
  <c r="I764" i="3" s="1"/>
  <c r="H765" i="3"/>
  <c r="I765" i="3"/>
  <c r="H766" i="3"/>
  <c r="I766" i="3" s="1"/>
  <c r="H767" i="3"/>
  <c r="I767" i="3"/>
  <c r="H768" i="3"/>
  <c r="I768" i="3" s="1"/>
  <c r="H769" i="3"/>
  <c r="I769" i="3"/>
  <c r="H770" i="3"/>
  <c r="I770" i="3" s="1"/>
  <c r="H771" i="3"/>
  <c r="I771" i="3"/>
  <c r="H772" i="3"/>
  <c r="I772" i="3" s="1"/>
  <c r="H773" i="3"/>
  <c r="I773" i="3"/>
  <c r="H774" i="3"/>
  <c r="I774" i="3" s="1"/>
  <c r="H775" i="3"/>
  <c r="I775" i="3"/>
  <c r="H776" i="3"/>
  <c r="I776" i="3" s="1"/>
  <c r="H777" i="3"/>
  <c r="I777" i="3"/>
  <c r="H778" i="3"/>
  <c r="I778" i="3" s="1"/>
  <c r="H779" i="3"/>
  <c r="I779" i="3"/>
  <c r="H780" i="3"/>
  <c r="I780" i="3" s="1"/>
  <c r="H781" i="3"/>
  <c r="I781" i="3"/>
  <c r="H782" i="3"/>
  <c r="I782" i="3" s="1"/>
  <c r="H783" i="3"/>
  <c r="I783" i="3" s="1"/>
  <c r="H784" i="3"/>
  <c r="I784" i="3" s="1"/>
  <c r="H785" i="3"/>
  <c r="I785" i="3"/>
  <c r="H786" i="3"/>
  <c r="I786" i="3" s="1"/>
  <c r="H787" i="3"/>
  <c r="I787" i="3" s="1"/>
  <c r="H788" i="3"/>
  <c r="I788" i="3" s="1"/>
  <c r="H789" i="3"/>
  <c r="I789" i="3" s="1"/>
  <c r="H790" i="3"/>
  <c r="I790" i="3" s="1"/>
  <c r="H791" i="3"/>
  <c r="I791" i="3" s="1"/>
  <c r="H792" i="3"/>
  <c r="I792" i="3" s="1"/>
  <c r="H793" i="3"/>
  <c r="I793" i="3"/>
  <c r="H794" i="3"/>
  <c r="I794" i="3" s="1"/>
  <c r="H795" i="3"/>
  <c r="I795" i="3" s="1"/>
  <c r="H796" i="3"/>
  <c r="I796" i="3" s="1"/>
  <c r="H797" i="3"/>
  <c r="I797" i="3" s="1"/>
  <c r="H798" i="3"/>
  <c r="I798" i="3" s="1"/>
  <c r="H799" i="3"/>
  <c r="I799" i="3" s="1"/>
  <c r="H800" i="3"/>
  <c r="I800" i="3" s="1"/>
  <c r="H801" i="3"/>
  <c r="I801" i="3"/>
  <c r="H802" i="3"/>
  <c r="I802" i="3" s="1"/>
  <c r="H803" i="3"/>
  <c r="I803" i="3" s="1"/>
  <c r="H804" i="3"/>
  <c r="I804" i="3" s="1"/>
  <c r="H805" i="3"/>
  <c r="I805" i="3" s="1"/>
  <c r="H806" i="3"/>
  <c r="I806" i="3" s="1"/>
  <c r="H807" i="3"/>
  <c r="I807" i="3" s="1"/>
  <c r="H808" i="3"/>
  <c r="I808" i="3" s="1"/>
  <c r="H809" i="3"/>
  <c r="I809" i="3"/>
  <c r="H810" i="3"/>
  <c r="I810" i="3" s="1"/>
  <c r="H811" i="3"/>
  <c r="I811" i="3" s="1"/>
  <c r="H812" i="3"/>
  <c r="I812" i="3" s="1"/>
  <c r="H813" i="3"/>
  <c r="I813" i="3" s="1"/>
  <c r="H814" i="3"/>
  <c r="I814" i="3" s="1"/>
  <c r="H815" i="3"/>
  <c r="I815" i="3" s="1"/>
  <c r="H816" i="3"/>
  <c r="I816" i="3" s="1"/>
  <c r="H817" i="3"/>
  <c r="I817" i="3"/>
  <c r="H818" i="3"/>
  <c r="I818" i="3" s="1"/>
  <c r="H819" i="3"/>
  <c r="I819" i="3" s="1"/>
  <c r="H820" i="3"/>
  <c r="I820" i="3" s="1"/>
  <c r="H821" i="3"/>
  <c r="I821" i="3" s="1"/>
  <c r="H822" i="3"/>
  <c r="I822" i="3" s="1"/>
  <c r="H823" i="3"/>
  <c r="I823" i="3" s="1"/>
  <c r="H824" i="3"/>
  <c r="I824" i="3" s="1"/>
  <c r="H825" i="3"/>
  <c r="I825" i="3"/>
  <c r="H826" i="3"/>
  <c r="I826" i="3" s="1"/>
  <c r="H827" i="3"/>
  <c r="I827" i="3" s="1"/>
  <c r="H828" i="3"/>
  <c r="I828" i="3" s="1"/>
  <c r="H829" i="3"/>
  <c r="I829" i="3" s="1"/>
  <c r="H830" i="3"/>
  <c r="I830" i="3" s="1"/>
  <c r="H831" i="3"/>
  <c r="I831" i="3" s="1"/>
  <c r="H832" i="3"/>
  <c r="I832" i="3" s="1"/>
  <c r="H833" i="3"/>
  <c r="I833" i="3"/>
  <c r="H834" i="3"/>
  <c r="I834" i="3" s="1"/>
  <c r="H835" i="3"/>
  <c r="I835" i="3" s="1"/>
  <c r="H836" i="3"/>
  <c r="I836" i="3" s="1"/>
  <c r="H837" i="3"/>
  <c r="I837" i="3" s="1"/>
  <c r="H838" i="3"/>
  <c r="I838" i="3" s="1"/>
  <c r="H839" i="3"/>
  <c r="I839" i="3" s="1"/>
  <c r="H840" i="3"/>
  <c r="I840" i="3" s="1"/>
  <c r="H841" i="3"/>
  <c r="I841" i="3"/>
  <c r="H842" i="3"/>
  <c r="I842" i="3" s="1"/>
  <c r="H843" i="3"/>
  <c r="I843" i="3" s="1"/>
  <c r="H844" i="3"/>
  <c r="I844" i="3" s="1"/>
  <c r="H845" i="3"/>
  <c r="I845" i="3" s="1"/>
  <c r="H846" i="3"/>
  <c r="I846" i="3" s="1"/>
  <c r="H847" i="3"/>
  <c r="I847" i="3" s="1"/>
  <c r="H848" i="3"/>
  <c r="I848" i="3" s="1"/>
  <c r="H849" i="3"/>
  <c r="I849" i="3"/>
  <c r="H850" i="3"/>
  <c r="I850" i="3" s="1"/>
  <c r="H851" i="3"/>
  <c r="I851" i="3" s="1"/>
  <c r="H852" i="3"/>
  <c r="I852" i="3" s="1"/>
  <c r="H853" i="3"/>
  <c r="I853" i="3" s="1"/>
  <c r="H854" i="3"/>
  <c r="I854" i="3" s="1"/>
  <c r="H855" i="3"/>
  <c r="I855" i="3" s="1"/>
  <c r="H856" i="3"/>
  <c r="I856" i="3" s="1"/>
  <c r="H857" i="3"/>
  <c r="I857" i="3"/>
  <c r="H858" i="3"/>
  <c r="I858" i="3" s="1"/>
  <c r="H859" i="3"/>
  <c r="I859" i="3" s="1"/>
  <c r="H860" i="3"/>
  <c r="I860" i="3" s="1"/>
  <c r="H861" i="3"/>
  <c r="I861" i="3" s="1"/>
  <c r="H862" i="3"/>
  <c r="I862" i="3" s="1"/>
  <c r="H863" i="3"/>
  <c r="I863" i="3" s="1"/>
  <c r="H864" i="3"/>
  <c r="I864" i="3" s="1"/>
  <c r="H865" i="3"/>
  <c r="I865" i="3"/>
  <c r="H866" i="3"/>
  <c r="I866" i="3" s="1"/>
  <c r="H867" i="3"/>
  <c r="I867" i="3" s="1"/>
  <c r="H868" i="3"/>
  <c r="I868" i="3" s="1"/>
  <c r="H869" i="3"/>
  <c r="I869" i="3" s="1"/>
  <c r="H870" i="3"/>
  <c r="I870" i="3" s="1"/>
  <c r="H871" i="3"/>
  <c r="I871" i="3" s="1"/>
  <c r="H872" i="3"/>
  <c r="I872" i="3" s="1"/>
  <c r="H873" i="3"/>
  <c r="I873" i="3"/>
  <c r="H874" i="3"/>
  <c r="I874" i="3" s="1"/>
  <c r="H875" i="3"/>
  <c r="I875" i="3" s="1"/>
  <c r="H876" i="3"/>
  <c r="I876" i="3" s="1"/>
  <c r="H877" i="3"/>
  <c r="I877" i="3" s="1"/>
  <c r="H878" i="3"/>
  <c r="I878" i="3" s="1"/>
  <c r="H879" i="3"/>
  <c r="I879" i="3" s="1"/>
  <c r="H880" i="3"/>
  <c r="I880" i="3" s="1"/>
  <c r="H881" i="3"/>
  <c r="I881" i="3"/>
  <c r="H882" i="3"/>
  <c r="I882" i="3" s="1"/>
  <c r="H883" i="3"/>
  <c r="I883" i="3" s="1"/>
  <c r="H884" i="3"/>
  <c r="I884" i="3" s="1"/>
  <c r="H885" i="3"/>
  <c r="I885" i="3" s="1"/>
  <c r="H886" i="3"/>
  <c r="I886" i="3" s="1"/>
  <c r="H887" i="3"/>
  <c r="I887" i="3" s="1"/>
  <c r="H888" i="3"/>
  <c r="I888" i="3" s="1"/>
  <c r="H889" i="3"/>
  <c r="I889" i="3"/>
  <c r="H890" i="3"/>
  <c r="I890" i="3" s="1"/>
  <c r="H891" i="3"/>
  <c r="I891" i="3" s="1"/>
  <c r="H892" i="3"/>
  <c r="I892" i="3" s="1"/>
  <c r="H893" i="3"/>
  <c r="I893" i="3" s="1"/>
  <c r="H894" i="3"/>
  <c r="I894" i="3" s="1"/>
  <c r="H895" i="3"/>
  <c r="I895" i="3" s="1"/>
  <c r="H896" i="3"/>
  <c r="I896" i="3" s="1"/>
  <c r="H897" i="3"/>
  <c r="I897" i="3"/>
  <c r="H898" i="3"/>
  <c r="I898" i="3" s="1"/>
  <c r="H899" i="3"/>
  <c r="I899" i="3" s="1"/>
  <c r="H900" i="3"/>
  <c r="I900" i="3" s="1"/>
  <c r="H901" i="3"/>
  <c r="I901" i="3" s="1"/>
  <c r="H902" i="3"/>
  <c r="I902" i="3" s="1"/>
  <c r="H903" i="3"/>
  <c r="I903" i="3" s="1"/>
  <c r="H904" i="3"/>
  <c r="I904" i="3" s="1"/>
  <c r="H905" i="3"/>
  <c r="I905" i="3"/>
  <c r="H906" i="3"/>
  <c r="I906" i="3" s="1"/>
  <c r="H907" i="3"/>
  <c r="I907" i="3"/>
  <c r="H908" i="3"/>
  <c r="I908" i="3" s="1"/>
  <c r="H909" i="3"/>
  <c r="I909" i="3"/>
  <c r="H910" i="3"/>
  <c r="I910" i="3" s="1"/>
  <c r="H911" i="3"/>
  <c r="I911" i="3"/>
  <c r="H912" i="3"/>
  <c r="I912" i="3" s="1"/>
  <c r="H913" i="3"/>
  <c r="I913" i="3"/>
  <c r="H914" i="3"/>
  <c r="I914" i="3" s="1"/>
  <c r="H915" i="3"/>
  <c r="I915" i="3"/>
  <c r="H916" i="3"/>
  <c r="I916" i="3" s="1"/>
  <c r="H917" i="3"/>
  <c r="I917" i="3"/>
  <c r="H918" i="3"/>
  <c r="I918" i="3" s="1"/>
  <c r="H919" i="3"/>
  <c r="I919" i="3"/>
  <c r="H920" i="3"/>
  <c r="I920" i="3" s="1"/>
  <c r="H921" i="3"/>
  <c r="I921" i="3"/>
  <c r="H922" i="3"/>
  <c r="I922" i="3" s="1"/>
  <c r="H923" i="3"/>
  <c r="I923" i="3"/>
  <c r="H924" i="3"/>
  <c r="I924" i="3" s="1"/>
  <c r="H925" i="3"/>
  <c r="I925" i="3"/>
  <c r="H926" i="3"/>
  <c r="I926" i="3" s="1"/>
  <c r="H927" i="3"/>
  <c r="I927" i="3"/>
  <c r="H928" i="3"/>
  <c r="I928" i="3" s="1"/>
  <c r="H929" i="3"/>
  <c r="I929" i="3" s="1"/>
  <c r="H930" i="3"/>
  <c r="I930" i="3" s="1"/>
  <c r="H931" i="3"/>
  <c r="I931" i="3" s="1"/>
  <c r="H932" i="3"/>
  <c r="I932" i="3" s="1"/>
  <c r="H933" i="3"/>
  <c r="I933" i="3"/>
  <c r="H934" i="3"/>
  <c r="I934" i="3" s="1"/>
  <c r="H935" i="3"/>
  <c r="I935" i="3" s="1"/>
  <c r="H936" i="3"/>
  <c r="I936" i="3" s="1"/>
  <c r="H937" i="3"/>
  <c r="I937" i="3" s="1"/>
  <c r="H938" i="3"/>
  <c r="I938" i="3" s="1"/>
  <c r="H939" i="3"/>
  <c r="I939" i="3" s="1"/>
  <c r="H940" i="3"/>
  <c r="I940" i="3" s="1"/>
  <c r="H941" i="3"/>
  <c r="I941" i="3"/>
  <c r="H942" i="3"/>
  <c r="I942" i="3" s="1"/>
  <c r="H943" i="3"/>
  <c r="I943" i="3" s="1"/>
  <c r="H944" i="3"/>
  <c r="I944" i="3" s="1"/>
  <c r="H945" i="3"/>
  <c r="I945" i="3" s="1"/>
  <c r="H946" i="3"/>
  <c r="I946" i="3" s="1"/>
  <c r="H947" i="3"/>
  <c r="I947" i="3" s="1"/>
  <c r="H948" i="3"/>
  <c r="I948" i="3" s="1"/>
  <c r="H949" i="3"/>
  <c r="I949" i="3"/>
  <c r="H950" i="3"/>
  <c r="I950" i="3" s="1"/>
  <c r="H951" i="3"/>
  <c r="I951" i="3" s="1"/>
  <c r="H952" i="3"/>
  <c r="I952" i="3" s="1"/>
  <c r="H953" i="3"/>
  <c r="I953" i="3" s="1"/>
  <c r="H954" i="3"/>
  <c r="I954" i="3" s="1"/>
  <c r="H955" i="3"/>
  <c r="I955" i="3" s="1"/>
  <c r="H956" i="3"/>
  <c r="I956" i="3" s="1"/>
  <c r="H957" i="3"/>
  <c r="I957" i="3"/>
  <c r="H958" i="3"/>
  <c r="I958" i="3" s="1"/>
  <c r="H959" i="3"/>
  <c r="I959" i="3" s="1"/>
  <c r="H960" i="3"/>
  <c r="I960" i="3" s="1"/>
  <c r="H961" i="3"/>
  <c r="I961" i="3" s="1"/>
  <c r="H962" i="3"/>
  <c r="I962" i="3" s="1"/>
  <c r="H963" i="3"/>
  <c r="I963" i="3" s="1"/>
  <c r="H964" i="3"/>
  <c r="I964" i="3" s="1"/>
  <c r="H965" i="3"/>
  <c r="I965" i="3"/>
  <c r="H966" i="3"/>
  <c r="I966" i="3" s="1"/>
  <c r="H967" i="3"/>
  <c r="I967" i="3" s="1"/>
  <c r="H968" i="3"/>
  <c r="I968" i="3" s="1"/>
  <c r="H969" i="3"/>
  <c r="I969" i="3" s="1"/>
  <c r="H970" i="3"/>
  <c r="I970" i="3" s="1"/>
  <c r="H971" i="3"/>
  <c r="I971" i="3" s="1"/>
  <c r="H972" i="3"/>
  <c r="I972" i="3" s="1"/>
  <c r="H973" i="3"/>
  <c r="I973" i="3"/>
  <c r="H974" i="3"/>
  <c r="I974" i="3" s="1"/>
  <c r="H975" i="3"/>
  <c r="I975" i="3" s="1"/>
  <c r="H976" i="3"/>
  <c r="I976" i="3" s="1"/>
  <c r="H977" i="3"/>
  <c r="I977" i="3" s="1"/>
  <c r="H978" i="3"/>
  <c r="I978" i="3" s="1"/>
  <c r="H979" i="3"/>
  <c r="I979" i="3" s="1"/>
  <c r="H980" i="3"/>
  <c r="I980" i="3" s="1"/>
  <c r="H981" i="3"/>
  <c r="I981" i="3"/>
  <c r="H982" i="3"/>
  <c r="I982" i="3" s="1"/>
  <c r="H983" i="3"/>
  <c r="I983" i="3" s="1"/>
  <c r="H984" i="3"/>
  <c r="I984" i="3" s="1"/>
  <c r="H985" i="3"/>
  <c r="I985" i="3" s="1"/>
  <c r="H986" i="3"/>
  <c r="I986" i="3" s="1"/>
  <c r="H987" i="3"/>
  <c r="I987" i="3" s="1"/>
  <c r="H988" i="3"/>
  <c r="I988" i="3" s="1"/>
  <c r="H989" i="3"/>
  <c r="I989" i="3"/>
  <c r="H990" i="3"/>
  <c r="I990" i="3" s="1"/>
  <c r="H991" i="3"/>
  <c r="I991" i="3" s="1"/>
  <c r="H992" i="3"/>
  <c r="I992" i="3" s="1"/>
  <c r="H993" i="3"/>
  <c r="I993" i="3" s="1"/>
  <c r="H994" i="3"/>
  <c r="I994" i="3" s="1"/>
  <c r="H995" i="3"/>
  <c r="I995" i="3" s="1"/>
  <c r="H996" i="3"/>
  <c r="I996" i="3" s="1"/>
  <c r="H997" i="3"/>
  <c r="I997" i="3"/>
  <c r="H998" i="3"/>
  <c r="I998" i="3" s="1"/>
  <c r="H999" i="3"/>
  <c r="I999" i="3" s="1"/>
  <c r="H1000" i="3"/>
  <c r="I1000" i="3" s="1"/>
  <c r="H1001" i="3"/>
  <c r="I1001" i="3" s="1"/>
  <c r="H1002" i="3"/>
  <c r="I1002" i="3" s="1"/>
  <c r="H1003" i="3"/>
  <c r="I1003" i="3" s="1"/>
  <c r="H1004" i="3"/>
  <c r="I1004" i="3" s="1"/>
  <c r="H1005" i="3"/>
  <c r="I1005" i="3"/>
  <c r="H1006" i="3"/>
  <c r="I1006" i="3" s="1"/>
  <c r="H1007" i="3"/>
  <c r="I1007" i="3" s="1"/>
  <c r="H1008" i="3"/>
  <c r="I1008" i="3" s="1"/>
  <c r="H1009" i="3"/>
  <c r="I1009" i="3" s="1"/>
  <c r="H1010" i="3"/>
  <c r="I1010" i="3" s="1"/>
  <c r="H1011" i="3"/>
  <c r="I1011" i="3" s="1"/>
  <c r="H1012" i="3"/>
  <c r="I1012" i="3" s="1"/>
  <c r="H1013" i="3"/>
  <c r="I1013" i="3"/>
  <c r="H1014" i="3"/>
  <c r="I1014" i="3" s="1"/>
  <c r="H1015" i="3"/>
  <c r="I1015" i="3" s="1"/>
  <c r="H1016" i="3"/>
  <c r="I1016" i="3" s="1"/>
  <c r="H1017" i="3"/>
  <c r="I1017" i="3" s="1"/>
  <c r="H1018" i="3"/>
  <c r="I1018" i="3" s="1"/>
  <c r="H1019" i="3"/>
  <c r="I1019" i="3" s="1"/>
  <c r="H1020" i="3"/>
  <c r="I1020" i="3" s="1"/>
  <c r="H1021" i="3"/>
  <c r="I1021" i="3"/>
  <c r="H1022" i="3"/>
  <c r="I1022" i="3" s="1"/>
  <c r="H1023" i="3"/>
  <c r="I1023" i="3" s="1"/>
  <c r="H1024" i="3"/>
  <c r="I1024" i="3" s="1"/>
  <c r="H1025" i="3"/>
  <c r="I1025" i="3" s="1"/>
  <c r="H1026" i="3"/>
  <c r="I1026" i="3" s="1"/>
  <c r="H1027" i="3"/>
  <c r="I1027" i="3" s="1"/>
  <c r="H1028" i="3"/>
  <c r="I1028" i="3" s="1"/>
  <c r="H1029" i="3"/>
  <c r="I1029" i="3"/>
  <c r="H1030" i="3"/>
  <c r="I1030" i="3" s="1"/>
  <c r="H1031" i="3"/>
  <c r="I1031" i="3" s="1"/>
  <c r="H1032" i="3"/>
  <c r="I1032" i="3" s="1"/>
  <c r="H1033" i="3"/>
  <c r="I1033" i="3" s="1"/>
  <c r="H1034" i="3"/>
  <c r="I1034" i="3" s="1"/>
  <c r="H1035" i="3"/>
  <c r="I1035" i="3" s="1"/>
  <c r="H1036" i="3"/>
  <c r="I1036" i="3" s="1"/>
  <c r="H1037" i="3"/>
  <c r="I1037" i="3"/>
  <c r="H1038" i="3"/>
  <c r="I1038" i="3" s="1"/>
  <c r="H1039" i="3"/>
  <c r="I1039" i="3" s="1"/>
  <c r="H1040" i="3"/>
  <c r="I1040" i="3" s="1"/>
  <c r="H1041" i="3"/>
  <c r="I1041" i="3" s="1"/>
  <c r="H1042" i="3"/>
  <c r="I1042" i="3" s="1"/>
  <c r="H1043" i="3"/>
  <c r="I1043" i="3" s="1"/>
  <c r="H1044" i="3"/>
  <c r="I1044" i="3" s="1"/>
  <c r="H1045" i="3"/>
  <c r="I1045" i="3"/>
  <c r="H1046" i="3"/>
  <c r="I1046" i="3" s="1"/>
  <c r="H1047" i="3"/>
  <c r="I1047" i="3"/>
  <c r="H1048" i="3"/>
  <c r="I1048" i="3" s="1"/>
  <c r="H1049" i="3"/>
  <c r="I1049" i="3"/>
  <c r="H1050" i="3"/>
  <c r="I1050" i="3" s="1"/>
  <c r="H1051" i="3"/>
  <c r="I1051" i="3"/>
  <c r="I2" i="3"/>
  <c r="H2" i="3"/>
  <c r="G2" i="1"/>
  <c r="F2" i="1"/>
  <c r="H2" i="1"/>
  <c r="J2" i="4" l="1"/>
  <c r="J2" i="5"/>
</calcChain>
</file>

<file path=xl/sharedStrings.xml><?xml version="1.0" encoding="utf-8"?>
<sst xmlns="http://schemas.openxmlformats.org/spreadsheetml/2006/main" count="2151" uniqueCount="2110">
  <si>
    <t>Net Asset Value</t>
  </si>
  <si>
    <t>Repurchase Price</t>
  </si>
  <si>
    <t>Sale Price</t>
  </si>
  <si>
    <t>NAV date</t>
  </si>
  <si>
    <t xml:space="preserve"> </t>
  </si>
  <si>
    <t>COV</t>
  </si>
  <si>
    <t>STDEV</t>
  </si>
  <si>
    <t>Mean</t>
  </si>
  <si>
    <t>Jun 26, 2023</t>
  </si>
  <si>
    <t>171.27B</t>
  </si>
  <si>
    <t>Jun 23, 2023</t>
  </si>
  <si>
    <t>210.56B</t>
  </si>
  <si>
    <t>Jun 22, 2023</t>
  </si>
  <si>
    <t>252.70B</t>
  </si>
  <si>
    <t>Jun 21, 2023</t>
  </si>
  <si>
    <t>217.48B</t>
  </si>
  <si>
    <t>Jun 20, 2023</t>
  </si>
  <si>
    <t>211.65B</t>
  </si>
  <si>
    <t>Jun 19, 2023</t>
  </si>
  <si>
    <t>219.82B</t>
  </si>
  <si>
    <t>Jun 16, 2023</t>
  </si>
  <si>
    <t>272.77B</t>
  </si>
  <si>
    <t>Jun 15, 2023</t>
  </si>
  <si>
    <t>263.00B</t>
  </si>
  <si>
    <t>Jun 14, 2023</t>
  </si>
  <si>
    <t>261.35B</t>
  </si>
  <si>
    <t>Jun 13, 2023</t>
  </si>
  <si>
    <t>233.17B</t>
  </si>
  <si>
    <t>Jun 12, 2023</t>
  </si>
  <si>
    <t>179.46B</t>
  </si>
  <si>
    <t>Jun 09, 2023</t>
  </si>
  <si>
    <t>221.76B</t>
  </si>
  <si>
    <t>Jun 08, 2023</t>
  </si>
  <si>
    <t>286.47B</t>
  </si>
  <si>
    <t>Jun 07, 2023</t>
  </si>
  <si>
    <t>260.11B</t>
  </si>
  <si>
    <t>Jun 06, 2023</t>
  </si>
  <si>
    <t>220.79B</t>
  </si>
  <si>
    <t>Jun 05, 2023</t>
  </si>
  <si>
    <t>256.11B</t>
  </si>
  <si>
    <t>Jun 02, 2023</t>
  </si>
  <si>
    <t>270.92B</t>
  </si>
  <si>
    <t>Jun 01, 2023</t>
  </si>
  <si>
    <t>265.63B</t>
  </si>
  <si>
    <t>May 31, 2023</t>
  </si>
  <si>
    <t>696.50B</t>
  </si>
  <si>
    <t>May 30, 2023</t>
  </si>
  <si>
    <t>234.39B</t>
  </si>
  <si>
    <t>May 29, 2023</t>
  </si>
  <si>
    <t>265.32B</t>
  </si>
  <si>
    <t>May 26, 2023</t>
  </si>
  <si>
    <t>198.67B</t>
  </si>
  <si>
    <t>May 25, 2023</t>
  </si>
  <si>
    <t>235.92B</t>
  </si>
  <si>
    <t>May 24, 2023</t>
  </si>
  <si>
    <t>232.62B</t>
  </si>
  <si>
    <t>May 23, 2023</t>
  </si>
  <si>
    <t>270.35B</t>
  </si>
  <si>
    <t>May 22, 2023</t>
  </si>
  <si>
    <t>262.56B</t>
  </si>
  <si>
    <t>May 19, 2023</t>
  </si>
  <si>
    <t>260.90B</t>
  </si>
  <si>
    <t>May 18, 2023</t>
  </si>
  <si>
    <t>272.10B</t>
  </si>
  <si>
    <t>May 17, 2023</t>
  </si>
  <si>
    <t>229.90B</t>
  </si>
  <si>
    <t>May 16, 2023</t>
  </si>
  <si>
    <t>219.49B</t>
  </si>
  <si>
    <t>May 15, 2023</t>
  </si>
  <si>
    <t>216.09B</t>
  </si>
  <si>
    <t>May 12, 2023</t>
  </si>
  <si>
    <t>241.70B</t>
  </si>
  <si>
    <t>May 11, 2023</t>
  </si>
  <si>
    <t>248.93B</t>
  </si>
  <si>
    <t>May 10, 2023</t>
  </si>
  <si>
    <t>220.45B</t>
  </si>
  <si>
    <t>May 09, 2023</t>
  </si>
  <si>
    <t>245.37B</t>
  </si>
  <si>
    <t>May 08, 2023</t>
  </si>
  <si>
    <t>228.40B</t>
  </si>
  <si>
    <t>May 05, 2023</t>
  </si>
  <si>
    <t>239.70B</t>
  </si>
  <si>
    <t>May 04, 2023</t>
  </si>
  <si>
    <t>226.64B</t>
  </si>
  <si>
    <t>May 03, 2023</t>
  </si>
  <si>
    <t>226.17B</t>
  </si>
  <si>
    <t>May 02, 2023</t>
  </si>
  <si>
    <t>265.22B</t>
  </si>
  <si>
    <t>Apr 28, 2023</t>
  </si>
  <si>
    <t>290.26B</t>
  </si>
  <si>
    <t>Apr 27, 2023</t>
  </si>
  <si>
    <t>241.43B</t>
  </si>
  <si>
    <t>Apr 26, 2023</t>
  </si>
  <si>
    <t>233.01B</t>
  </si>
  <si>
    <t>Apr 25, 2023</t>
  </si>
  <si>
    <t>297.45B</t>
  </si>
  <si>
    <t>Apr 24, 2023</t>
  </si>
  <si>
    <t>255.74B</t>
  </si>
  <si>
    <t>Apr 21, 2023</t>
  </si>
  <si>
    <t>230.16B</t>
  </si>
  <si>
    <t>Apr 20, 2023</t>
  </si>
  <si>
    <t>215.10B</t>
  </si>
  <si>
    <t>Apr 19, 2023</t>
  </si>
  <si>
    <t>281.46B</t>
  </si>
  <si>
    <t>Apr 18, 2023</t>
  </si>
  <si>
    <t>258.86B</t>
  </si>
  <si>
    <t>Apr 17, 2023</t>
  </si>
  <si>
    <t>357.40B</t>
  </si>
  <si>
    <t>Apr 13, 2023</t>
  </si>
  <si>
    <t>285.76B</t>
  </si>
  <si>
    <t>Apr 12, 2023</t>
  </si>
  <si>
    <t>232.82B</t>
  </si>
  <si>
    <t>Apr 11, 2023</t>
  </si>
  <si>
    <t>304.26B</t>
  </si>
  <si>
    <t>Apr 10, 2023</t>
  </si>
  <si>
    <t>254.82B</t>
  </si>
  <si>
    <t>Apr 06, 2023</t>
  </si>
  <si>
    <t>242.71B</t>
  </si>
  <si>
    <t>Apr 05, 2023</t>
  </si>
  <si>
    <t>248.35B</t>
  </si>
  <si>
    <t>Apr 03, 2023</t>
  </si>
  <si>
    <t>230.17B</t>
  </si>
  <si>
    <t>Mar 31, 2023</t>
  </si>
  <si>
    <t>263.89B</t>
  </si>
  <si>
    <t>Mar 29, 2023</t>
  </si>
  <si>
    <t>345.91B</t>
  </si>
  <si>
    <t>Mar 28, 2023</t>
  </si>
  <si>
    <t>238.84B</t>
  </si>
  <si>
    <t>Mar 27, 2023</t>
  </si>
  <si>
    <t>218.42B</t>
  </si>
  <si>
    <t>Mar 24, 2023</t>
  </si>
  <si>
    <t>228.04B</t>
  </si>
  <si>
    <t>Mar 23, 2023</t>
  </si>
  <si>
    <t>219.17B</t>
  </si>
  <si>
    <t>Mar 22, 2023</t>
  </si>
  <si>
    <t>Mar 21, 2023</t>
  </si>
  <si>
    <t>246.74B</t>
  </si>
  <si>
    <t>Mar 20, 2023</t>
  </si>
  <si>
    <t>241.78B</t>
  </si>
  <si>
    <t>Mar 17, 2023</t>
  </si>
  <si>
    <t>408.12B</t>
  </si>
  <si>
    <t>Mar 16, 2023</t>
  </si>
  <si>
    <t>349.82B</t>
  </si>
  <si>
    <t>Mar 15, 2023</t>
  </si>
  <si>
    <t>248.19B</t>
  </si>
  <si>
    <t>Mar 14, 2023</t>
  </si>
  <si>
    <t>290.60B</t>
  </si>
  <si>
    <t>Mar 13, 2023</t>
  </si>
  <si>
    <t>254.91B</t>
  </si>
  <si>
    <t>Mar 10, 2023</t>
  </si>
  <si>
    <t>235.93B</t>
  </si>
  <si>
    <t>Mar 09, 2023</t>
  </si>
  <si>
    <t>262.35B</t>
  </si>
  <si>
    <t>Mar 08, 2023</t>
  </si>
  <si>
    <t>267.04B</t>
  </si>
  <si>
    <t>Mar 06, 2023</t>
  </si>
  <si>
    <t>362.80B</t>
  </si>
  <si>
    <t>Mar 03, 2023</t>
  </si>
  <si>
    <t>356.17B</t>
  </si>
  <si>
    <t>Mar 02, 2023</t>
  </si>
  <si>
    <t>310.67B</t>
  </si>
  <si>
    <t>Mar 01, 2023</t>
  </si>
  <si>
    <t>272.88B</t>
  </si>
  <si>
    <t>Feb 28, 2023</t>
  </si>
  <si>
    <t>420.88B</t>
  </si>
  <si>
    <t>Feb 27, 2023</t>
  </si>
  <si>
    <t>246.45B</t>
  </si>
  <si>
    <t>Feb 24, 2023</t>
  </si>
  <si>
    <t>209.41B</t>
  </si>
  <si>
    <t>Feb 23, 2023</t>
  </si>
  <si>
    <t>240.81B</t>
  </si>
  <si>
    <t>Feb 22, 2023</t>
  </si>
  <si>
    <t>204.02B</t>
  </si>
  <si>
    <t>Feb 21, 2023</t>
  </si>
  <si>
    <t>198.25B</t>
  </si>
  <si>
    <t>Feb 20, 2023</t>
  </si>
  <si>
    <t>174.56B</t>
  </si>
  <si>
    <t>Feb 17, 2023</t>
  </si>
  <si>
    <t>208.05B</t>
  </si>
  <si>
    <t>Feb 16, 2023</t>
  </si>
  <si>
    <t>230.25B</t>
  </si>
  <si>
    <t>Feb 15, 2023</t>
  </si>
  <si>
    <t>229.27B</t>
  </si>
  <si>
    <t>Feb 14, 2023</t>
  </si>
  <si>
    <t>244.51B</t>
  </si>
  <si>
    <t>Feb 13, 2023</t>
  </si>
  <si>
    <t>231.28B</t>
  </si>
  <si>
    <t>Feb 10, 2023</t>
  </si>
  <si>
    <t>231.99B</t>
  </si>
  <si>
    <t>Feb 09, 2023</t>
  </si>
  <si>
    <t>260.85B</t>
  </si>
  <si>
    <t>Feb 08, 2023</t>
  </si>
  <si>
    <t>290.99B</t>
  </si>
  <si>
    <t>Feb 07, 2023</t>
  </si>
  <si>
    <t>354.40B</t>
  </si>
  <si>
    <t>Feb 06, 2023</t>
  </si>
  <si>
    <t>282.54B</t>
  </si>
  <si>
    <t>Feb 03, 2023</t>
  </si>
  <si>
    <t>424.12B</t>
  </si>
  <si>
    <t>Feb 02, 2023</t>
  </si>
  <si>
    <t>490.11B</t>
  </si>
  <si>
    <t>Feb 01, 2023</t>
  </si>
  <si>
    <t>512.87B</t>
  </si>
  <si>
    <t>Jan 31, 2023</t>
  </si>
  <si>
    <t>398.34B</t>
  </si>
  <si>
    <t>Jan 30, 2023</t>
  </si>
  <si>
    <t>432.43B</t>
  </si>
  <si>
    <t>Jan 27, 2023</t>
  </si>
  <si>
    <t>476.34B</t>
  </si>
  <si>
    <t>Jan 25, 2023</t>
  </si>
  <si>
    <t>257.23B</t>
  </si>
  <si>
    <t>Jan 24, 2023</t>
  </si>
  <si>
    <t>216.91B</t>
  </si>
  <si>
    <t>Jan 23, 2023</t>
  </si>
  <si>
    <t>202.46B</t>
  </si>
  <si>
    <t>Jan 20, 2023</t>
  </si>
  <si>
    <t>237.23B</t>
  </si>
  <si>
    <t>Jan 19, 2023</t>
  </si>
  <si>
    <t>237.83B</t>
  </si>
  <si>
    <t>Jan 18, 2023</t>
  </si>
  <si>
    <t>255.84B</t>
  </si>
  <si>
    <t>Jan 17, 2023</t>
  </si>
  <si>
    <t>219.06B</t>
  </si>
  <si>
    <t>Jan 16, 2023</t>
  </si>
  <si>
    <t>206.20B</t>
  </si>
  <si>
    <t>Jan 13, 2023</t>
  </si>
  <si>
    <t>256.70B</t>
  </si>
  <si>
    <t>Jan 12, 2023</t>
  </si>
  <si>
    <t>227.77B</t>
  </si>
  <si>
    <t>Jan 11, 2023</t>
  </si>
  <si>
    <t>259.85B</t>
  </si>
  <si>
    <t>Jan 10, 2023</t>
  </si>
  <si>
    <t>283.28B</t>
  </si>
  <si>
    <t>Jan 09, 2023</t>
  </si>
  <si>
    <t>257.24B</t>
  </si>
  <si>
    <t>Jan 06, 2023</t>
  </si>
  <si>
    <t>238.22B</t>
  </si>
  <si>
    <t>Jan 05, 2023</t>
  </si>
  <si>
    <t>269.95B</t>
  </si>
  <si>
    <t>Jan 04, 2023</t>
  </si>
  <si>
    <t>235.16B</t>
  </si>
  <si>
    <t>Jan 03, 2023</t>
  </si>
  <si>
    <t>208.70B</t>
  </si>
  <si>
    <t>Jan 02, 2023</t>
  </si>
  <si>
    <t>256.07B</t>
  </si>
  <si>
    <t>Dec 30, 2022</t>
  </si>
  <si>
    <t>192.01B</t>
  </si>
  <si>
    <t>Dec 29, 2022</t>
  </si>
  <si>
    <t>281.05B</t>
  </si>
  <si>
    <t>Dec 28, 2022</t>
  </si>
  <si>
    <t>193.87B</t>
  </si>
  <si>
    <t>Dec 27, 2022</t>
  </si>
  <si>
    <t>214.26B</t>
  </si>
  <si>
    <t>Dec 26, 2022</t>
  </si>
  <si>
    <t>176.65B</t>
  </si>
  <si>
    <t>Dec 23, 2022</t>
  </si>
  <si>
    <t>221.45B</t>
  </si>
  <si>
    <t>Dec 22, 2022</t>
  </si>
  <si>
    <t>195.70B</t>
  </si>
  <si>
    <t>Dec 21, 2022</t>
  </si>
  <si>
    <t>187.59B</t>
  </si>
  <si>
    <t>Dec 20, 2022</t>
  </si>
  <si>
    <t>169.04B</t>
  </si>
  <si>
    <t>Dec 19, 2022</t>
  </si>
  <si>
    <t>154.85B</t>
  </si>
  <si>
    <t>Dec 16, 2022</t>
  </si>
  <si>
    <t>277.65B</t>
  </si>
  <si>
    <t>Dec 15, 2022</t>
  </si>
  <si>
    <t>183.13B</t>
  </si>
  <si>
    <t>Dec 14, 2022</t>
  </si>
  <si>
    <t>208.03B</t>
  </si>
  <si>
    <t>Dec 13, 2022</t>
  </si>
  <si>
    <t>Dec 12, 2022</t>
  </si>
  <si>
    <t>193.88B</t>
  </si>
  <si>
    <t>Dec 09, 2022</t>
  </si>
  <si>
    <t>215.84B</t>
  </si>
  <si>
    <t>Dec 08, 2022</t>
  </si>
  <si>
    <t>202.81B</t>
  </si>
  <si>
    <t>Dec 07, 2022</t>
  </si>
  <si>
    <t>200.50B</t>
  </si>
  <si>
    <t>Dec 06, 2022</t>
  </si>
  <si>
    <t>217.78B</t>
  </si>
  <si>
    <t>Dec 05, 2022</t>
  </si>
  <si>
    <t>288.39B</t>
  </si>
  <si>
    <t>Dec 02, 2022</t>
  </si>
  <si>
    <t>254.40B</t>
  </si>
  <si>
    <t>Dec 01, 2022</t>
  </si>
  <si>
    <t>324.96B</t>
  </si>
  <si>
    <t>Nov 30, 2022</t>
  </si>
  <si>
    <t>345.64B</t>
  </si>
  <si>
    <t>Nov 29, 2022</t>
  </si>
  <si>
    <t>195.26B</t>
  </si>
  <si>
    <t>Nov 28, 2022</t>
  </si>
  <si>
    <t>206.47B</t>
  </si>
  <si>
    <t>Nov 25, 2022</t>
  </si>
  <si>
    <t>205.88B</t>
  </si>
  <si>
    <t>Nov 24, 2022</t>
  </si>
  <si>
    <t>204.04B</t>
  </si>
  <si>
    <t>Nov 23, 2022</t>
  </si>
  <si>
    <t>178.79B</t>
  </si>
  <si>
    <t>Nov 22, 2022</t>
  </si>
  <si>
    <t>177.68B</t>
  </si>
  <si>
    <t>Nov 21, 2022</t>
  </si>
  <si>
    <t>213.79B</t>
  </si>
  <si>
    <t>Nov 18, 2022</t>
  </si>
  <si>
    <t>198.79B</t>
  </si>
  <si>
    <t>Nov 17, 2022</t>
  </si>
  <si>
    <t>200.51B</t>
  </si>
  <si>
    <t>Nov 16, 2022</t>
  </si>
  <si>
    <t>219.27B</t>
  </si>
  <si>
    <t>Nov 15, 2022</t>
  </si>
  <si>
    <t>250.93B</t>
  </si>
  <si>
    <t>Nov 14, 2022</t>
  </si>
  <si>
    <t>301.40B</t>
  </si>
  <si>
    <t>Nov 11, 2022</t>
  </si>
  <si>
    <t>378.47B</t>
  </si>
  <si>
    <t>Nov 10, 2022</t>
  </si>
  <si>
    <t>256.45B</t>
  </si>
  <si>
    <t>Nov 09, 2022</t>
  </si>
  <si>
    <t>307.16B</t>
  </si>
  <si>
    <t>Nov 07, 2022</t>
  </si>
  <si>
    <t>314.76B</t>
  </si>
  <si>
    <t>Nov 04, 2022</t>
  </si>
  <si>
    <t>267.94B</t>
  </si>
  <si>
    <t>Nov 03, 2022</t>
  </si>
  <si>
    <t>212.97B</t>
  </si>
  <si>
    <t>Nov 02, 2022</t>
  </si>
  <si>
    <t>270.88B</t>
  </si>
  <si>
    <t>Nov 01, 2022</t>
  </si>
  <si>
    <t>349.92B</t>
  </si>
  <si>
    <t>Oct 31, 2022</t>
  </si>
  <si>
    <t>227.17B</t>
  </si>
  <si>
    <t>Oct 28, 2022</t>
  </si>
  <si>
    <t>250.03B</t>
  </si>
  <si>
    <t>Oct 27, 2022</t>
  </si>
  <si>
    <t>324.65B</t>
  </si>
  <si>
    <t>Oct 25, 2022</t>
  </si>
  <si>
    <t>251.36B</t>
  </si>
  <si>
    <t>Oct 24, 2022</t>
  </si>
  <si>
    <t>45.03B</t>
  </si>
  <si>
    <t>Oct 21, 2022</t>
  </si>
  <si>
    <t>277.70B</t>
  </si>
  <si>
    <t>Oct 20, 2022</t>
  </si>
  <si>
    <t>249.60B</t>
  </si>
  <si>
    <t>Oct 19, 2022</t>
  </si>
  <si>
    <t>210.48B</t>
  </si>
  <si>
    <t>Oct 18, 2022</t>
  </si>
  <si>
    <t>239.49B</t>
  </si>
  <si>
    <t>Oct 17, 2022</t>
  </si>
  <si>
    <t>212.22B</t>
  </si>
  <si>
    <t>Oct 14, 2022</t>
  </si>
  <si>
    <t>227.00B</t>
  </si>
  <si>
    <t>Oct 13, 2022</t>
  </si>
  <si>
    <t>266.44B</t>
  </si>
  <si>
    <t>Oct 12, 2022</t>
  </si>
  <si>
    <t>256.04B</t>
  </si>
  <si>
    <t>Oct 11, 2022</t>
  </si>
  <si>
    <t>282.62B</t>
  </si>
  <si>
    <t>Oct 10, 2022</t>
  </si>
  <si>
    <t>234.01B</t>
  </si>
  <si>
    <t>Oct 07, 2022</t>
  </si>
  <si>
    <t>216.27B</t>
  </si>
  <si>
    <t>Oct 06, 2022</t>
  </si>
  <si>
    <t>265.45B</t>
  </si>
  <si>
    <t>Oct 04, 2022</t>
  </si>
  <si>
    <t>226.02B</t>
  </si>
  <si>
    <t>Oct 03, 2022</t>
  </si>
  <si>
    <t>278.37B</t>
  </si>
  <si>
    <t>Sep 30, 2022</t>
  </si>
  <si>
    <t>376.11B</t>
  </si>
  <si>
    <t>Sep 29, 2022</t>
  </si>
  <si>
    <t>340.03B</t>
  </si>
  <si>
    <t>Sep 28, 2022</t>
  </si>
  <si>
    <t>323.92B</t>
  </si>
  <si>
    <t>Sep 27, 2022</t>
  </si>
  <si>
    <t>359.90B</t>
  </si>
  <si>
    <t>Sep 26, 2022</t>
  </si>
  <si>
    <t>492.00B</t>
  </si>
  <si>
    <t>Sep 23, 2022</t>
  </si>
  <si>
    <t>390.75B</t>
  </si>
  <si>
    <t>Sep 22, 2022</t>
  </si>
  <si>
    <t>284.09B</t>
  </si>
  <si>
    <t>Sep 21, 2022</t>
  </si>
  <si>
    <t>245.53B</t>
  </si>
  <si>
    <t>Sep 20, 2022</t>
  </si>
  <si>
    <t>263.10B</t>
  </si>
  <si>
    <t>Sep 19, 2022</t>
  </si>
  <si>
    <t>258.33B</t>
  </si>
  <si>
    <t>Sep 16, 2022</t>
  </si>
  <si>
    <t>468.46B</t>
  </si>
  <si>
    <t>Sep 15, 2022</t>
  </si>
  <si>
    <t>289.64B</t>
  </si>
  <si>
    <t>Sep 14, 2022</t>
  </si>
  <si>
    <t>365.87B</t>
  </si>
  <si>
    <t>Sep 13, 2022</t>
  </si>
  <si>
    <t>259.92B</t>
  </si>
  <si>
    <t>Sep 12, 2022</t>
  </si>
  <si>
    <t>228.24B</t>
  </si>
  <si>
    <t>Sep 09, 2022</t>
  </si>
  <si>
    <t>270.30B</t>
  </si>
  <si>
    <t>Sep 08, 2022</t>
  </si>
  <si>
    <t>279.85B</t>
  </si>
  <si>
    <t>Sep 07, 2022</t>
  </si>
  <si>
    <t>354.14B</t>
  </si>
  <si>
    <t>Sep 06, 2022</t>
  </si>
  <si>
    <t>251.20B</t>
  </si>
  <si>
    <t>Sep 05, 2022</t>
  </si>
  <si>
    <t>230.31B</t>
  </si>
  <si>
    <t>Sep 02, 2022</t>
  </si>
  <si>
    <t>256.27B</t>
  </si>
  <si>
    <t>Sep 01, 2022</t>
  </si>
  <si>
    <t>308.53B</t>
  </si>
  <si>
    <t>Aug 30, 2022</t>
  </si>
  <si>
    <t>324.69B</t>
  </si>
  <si>
    <t>Aug 29, 2022</t>
  </si>
  <si>
    <t>244.85B</t>
  </si>
  <si>
    <t>Aug 26, 2022</t>
  </si>
  <si>
    <t>266.64B</t>
  </si>
  <si>
    <t>Aug 25, 2022</t>
  </si>
  <si>
    <t>230.18B</t>
  </si>
  <si>
    <t>Aug 24, 2022</t>
  </si>
  <si>
    <t>261.95B</t>
  </si>
  <si>
    <t>Aug 23, 2022</t>
  </si>
  <si>
    <t>285.62B</t>
  </si>
  <si>
    <t>Aug 22, 2022</t>
  </si>
  <si>
    <t>287.56B</t>
  </si>
  <si>
    <t>Aug 19, 2022</t>
  </si>
  <si>
    <t>295.63B</t>
  </si>
  <si>
    <t>Aug 18, 2022</t>
  </si>
  <si>
    <t>263.91B</t>
  </si>
  <si>
    <t>Aug 17, 2022</t>
  </si>
  <si>
    <t>262.77B</t>
  </si>
  <si>
    <t>Aug 16, 2022</t>
  </si>
  <si>
    <t>Aug 12, 2022</t>
  </si>
  <si>
    <t>303.87B</t>
  </si>
  <si>
    <t>Aug 11, 2022</t>
  </si>
  <si>
    <t>311.25B</t>
  </si>
  <si>
    <t>Aug 10, 2022</t>
  </si>
  <si>
    <t>312.72B</t>
  </si>
  <si>
    <t>Aug 08, 2022</t>
  </si>
  <si>
    <t>256.99B</t>
  </si>
  <si>
    <t>Aug 05, 2022</t>
  </si>
  <si>
    <t>355.31B</t>
  </si>
  <si>
    <t>Aug 04, 2022</t>
  </si>
  <si>
    <t>324.98B</t>
  </si>
  <si>
    <t>Aug 03, 2022</t>
  </si>
  <si>
    <t>285.41B</t>
  </si>
  <si>
    <t>Aug 02, 2022</t>
  </si>
  <si>
    <t>333.64B</t>
  </si>
  <si>
    <t>Aug 01, 2022</t>
  </si>
  <si>
    <t>381.53B</t>
  </si>
  <si>
    <t>Jul 29, 2022</t>
  </si>
  <si>
    <t>436.06B</t>
  </si>
  <si>
    <t>Jul 28, 2022</t>
  </si>
  <si>
    <t>376.26B</t>
  </si>
  <si>
    <t>Jul 27, 2022</t>
  </si>
  <si>
    <t>185.21B</t>
  </si>
  <si>
    <t>Jul 26, 2022</t>
  </si>
  <si>
    <t>208.21B</t>
  </si>
  <si>
    <t>Jul 25, 2022</t>
  </si>
  <si>
    <t>211.39B</t>
  </si>
  <si>
    <t>Jul 22, 2022</t>
  </si>
  <si>
    <t>190.91B</t>
  </si>
  <si>
    <t>Jul 21, 2022</t>
  </si>
  <si>
    <t>243.63B</t>
  </si>
  <si>
    <t>Jul 20, 2022</t>
  </si>
  <si>
    <t>284.36B</t>
  </si>
  <si>
    <t>Jul 19, 2022</t>
  </si>
  <si>
    <t>222.63B</t>
  </si>
  <si>
    <t>Jul 18, 2022</t>
  </si>
  <si>
    <t>227.74B</t>
  </si>
  <si>
    <t>Jul 15, 2022</t>
  </si>
  <si>
    <t>205.77B</t>
  </si>
  <si>
    <t>Jul 14, 2022</t>
  </si>
  <si>
    <t>228.60B</t>
  </si>
  <si>
    <t>Jul 13, 2022</t>
  </si>
  <si>
    <t>233.26B</t>
  </si>
  <si>
    <t>Jul 12, 2022</t>
  </si>
  <si>
    <t>208.65B</t>
  </si>
  <si>
    <t>Jul 11, 2022</t>
  </si>
  <si>
    <t>255.92B</t>
  </si>
  <si>
    <t>Jul 08, 2022</t>
  </si>
  <si>
    <t>281.10B</t>
  </si>
  <si>
    <t>Jul 07, 2022</t>
  </si>
  <si>
    <t>264.62B</t>
  </si>
  <si>
    <t>Jul 06, 2022</t>
  </si>
  <si>
    <t>288.38B</t>
  </si>
  <si>
    <t>Jul 05, 2022</t>
  </si>
  <si>
    <t>254.16B</t>
  </si>
  <si>
    <t>Jul 04, 2022</t>
  </si>
  <si>
    <t>304.33B</t>
  </si>
  <si>
    <t>Jul 01, 2022</t>
  </si>
  <si>
    <t>364.09B</t>
  </si>
  <si>
    <t>Jun 30, 2022</t>
  </si>
  <si>
    <t>306.03B</t>
  </si>
  <si>
    <t>Jun 29, 2022</t>
  </si>
  <si>
    <t>444.95B</t>
  </si>
  <si>
    <t>Jun 28, 2022</t>
  </si>
  <si>
    <t>251.87B</t>
  </si>
  <si>
    <t>Jun 27, 2022</t>
  </si>
  <si>
    <t>210.93B</t>
  </si>
  <si>
    <t>Jun 24, 2022</t>
  </si>
  <si>
    <t>219.60B</t>
  </si>
  <si>
    <t>Jun 23, 2022</t>
  </si>
  <si>
    <t>259.17B</t>
  </si>
  <si>
    <t>Jun 22, 2022</t>
  </si>
  <si>
    <t>220.89B</t>
  </si>
  <si>
    <t>Jun 21, 2022</t>
  </si>
  <si>
    <t>262.79B</t>
  </si>
  <si>
    <t>Jun 20, 2022</t>
  </si>
  <si>
    <t>260.02B</t>
  </si>
  <si>
    <t>Jun 17, 2022</t>
  </si>
  <si>
    <t>342.63B</t>
  </si>
  <si>
    <t>Jun 16, 2022</t>
  </si>
  <si>
    <t>264.74B</t>
  </si>
  <si>
    <t>Jun 15, 2022</t>
  </si>
  <si>
    <t>183.01B</t>
  </si>
  <si>
    <t>Jun 14, 2022</t>
  </si>
  <si>
    <t>225.43B</t>
  </si>
  <si>
    <t>Jun 13, 2022</t>
  </si>
  <si>
    <t>225.53B</t>
  </si>
  <si>
    <t>Jun 10, 2022</t>
  </si>
  <si>
    <t>189.68B</t>
  </si>
  <si>
    <t>Jun 09, 2022</t>
  </si>
  <si>
    <t>204.95B</t>
  </si>
  <si>
    <t>Jun 08, 2022</t>
  </si>
  <si>
    <t>243.48B</t>
  </si>
  <si>
    <t>Jun 07, 2022</t>
  </si>
  <si>
    <t>233.81B</t>
  </si>
  <si>
    <t>Jun 06, 2022</t>
  </si>
  <si>
    <t>233.59B</t>
  </si>
  <si>
    <t>Jun 03, 2022</t>
  </si>
  <si>
    <t>245.51B</t>
  </si>
  <si>
    <t>Jun 02, 2022</t>
  </si>
  <si>
    <t>235.96B</t>
  </si>
  <si>
    <t>Jun 01, 2022</t>
  </si>
  <si>
    <t>249.62B</t>
  </si>
  <si>
    <t>May 31, 2022</t>
  </si>
  <si>
    <t>651.61B</t>
  </si>
  <si>
    <t>May 30, 2022</t>
  </si>
  <si>
    <t>251.40B</t>
  </si>
  <si>
    <t>May 27, 2022</t>
  </si>
  <si>
    <t>274.06B</t>
  </si>
  <si>
    <t>May 26, 2022</t>
  </si>
  <si>
    <t>314.31B</t>
  </si>
  <si>
    <t>May 25, 2022</t>
  </si>
  <si>
    <t>243.34B</t>
  </si>
  <si>
    <t>May 24, 2022</t>
  </si>
  <si>
    <t>249.78B</t>
  </si>
  <si>
    <t>May 23, 2022</t>
  </si>
  <si>
    <t>293.83B</t>
  </si>
  <si>
    <t>May 20, 2022</t>
  </si>
  <si>
    <t>252.40B</t>
  </si>
  <si>
    <t>May 19, 2022</t>
  </si>
  <si>
    <t>313.88B</t>
  </si>
  <si>
    <t>May 18, 2022</t>
  </si>
  <si>
    <t>290.44B</t>
  </si>
  <si>
    <t>May 17, 2022</t>
  </si>
  <si>
    <t>295.69B</t>
  </si>
  <si>
    <t>May 16, 2022</t>
  </si>
  <si>
    <t>217.65B</t>
  </si>
  <si>
    <t>May 13, 2022</t>
  </si>
  <si>
    <t>369.14B</t>
  </si>
  <si>
    <t>May 12, 2022</t>
  </si>
  <si>
    <t>314.92B</t>
  </si>
  <si>
    <t>May 11, 2022</t>
  </si>
  <si>
    <t>284.29B</t>
  </si>
  <si>
    <t>May 10, 2022</t>
  </si>
  <si>
    <t>283.06B</t>
  </si>
  <si>
    <t>May 09, 2022</t>
  </si>
  <si>
    <t>288.40B</t>
  </si>
  <si>
    <t>May 06, 2022</t>
  </si>
  <si>
    <t>300.53B</t>
  </si>
  <si>
    <t>May 05, 2022</t>
  </si>
  <si>
    <t>265.79B</t>
  </si>
  <si>
    <t>May 04, 2022</t>
  </si>
  <si>
    <t>310.63B</t>
  </si>
  <si>
    <t>May 02, 2022</t>
  </si>
  <si>
    <t>278.16B</t>
  </si>
  <si>
    <t>Apr 29, 2022</t>
  </si>
  <si>
    <t>336.24B</t>
  </si>
  <si>
    <t>Apr 28, 2022</t>
  </si>
  <si>
    <t>312.91B</t>
  </si>
  <si>
    <t>Apr 27, 2022</t>
  </si>
  <si>
    <t>265.14B</t>
  </si>
  <si>
    <t>Apr 26, 2022</t>
  </si>
  <si>
    <t>261.07B</t>
  </si>
  <si>
    <t>Apr 25, 2022</t>
  </si>
  <si>
    <t>275.69B</t>
  </si>
  <si>
    <t>Apr 22, 2022</t>
  </si>
  <si>
    <t>262.74B</t>
  </si>
  <si>
    <t>Apr 21, 2022</t>
  </si>
  <si>
    <t>285.20B</t>
  </si>
  <si>
    <t>Apr 20, 2022</t>
  </si>
  <si>
    <t>286.07B</t>
  </si>
  <si>
    <t>Apr 19, 2022</t>
  </si>
  <si>
    <t>401.40B</t>
  </si>
  <si>
    <t>Apr 18, 2022</t>
  </si>
  <si>
    <t>376.13B</t>
  </si>
  <si>
    <t>Apr 13, 2022</t>
  </si>
  <si>
    <t>245.06B</t>
  </si>
  <si>
    <t>Apr 12, 2022</t>
  </si>
  <si>
    <t>266.03B</t>
  </si>
  <si>
    <t>Apr 11, 2022</t>
  </si>
  <si>
    <t>251.70B</t>
  </si>
  <si>
    <t>Apr 08, 2022</t>
  </si>
  <si>
    <t>274.45B</t>
  </si>
  <si>
    <t>Apr 07, 2022</t>
  </si>
  <si>
    <t>308.84B</t>
  </si>
  <si>
    <t>Apr 06, 2022</t>
  </si>
  <si>
    <t>328.82B</t>
  </si>
  <si>
    <t>Apr 05, 2022</t>
  </si>
  <si>
    <t>283.45B</t>
  </si>
  <si>
    <t>Apr 04, 2022</t>
  </si>
  <si>
    <t>345.53B</t>
  </si>
  <si>
    <t>Apr 01, 2022</t>
  </si>
  <si>
    <t>291.77B</t>
  </si>
  <si>
    <t>Mar 31, 2022</t>
  </si>
  <si>
    <t>281.11B</t>
  </si>
  <si>
    <t>Mar 30, 2022</t>
  </si>
  <si>
    <t>505.03B</t>
  </si>
  <si>
    <t>Mar 29, 2022</t>
  </si>
  <si>
    <t>235.15B</t>
  </si>
  <si>
    <t>Mar 28, 2022</t>
  </si>
  <si>
    <t>253.24B</t>
  </si>
  <si>
    <t>Mar 25, 2022</t>
  </si>
  <si>
    <t>237.12B</t>
  </si>
  <si>
    <t>Mar 24, 2022</t>
  </si>
  <si>
    <t>290.28B</t>
  </si>
  <si>
    <t>Mar 23, 2022</t>
  </si>
  <si>
    <t>292.12B</t>
  </si>
  <si>
    <t>Mar 22, 2022</t>
  </si>
  <si>
    <t>338.26B</t>
  </si>
  <si>
    <t>Mar 21, 2022</t>
  </si>
  <si>
    <t>285.45B</t>
  </si>
  <si>
    <t>Mar 17, 2022</t>
  </si>
  <si>
    <t>448.34B</t>
  </si>
  <si>
    <t>Mar 16, 2022</t>
  </si>
  <si>
    <t>259.97B</t>
  </si>
  <si>
    <t>Mar 15, 2022</t>
  </si>
  <si>
    <t>381.63B</t>
  </si>
  <si>
    <t>Mar 14, 2022</t>
  </si>
  <si>
    <t>314.67B</t>
  </si>
  <si>
    <t>Mar 11, 2022</t>
  </si>
  <si>
    <t>343.72B</t>
  </si>
  <si>
    <t>Mar 10, 2022</t>
  </si>
  <si>
    <t>486.45B</t>
  </si>
  <si>
    <t>Mar 09, 2022</t>
  </si>
  <si>
    <t>462.23B</t>
  </si>
  <si>
    <t>Mar 08, 2022</t>
  </si>
  <si>
    <t>543.60B</t>
  </si>
  <si>
    <t>Mar 07, 2022</t>
  </si>
  <si>
    <t>585.40B</t>
  </si>
  <si>
    <t>Mar 04, 2022</t>
  </si>
  <si>
    <t>456.14B</t>
  </si>
  <si>
    <t>Mar 03, 2022</t>
  </si>
  <si>
    <t>442.07B</t>
  </si>
  <si>
    <t>Mar 02, 2022</t>
  </si>
  <si>
    <t>517.72B</t>
  </si>
  <si>
    <t>Feb 28, 2022</t>
  </si>
  <si>
    <t>404.21B</t>
  </si>
  <si>
    <t>Feb 25, 2022</t>
  </si>
  <si>
    <t>329.78B</t>
  </si>
  <si>
    <t>Feb 24, 2022</t>
  </si>
  <si>
    <t>457.97B</t>
  </si>
  <si>
    <t>Feb 23, 2022</t>
  </si>
  <si>
    <t>200.23B</t>
  </si>
  <si>
    <t>Feb 22, 2022</t>
  </si>
  <si>
    <t>300.13B</t>
  </si>
  <si>
    <t>Feb 21, 2022</t>
  </si>
  <si>
    <t>215.18B</t>
  </si>
  <si>
    <t>Feb 18, 2022</t>
  </si>
  <si>
    <t>189.62B</t>
  </si>
  <si>
    <t>Feb 17, 2022</t>
  </si>
  <si>
    <t>232.14B</t>
  </si>
  <si>
    <t>Feb 16, 2022</t>
  </si>
  <si>
    <t>244.55B</t>
  </si>
  <si>
    <t>Feb 15, 2022</t>
  </si>
  <si>
    <t>298.66B</t>
  </si>
  <si>
    <t>Feb 14, 2022</t>
  </si>
  <si>
    <t>305.51B</t>
  </si>
  <si>
    <t>Feb 11, 2022</t>
  </si>
  <si>
    <t>253.14B</t>
  </si>
  <si>
    <t>Feb 10, 2022</t>
  </si>
  <si>
    <t>273.61B</t>
  </si>
  <si>
    <t>Feb 09, 2022</t>
  </si>
  <si>
    <t>236.35B</t>
  </si>
  <si>
    <t>Feb 08, 2022</t>
  </si>
  <si>
    <t>268.53B</t>
  </si>
  <si>
    <t>Feb 07, 2022</t>
  </si>
  <si>
    <t>265.04B</t>
  </si>
  <si>
    <t>Feb 04, 2022</t>
  </si>
  <si>
    <t>261.43B</t>
  </si>
  <si>
    <t>Feb 03, 2022</t>
  </si>
  <si>
    <t>226.61B</t>
  </si>
  <si>
    <t>Feb 02, 2022</t>
  </si>
  <si>
    <t>271.21B</t>
  </si>
  <si>
    <t>Feb 01, 2022</t>
  </si>
  <si>
    <t>386.39B</t>
  </si>
  <si>
    <t>Jan 31, 2022</t>
  </si>
  <si>
    <t>321.66B</t>
  </si>
  <si>
    <t>Jan 28, 2022</t>
  </si>
  <si>
    <t>355.28B</t>
  </si>
  <si>
    <t>Jan 27, 2022</t>
  </si>
  <si>
    <t>395.60B</t>
  </si>
  <si>
    <t>Jan 25, 2022</t>
  </si>
  <si>
    <t>326.52B</t>
  </si>
  <si>
    <t>Jan 24, 2022</t>
  </si>
  <si>
    <t>323.85B</t>
  </si>
  <si>
    <t>Jan 21, 2022</t>
  </si>
  <si>
    <t>Jan 20, 2022</t>
  </si>
  <si>
    <t>258.09B</t>
  </si>
  <si>
    <t>Jan 19, 2022</t>
  </si>
  <si>
    <t>276.66B</t>
  </si>
  <si>
    <t>Jan 18, 2022</t>
  </si>
  <si>
    <t>227.51B</t>
  </si>
  <si>
    <t>Jan 17, 2022</t>
  </si>
  <si>
    <t>266.70B</t>
  </si>
  <si>
    <t>Jan 14, 2022</t>
  </si>
  <si>
    <t>229.45B</t>
  </si>
  <si>
    <t>Jan 13, 2022</t>
  </si>
  <si>
    <t>303.70B</t>
  </si>
  <si>
    <t>Jan 12, 2022</t>
  </si>
  <si>
    <t>244.97B</t>
  </si>
  <si>
    <t>Jan 11, 2022</t>
  </si>
  <si>
    <t>220.24B</t>
  </si>
  <si>
    <t>Jan 10, 2022</t>
  </si>
  <si>
    <t>232.42B</t>
  </si>
  <si>
    <t>Jan 07, 2022</t>
  </si>
  <si>
    <t>239.34B</t>
  </si>
  <si>
    <t>Jan 06, 2022</t>
  </si>
  <si>
    <t>236.45B</t>
  </si>
  <si>
    <t>Jan 05, 2022</t>
  </si>
  <si>
    <t>251.46B</t>
  </si>
  <si>
    <t>Jan 04, 2022</t>
  </si>
  <si>
    <t>247.44B</t>
  </si>
  <si>
    <t>Jan 03, 2022</t>
  </si>
  <si>
    <t>200.46B</t>
  </si>
  <si>
    <t>Dec 31, 2021</t>
  </si>
  <si>
    <t>167.03B</t>
  </si>
  <si>
    <t>Dec 30, 2021</t>
  </si>
  <si>
    <t>320.83B</t>
  </si>
  <si>
    <t>Dec 29, 2021</t>
  </si>
  <si>
    <t>161.68B</t>
  </si>
  <si>
    <t>Dec 28, 2021</t>
  </si>
  <si>
    <t>176.03B</t>
  </si>
  <si>
    <t>Dec 27, 2021</t>
  </si>
  <si>
    <t>144.78B</t>
  </si>
  <si>
    <t>Dec 24, 2021</t>
  </si>
  <si>
    <t>182.56B</t>
  </si>
  <si>
    <t>Dec 23, 2021</t>
  </si>
  <si>
    <t>196.97B</t>
  </si>
  <si>
    <t>Dec 22, 2021</t>
  </si>
  <si>
    <t>207.95B</t>
  </si>
  <si>
    <t>Dec 21, 2021</t>
  </si>
  <si>
    <t>241.03B</t>
  </si>
  <si>
    <t>Dec 20, 2021</t>
  </si>
  <si>
    <t>330.61B</t>
  </si>
  <si>
    <t>Dec 17, 2021</t>
  </si>
  <si>
    <t>354.59B</t>
  </si>
  <si>
    <t>Dec 16, 2021</t>
  </si>
  <si>
    <t>219.50B</t>
  </si>
  <si>
    <t>Dec 15, 2021</t>
  </si>
  <si>
    <t>214.97B</t>
  </si>
  <si>
    <t>Dec 14, 2021</t>
  </si>
  <si>
    <t>270.97B</t>
  </si>
  <si>
    <t>Dec 13, 2021</t>
  </si>
  <si>
    <t>256.56B</t>
  </si>
  <si>
    <t>Dec 10, 2021</t>
  </si>
  <si>
    <t>204.47B</t>
  </si>
  <si>
    <t>Dec 09, 2021</t>
  </si>
  <si>
    <t>237.17B</t>
  </si>
  <si>
    <t>Dec 08, 2021</t>
  </si>
  <si>
    <t>257.79B</t>
  </si>
  <si>
    <t>Dec 07, 2021</t>
  </si>
  <si>
    <t>254.14B</t>
  </si>
  <si>
    <t>Dec 06, 2021</t>
  </si>
  <si>
    <t>231.72B</t>
  </si>
  <si>
    <t>Dec 03, 2021</t>
  </si>
  <si>
    <t>292.53B</t>
  </si>
  <si>
    <t>Dec 02, 2021</t>
  </si>
  <si>
    <t>279.87B</t>
  </si>
  <si>
    <t>Dec 01, 2021</t>
  </si>
  <si>
    <t>295.54B</t>
  </si>
  <si>
    <t>Nov 30, 2021</t>
  </si>
  <si>
    <t>498.00B</t>
  </si>
  <si>
    <t>Nov 29, 2021</t>
  </si>
  <si>
    <t>348.89B</t>
  </si>
  <si>
    <t>Nov 26, 2021</t>
  </si>
  <si>
    <t>356.33B</t>
  </si>
  <si>
    <t>Nov 25, 2021</t>
  </si>
  <si>
    <t>255.95B</t>
  </si>
  <si>
    <t>Nov 24, 2021</t>
  </si>
  <si>
    <t>298.05B</t>
  </si>
  <si>
    <t>Nov 23, 2021</t>
  </si>
  <si>
    <t>Nov 22, 2021</t>
  </si>
  <si>
    <t>356.40B</t>
  </si>
  <si>
    <t>Nov 18, 2021</t>
  </si>
  <si>
    <t>278.43B</t>
  </si>
  <si>
    <t>Nov 17, 2021</t>
  </si>
  <si>
    <t>295.72B</t>
  </si>
  <si>
    <t>Nov 16, 2021</t>
  </si>
  <si>
    <t>267.43B</t>
  </si>
  <si>
    <t>Nov 15, 2021</t>
  </si>
  <si>
    <t>280.43B</t>
  </si>
  <si>
    <t>Nov 12, 2021</t>
  </si>
  <si>
    <t>249.11B</t>
  </si>
  <si>
    <t>Nov 11, 2021</t>
  </si>
  <si>
    <t>232.12B</t>
  </si>
  <si>
    <t>Nov 10, 2021</t>
  </si>
  <si>
    <t>261.45B</t>
  </si>
  <si>
    <t>Nov 09, 2021</t>
  </si>
  <si>
    <t>270.20B</t>
  </si>
  <si>
    <t>Nov 08, 2021</t>
  </si>
  <si>
    <t>338.92B</t>
  </si>
  <si>
    <t>Nov 04, 2021</t>
  </si>
  <si>
    <t>48.52B</t>
  </si>
  <si>
    <t>Nov 03, 2021</t>
  </si>
  <si>
    <t>331.00B</t>
  </si>
  <si>
    <t>Nov 02, 2021</t>
  </si>
  <si>
    <t>296.44B</t>
  </si>
  <si>
    <t>Nov 01, 2021</t>
  </si>
  <si>
    <t>281.19B</t>
  </si>
  <si>
    <t>Oct 29, 2021</t>
  </si>
  <si>
    <t>336.47B</t>
  </si>
  <si>
    <t>Oct 28, 2021</t>
  </si>
  <si>
    <t>374.21B</t>
  </si>
  <si>
    <t>Oct 27, 2021</t>
  </si>
  <si>
    <t>335.25B</t>
  </si>
  <si>
    <t>Oct 26, 2021</t>
  </si>
  <si>
    <t>341.38B</t>
  </si>
  <si>
    <t>Oct 25, 2021</t>
  </si>
  <si>
    <t>418.70B</t>
  </si>
  <si>
    <t>Oct 22, 2021</t>
  </si>
  <si>
    <t>324.75B</t>
  </si>
  <si>
    <t>Oct 21, 2021</t>
  </si>
  <si>
    <t>365.90B</t>
  </si>
  <si>
    <t>Oct 20, 2021</t>
  </si>
  <si>
    <t>371.28B</t>
  </si>
  <si>
    <t>Oct 19, 2021</t>
  </si>
  <si>
    <t>368.23B</t>
  </si>
  <si>
    <t>Oct 18, 2021</t>
  </si>
  <si>
    <t>469.88B</t>
  </si>
  <si>
    <t>Oct 14, 2021</t>
  </si>
  <si>
    <t>538.71B</t>
  </si>
  <si>
    <t>Oct 13, 2021</t>
  </si>
  <si>
    <t>506.68B</t>
  </si>
  <si>
    <t>Oct 12, 2021</t>
  </si>
  <si>
    <t>355.57B</t>
  </si>
  <si>
    <t>Oct 11, 2021</t>
  </si>
  <si>
    <t>375.76B</t>
  </si>
  <si>
    <t>Oct 08, 2021</t>
  </si>
  <si>
    <t>324.07B</t>
  </si>
  <si>
    <t>Oct 07, 2021</t>
  </si>
  <si>
    <t>419.89B</t>
  </si>
  <si>
    <t>Oct 06, 2021</t>
  </si>
  <si>
    <t>395.83B</t>
  </si>
  <si>
    <t>Oct 05, 2021</t>
  </si>
  <si>
    <t>427.00B</t>
  </si>
  <si>
    <t>Oct 04, 2021</t>
  </si>
  <si>
    <t>295.76B</t>
  </si>
  <si>
    <t>Oct 01, 2021</t>
  </si>
  <si>
    <t>305.76B</t>
  </si>
  <si>
    <t>Sep 30, 2021</t>
  </si>
  <si>
    <t>378.59B</t>
  </si>
  <si>
    <t>Sep 29, 2021</t>
  </si>
  <si>
    <t>562.24B</t>
  </si>
  <si>
    <t>Sep 28, 2021</t>
  </si>
  <si>
    <t>398.00B</t>
  </si>
  <si>
    <t>Sep 27, 2021</t>
  </si>
  <si>
    <t>295.71B</t>
  </si>
  <si>
    <t>Sep 24, 2021</t>
  </si>
  <si>
    <t>360.13B</t>
  </si>
  <si>
    <t>Sep 23, 2021</t>
  </si>
  <si>
    <t>320.51B</t>
  </si>
  <si>
    <t>Sep 22, 2021</t>
  </si>
  <si>
    <t>295.19B</t>
  </si>
  <si>
    <t>Sep 21, 2021</t>
  </si>
  <si>
    <t>363.58B</t>
  </si>
  <si>
    <t>Sep 20, 2021</t>
  </si>
  <si>
    <t>339.10B</t>
  </si>
  <si>
    <t>Sep 17, 2021</t>
  </si>
  <si>
    <t>508.29B</t>
  </si>
  <si>
    <t>Sep 16, 2021</t>
  </si>
  <si>
    <t>503.31B</t>
  </si>
  <si>
    <t>Sep 15, 2021</t>
  </si>
  <si>
    <t>388.19B</t>
  </si>
  <si>
    <t>Sep 14, 2021</t>
  </si>
  <si>
    <t>230.35B</t>
  </si>
  <si>
    <t>Sep 13, 2021</t>
  </si>
  <si>
    <t>241.05B</t>
  </si>
  <si>
    <t>Sep 09, 2021</t>
  </si>
  <si>
    <t>241.51B</t>
  </si>
  <si>
    <t>Sep 08, 2021</t>
  </si>
  <si>
    <t>252.65B</t>
  </si>
  <si>
    <t>Sep 07, 2021</t>
  </si>
  <si>
    <t>243.42B</t>
  </si>
  <si>
    <t>Sep 06, 2021</t>
  </si>
  <si>
    <t>228.05B</t>
  </si>
  <si>
    <t>Sep 03, 2021</t>
  </si>
  <si>
    <t>261.37B</t>
  </si>
  <si>
    <t>Sep 02, 2021</t>
  </si>
  <si>
    <t>242.38B</t>
  </si>
  <si>
    <t>Sep 01, 2021</t>
  </si>
  <si>
    <t>301.89B</t>
  </si>
  <si>
    <t>Aug 31, 2021</t>
  </si>
  <si>
    <t>464.39B</t>
  </si>
  <si>
    <t>Aug 30, 2021</t>
  </si>
  <si>
    <t>283.48B</t>
  </si>
  <si>
    <t>Aug 27, 2021</t>
  </si>
  <si>
    <t>217.41B</t>
  </si>
  <si>
    <t>Aug 26, 2021</t>
  </si>
  <si>
    <t>253.53B</t>
  </si>
  <si>
    <t>Aug 25, 2021</t>
  </si>
  <si>
    <t>265.92B</t>
  </si>
  <si>
    <t>Aug 24, 2021</t>
  </si>
  <si>
    <t>275.36B</t>
  </si>
  <si>
    <t>Aug 23, 2021</t>
  </si>
  <si>
    <t>275.60B</t>
  </si>
  <si>
    <t>Aug 20, 2021</t>
  </si>
  <si>
    <t>350.82B</t>
  </si>
  <si>
    <t>Aug 18, 2021</t>
  </si>
  <si>
    <t>251.80B</t>
  </si>
  <si>
    <t>Aug 17, 2021</t>
  </si>
  <si>
    <t>297.39B</t>
  </si>
  <si>
    <t>Aug 16, 2021</t>
  </si>
  <si>
    <t>254.05B</t>
  </si>
  <si>
    <t>Aug 13, 2021</t>
  </si>
  <si>
    <t>321.87B</t>
  </si>
  <si>
    <t>Aug 12, 2021</t>
  </si>
  <si>
    <t>280.18B</t>
  </si>
  <si>
    <t>Aug 11, 2021</t>
  </si>
  <si>
    <t>277.90B</t>
  </si>
  <si>
    <t>Aug 10, 2021</t>
  </si>
  <si>
    <t>287.99B</t>
  </si>
  <si>
    <t>Aug 09, 2021</t>
  </si>
  <si>
    <t>240.45B</t>
  </si>
  <si>
    <t>Aug 06, 2021</t>
  </si>
  <si>
    <t>320.09B</t>
  </si>
  <si>
    <t>Aug 05, 2021</t>
  </si>
  <si>
    <t>418.17B</t>
  </si>
  <si>
    <t>Aug 04, 2021</t>
  </si>
  <si>
    <t>427.34B</t>
  </si>
  <si>
    <t>Aug 03, 2021</t>
  </si>
  <si>
    <t>341.29B</t>
  </si>
  <si>
    <t>Aug 02, 2021</t>
  </si>
  <si>
    <t>Jul 30, 2021</t>
  </si>
  <si>
    <t>400.02B</t>
  </si>
  <si>
    <t>Jul 29, 2021</t>
  </si>
  <si>
    <t>401.58B</t>
  </si>
  <si>
    <t>Jul 28, 2021</t>
  </si>
  <si>
    <t>318.60B</t>
  </si>
  <si>
    <t>Jul 27, 2021</t>
  </si>
  <si>
    <t>311.01B</t>
  </si>
  <si>
    <t>Jul 26, 2021</t>
  </si>
  <si>
    <t>267.08B</t>
  </si>
  <si>
    <t>Jul 23, 2021</t>
  </si>
  <si>
    <t>294.10B</t>
  </si>
  <si>
    <t>Jul 22, 2021</t>
  </si>
  <si>
    <t>265.25B</t>
  </si>
  <si>
    <t>Jul 20, 2021</t>
  </si>
  <si>
    <t>274.28B</t>
  </si>
  <si>
    <t>Jul 19, 2021</t>
  </si>
  <si>
    <t>242.13B</t>
  </si>
  <si>
    <t>Jul 16, 2021</t>
  </si>
  <si>
    <t>276.30B</t>
  </si>
  <si>
    <t>Jul 15, 2021</t>
  </si>
  <si>
    <t>284.85B</t>
  </si>
  <si>
    <t>Jul 14, 2021</t>
  </si>
  <si>
    <t>239.92B</t>
  </si>
  <si>
    <t>Jul 13, 2021</t>
  </si>
  <si>
    <t>246.68B</t>
  </si>
  <si>
    <t>Jul 12, 2021</t>
  </si>
  <si>
    <t>Jul 09, 2021</t>
  </si>
  <si>
    <t>243.25B</t>
  </si>
  <si>
    <t>Jul 08, 2021</t>
  </si>
  <si>
    <t>307.93B</t>
  </si>
  <si>
    <t>Jul 07, 2021</t>
  </si>
  <si>
    <t>329.31B</t>
  </si>
  <si>
    <t>Jul 06, 2021</t>
  </si>
  <si>
    <t>391.41B</t>
  </si>
  <si>
    <t>Jul 05, 2021</t>
  </si>
  <si>
    <t>207.03B</t>
  </si>
  <si>
    <t>Jul 02, 2021</t>
  </si>
  <si>
    <t>254.81B</t>
  </si>
  <si>
    <t>Jul 01, 2021</t>
  </si>
  <si>
    <t>224.92B</t>
  </si>
  <si>
    <t>Jun 30, 2021</t>
  </si>
  <si>
    <t>262.39B</t>
  </si>
  <si>
    <t>Jun 29, 2021</t>
  </si>
  <si>
    <t>360.33B</t>
  </si>
  <si>
    <t>Jun 28, 2021</t>
  </si>
  <si>
    <t>255.10B</t>
  </si>
  <si>
    <t>Jun 25, 2021</t>
  </si>
  <si>
    <t>314.61B</t>
  </si>
  <si>
    <t>Jun 24, 2021</t>
  </si>
  <si>
    <t>316.66B</t>
  </si>
  <si>
    <t>Jun 23, 2021</t>
  </si>
  <si>
    <t>287.54B</t>
  </si>
  <si>
    <t>Jun 22, 2021</t>
  </si>
  <si>
    <t>322.24B</t>
  </si>
  <si>
    <t>Jun 21, 2021</t>
  </si>
  <si>
    <t>351.53B</t>
  </si>
  <si>
    <t>Jun 18, 2021</t>
  </si>
  <si>
    <t>640.82B</t>
  </si>
  <si>
    <t>Jun 17, 2021</t>
  </si>
  <si>
    <t>357.65B</t>
  </si>
  <si>
    <t>Jun 16, 2021</t>
  </si>
  <si>
    <t>340.19B</t>
  </si>
  <si>
    <t>Jun 15, 2021</t>
  </si>
  <si>
    <t>323.26B</t>
  </si>
  <si>
    <t>Jun 14, 2021</t>
  </si>
  <si>
    <t>392.86B</t>
  </si>
  <si>
    <t>Jun 11, 2021</t>
  </si>
  <si>
    <t>363.01B</t>
  </si>
  <si>
    <t>Jun 10, 2021</t>
  </si>
  <si>
    <t>298.30B</t>
  </si>
  <si>
    <t>Jun 09, 2021</t>
  </si>
  <si>
    <t>457.86B</t>
  </si>
  <si>
    <t>Jun 08, 2021</t>
  </si>
  <si>
    <t>378.16B</t>
  </si>
  <si>
    <t>Jun 07, 2021</t>
  </si>
  <si>
    <t>393.97B</t>
  </si>
  <si>
    <t>Jun 04, 2021</t>
  </si>
  <si>
    <t>414.16B</t>
  </si>
  <si>
    <t>Jun 03, 2021</t>
  </si>
  <si>
    <t>410.24B</t>
  </si>
  <si>
    <t>Jun 02, 2021</t>
  </si>
  <si>
    <t>428.64B</t>
  </si>
  <si>
    <t>Jun 01, 2021</t>
  </si>
  <si>
    <t>409.56B</t>
  </si>
  <si>
    <t>May 31, 2021</t>
  </si>
  <si>
    <t>436.00B</t>
  </si>
  <si>
    <t>May 28, 2021</t>
  </si>
  <si>
    <t>455.58B</t>
  </si>
  <si>
    <t>May 27, 2021</t>
  </si>
  <si>
    <t>682.37B</t>
  </si>
  <si>
    <t>May 26, 2021</t>
  </si>
  <si>
    <t>377.68B</t>
  </si>
  <si>
    <t>May 25, 2021</t>
  </si>
  <si>
    <t>417.32B</t>
  </si>
  <si>
    <t>May 24, 2021</t>
  </si>
  <si>
    <t>566.72B</t>
  </si>
  <si>
    <t>May 21, 2021</t>
  </si>
  <si>
    <t>557.73B</t>
  </si>
  <si>
    <t>May 20, 2021</t>
  </si>
  <si>
    <t>467.46B</t>
  </si>
  <si>
    <t>May 19, 2021</t>
  </si>
  <si>
    <t>563.29B</t>
  </si>
  <si>
    <t>May 18, 2021</t>
  </si>
  <si>
    <t>571.92B</t>
  </si>
  <si>
    <t>May 17, 2021</t>
  </si>
  <si>
    <t>534.52B</t>
  </si>
  <si>
    <t>May 14, 2021</t>
  </si>
  <si>
    <t>602.74B</t>
  </si>
  <si>
    <t>May 12, 2021</t>
  </si>
  <si>
    <t>620.32B</t>
  </si>
  <si>
    <t>May 11, 2021</t>
  </si>
  <si>
    <t>616.20B</t>
  </si>
  <si>
    <t>May 10, 2021</t>
  </si>
  <si>
    <t>510.60B</t>
  </si>
  <si>
    <t>May 07, 2021</t>
  </si>
  <si>
    <t>483.68B</t>
  </si>
  <si>
    <t>May 06, 2021</t>
  </si>
  <si>
    <t>445.28B</t>
  </si>
  <si>
    <t>May 05, 2021</t>
  </si>
  <si>
    <t>437.26B</t>
  </si>
  <si>
    <t>May 04, 2021</t>
  </si>
  <si>
    <t>479.66B</t>
  </si>
  <si>
    <t>May 03, 2021</t>
  </si>
  <si>
    <t>443.41B</t>
  </si>
  <si>
    <t>Apr 30, 2021</t>
  </si>
  <si>
    <t>594.74B</t>
  </si>
  <si>
    <t>Apr 29, 2021</t>
  </si>
  <si>
    <t>511.47B</t>
  </si>
  <si>
    <t>Apr 28, 2021</t>
  </si>
  <si>
    <t>453.99B</t>
  </si>
  <si>
    <t>Apr 27, 2021</t>
  </si>
  <si>
    <t>442.21B</t>
  </si>
  <si>
    <t>Apr 26, 2021</t>
  </si>
  <si>
    <t>448.53B</t>
  </si>
  <si>
    <t>Apr 23, 2021</t>
  </si>
  <si>
    <t>476.61B</t>
  </si>
  <si>
    <t>Apr 22, 2021</t>
  </si>
  <si>
    <t>516.99B</t>
  </si>
  <si>
    <t>Apr 20, 2021</t>
  </si>
  <si>
    <t>456.70B</t>
  </si>
  <si>
    <t>Apr 19, 2021</t>
  </si>
  <si>
    <t>503.14B</t>
  </si>
  <si>
    <t>Apr 16, 2021</t>
  </si>
  <si>
    <t>568.57B</t>
  </si>
  <si>
    <t>Apr 15, 2021</t>
  </si>
  <si>
    <t>556.85B</t>
  </si>
  <si>
    <t>Apr 13, 2021</t>
  </si>
  <si>
    <t>588.67B</t>
  </si>
  <si>
    <t>Apr 12, 2021</t>
  </si>
  <si>
    <t>638.48B</t>
  </si>
  <si>
    <t>Apr 09, 2021</t>
  </si>
  <si>
    <t>498.35B</t>
  </si>
  <si>
    <t>Apr 08, 2021</t>
  </si>
  <si>
    <t>503.73B</t>
  </si>
  <si>
    <t>Apr 07, 2021</t>
  </si>
  <si>
    <t>476.38B</t>
  </si>
  <si>
    <t>Apr 06, 2021</t>
  </si>
  <si>
    <t>474.21B</t>
  </si>
  <si>
    <t>Apr 05, 2021</t>
  </si>
  <si>
    <t>500.48B</t>
  </si>
  <si>
    <t>Apr 01, 2021</t>
  </si>
  <si>
    <t>430.03B</t>
  </si>
  <si>
    <t>Mar 31, 2021</t>
  </si>
  <si>
    <t>436.87B</t>
  </si>
  <si>
    <t>Mar 30, 2021</t>
  </si>
  <si>
    <t>594.52B</t>
  </si>
  <si>
    <t>Mar 26, 2021</t>
  </si>
  <si>
    <t>481.00B</t>
  </si>
  <si>
    <t>Mar 25, 2021</t>
  </si>
  <si>
    <t>606.82B</t>
  </si>
  <si>
    <t>Mar 24, 2021</t>
  </si>
  <si>
    <t>456.40B</t>
  </si>
  <si>
    <t>Mar 23, 2021</t>
  </si>
  <si>
    <t>474.15B</t>
  </si>
  <si>
    <t>Mar 22, 2021</t>
  </si>
  <si>
    <t>459.00B</t>
  </si>
  <si>
    <t>Mar 19, 2021</t>
  </si>
  <si>
    <t>919.18B</t>
  </si>
  <si>
    <t>Mar 18, 2021</t>
  </si>
  <si>
    <t>542.22B</t>
  </si>
  <si>
    <t>Mar 17, 2021</t>
  </si>
  <si>
    <t>479.35B</t>
  </si>
  <si>
    <t>Mar 16, 2021</t>
  </si>
  <si>
    <t>437.65B</t>
  </si>
  <si>
    <t>Mar 15, 2021</t>
  </si>
  <si>
    <t>467.47B</t>
  </si>
  <si>
    <t>Mar 12, 2021</t>
  </si>
  <si>
    <t>493.24B</t>
  </si>
  <si>
    <t>Mar 10, 2021</t>
  </si>
  <si>
    <t>404.59B</t>
  </si>
  <si>
    <t>Mar 09, 2021</t>
  </si>
  <si>
    <t>675.27B</t>
  </si>
  <si>
    <t>Mar 08, 2021</t>
  </si>
  <si>
    <t>580.31B</t>
  </si>
  <si>
    <t>Mar 05, 2021</t>
  </si>
  <si>
    <t>640.70B</t>
  </si>
  <si>
    <t>Mar 04, 2021</t>
  </si>
  <si>
    <t>534.85B</t>
  </si>
  <si>
    <t>Mar 03, 2021</t>
  </si>
  <si>
    <t>544.21B</t>
  </si>
  <si>
    <t>Mar 02, 2021</t>
  </si>
  <si>
    <t>621.72B</t>
  </si>
  <si>
    <t>Mar 01, 2021</t>
  </si>
  <si>
    <t>507.30B</t>
  </si>
  <si>
    <t>Feb 26, 2021</t>
  </si>
  <si>
    <t>1,103.64B</t>
  </si>
  <si>
    <t>Feb 25, 2021</t>
  </si>
  <si>
    <t>803.88B</t>
  </si>
  <si>
    <t>Feb 24, 2021</t>
  </si>
  <si>
    <t>403.75B</t>
  </si>
  <si>
    <t>Feb 23, 2021</t>
  </si>
  <si>
    <t>744.09B</t>
  </si>
  <si>
    <t>Feb 22, 2021</t>
  </si>
  <si>
    <t>609.90B</t>
  </si>
  <si>
    <t>Feb 19, 2021</t>
  </si>
  <si>
    <t>712.21B</t>
  </si>
  <si>
    <t>Feb 18, 2021</t>
  </si>
  <si>
    <t>770.63B</t>
  </si>
  <si>
    <t>Feb 17, 2021</t>
  </si>
  <si>
    <t>504.77B</t>
  </si>
  <si>
    <t>Feb 16, 2021</t>
  </si>
  <si>
    <t>648.55B</t>
  </si>
  <si>
    <t>Feb 15, 2021</t>
  </si>
  <si>
    <t>455.96B</t>
  </si>
  <si>
    <t>Feb 12, 2021</t>
  </si>
  <si>
    <t>571.81B</t>
  </si>
  <si>
    <t>Feb 11, 2021</t>
  </si>
  <si>
    <t>500.12B</t>
  </si>
  <si>
    <t>Feb 10, 2021</t>
  </si>
  <si>
    <t>624.79B</t>
  </si>
  <si>
    <t>Feb 09, 2021</t>
  </si>
  <si>
    <t>713.28B</t>
  </si>
  <si>
    <t>Feb 08, 2021</t>
  </si>
  <si>
    <t>671.24B</t>
  </si>
  <si>
    <t>Feb 05, 2021</t>
  </si>
  <si>
    <t>935.63B</t>
  </si>
  <si>
    <t>Feb 04, 2021</t>
  </si>
  <si>
    <t>884.69B</t>
  </si>
  <si>
    <t>Feb 03, 2021</t>
  </si>
  <si>
    <t>869.48B</t>
  </si>
  <si>
    <t>Feb 02, 2021</t>
  </si>
  <si>
    <t>914.97B</t>
  </si>
  <si>
    <t>Feb 01, 2021</t>
  </si>
  <si>
    <t>870.53B</t>
  </si>
  <si>
    <t>Jan 29, 2021</t>
  </si>
  <si>
    <t>753.21B</t>
  </si>
  <si>
    <t>Jan 28, 2021</t>
  </si>
  <si>
    <t>637.87B</t>
  </si>
  <si>
    <t>Jan 27, 2021</t>
  </si>
  <si>
    <t>660.71B</t>
  </si>
  <si>
    <t>Jan 25, 2021</t>
  </si>
  <si>
    <t>618.63B</t>
  </si>
  <si>
    <t>Jan 22, 2021</t>
  </si>
  <si>
    <t>776.75B</t>
  </si>
  <si>
    <t>Jan 21, 2021</t>
  </si>
  <si>
    <t>704.65B</t>
  </si>
  <si>
    <t>Jan 20, 2021</t>
  </si>
  <si>
    <t>623.07B</t>
  </si>
  <si>
    <t>Jan 19, 2021</t>
  </si>
  <si>
    <t>546.11B</t>
  </si>
  <si>
    <t>Jan 18, 2021</t>
  </si>
  <si>
    <t>762.04B</t>
  </si>
  <si>
    <t>Jan 15, 2021</t>
  </si>
  <si>
    <t>789.56B</t>
  </si>
  <si>
    <t>Jan 14, 2021</t>
  </si>
  <si>
    <t>620.19B</t>
  </si>
  <si>
    <t>Jan 13, 2021</t>
  </si>
  <si>
    <t>873.96B</t>
  </si>
  <si>
    <t>Jan 12, 2021</t>
  </si>
  <si>
    <t>929.57B</t>
  </si>
  <si>
    <t>Jan 11, 2021</t>
  </si>
  <si>
    <t>672.88B</t>
  </si>
  <si>
    <t>Jan 08, 2021</t>
  </si>
  <si>
    <t>613.47B</t>
  </si>
  <si>
    <t>Jan 07, 2021</t>
  </si>
  <si>
    <t>559.17B</t>
  </si>
  <si>
    <t>Jan 06, 2021</t>
  </si>
  <si>
    <t>632.32B</t>
  </si>
  <si>
    <t>Jan 05, 2021</t>
  </si>
  <si>
    <t>492.48B</t>
  </si>
  <si>
    <t>Jan 04, 2021</t>
  </si>
  <si>
    <t>495.00B</t>
  </si>
  <si>
    <t>Jan 01, 2021</t>
  </si>
  <si>
    <t>Dec 31, 2020</t>
  </si>
  <si>
    <t>452.41B</t>
  </si>
  <si>
    <t>Dec 30, 2020</t>
  </si>
  <si>
    <t>380.68B</t>
  </si>
  <si>
    <t>Dec 29, 2020</t>
  </si>
  <si>
    <t>439.59B</t>
  </si>
  <si>
    <t>Dec 28, 2020</t>
  </si>
  <si>
    <t>403.63B</t>
  </si>
  <si>
    <t>Dec 24, 2020</t>
  </si>
  <si>
    <t>471.37B</t>
  </si>
  <si>
    <t>Dec 23, 2020</t>
  </si>
  <si>
    <t>458.65B</t>
  </si>
  <si>
    <t>Dec 22, 2020</t>
  </si>
  <si>
    <t>696.20B</t>
  </si>
  <si>
    <t>Dec 21, 2020</t>
  </si>
  <si>
    <t>687.25B</t>
  </si>
  <si>
    <t>Dec 18, 2020</t>
  </si>
  <si>
    <t>519.39B</t>
  </si>
  <si>
    <t>Dec 17, 2020</t>
  </si>
  <si>
    <t>416.01B</t>
  </si>
  <si>
    <t>Dec 16, 2020</t>
  </si>
  <si>
    <t>462.15B</t>
  </si>
  <si>
    <t>Dec 15, 2020</t>
  </si>
  <si>
    <t>497.60B</t>
  </si>
  <si>
    <t>Dec 14, 2020</t>
  </si>
  <si>
    <t>558.39B</t>
  </si>
  <si>
    <t>Dec 11, 2020</t>
  </si>
  <si>
    <t>787.71B</t>
  </si>
  <si>
    <t>Dec 10, 2020</t>
  </si>
  <si>
    <t>553.40B</t>
  </si>
  <si>
    <t>Dec 09, 2020</t>
  </si>
  <si>
    <t>502.60B</t>
  </si>
  <si>
    <t>Dec 08, 2020</t>
  </si>
  <si>
    <t>543.16B</t>
  </si>
  <si>
    <t>Dec 07, 2020</t>
  </si>
  <si>
    <t>591.72B</t>
  </si>
  <si>
    <t>Dec 04, 2020</t>
  </si>
  <si>
    <t>640.51B</t>
  </si>
  <si>
    <t>Dec 03, 2020</t>
  </si>
  <si>
    <t>713.69B</t>
  </si>
  <si>
    <t>Dec 02, 2020</t>
  </si>
  <si>
    <t>717.71B</t>
  </si>
  <si>
    <t>Dec 01, 2020</t>
  </si>
  <si>
    <t>583.63B</t>
  </si>
  <si>
    <t>Nov 27, 2020</t>
  </si>
  <si>
    <t>1,162.36B</t>
  </si>
  <si>
    <t>Nov 26, 2020</t>
  </si>
  <si>
    <t>549.80B</t>
  </si>
  <si>
    <t>Nov 25, 2020</t>
  </si>
  <si>
    <t>679.01B</t>
  </si>
  <si>
    <t>Nov 24, 2020</t>
  </si>
  <si>
    <t>571.86B</t>
  </si>
  <si>
    <t>Nov 23, 2020</t>
  </si>
  <si>
    <t>633.12B</t>
  </si>
  <si>
    <t>Nov 20, 2020</t>
  </si>
  <si>
    <t>664.00B</t>
  </si>
  <si>
    <t>Nov 19, 2020</t>
  </si>
  <si>
    <t>768.75B</t>
  </si>
  <si>
    <t>Nov 18, 2020</t>
  </si>
  <si>
    <t>731.32B</t>
  </si>
  <si>
    <t>Nov 17, 2020</t>
  </si>
  <si>
    <t>707.68B</t>
  </si>
  <si>
    <t>Nov 14, 2020</t>
  </si>
  <si>
    <t>107.87B</t>
  </si>
  <si>
    <t>Nov 13, 2020</t>
  </si>
  <si>
    <t>513.95B</t>
  </si>
  <si>
    <t>Nov 12, 2020</t>
  </si>
  <si>
    <t>622.02B</t>
  </si>
  <si>
    <t>Nov 11, 2020</t>
  </si>
  <si>
    <t>880.47B</t>
  </si>
  <si>
    <t>Nov 10, 2020</t>
  </si>
  <si>
    <t>847.45B</t>
  </si>
  <si>
    <t>Nov 09, 2020</t>
  </si>
  <si>
    <t>553.45B</t>
  </si>
  <si>
    <t>Nov 06, 2020</t>
  </si>
  <si>
    <t>576.84B</t>
  </si>
  <si>
    <t>Nov 05, 2020</t>
  </si>
  <si>
    <t>632.45B</t>
  </si>
  <si>
    <t>Nov 04, 2020</t>
  </si>
  <si>
    <t>667.29B</t>
  </si>
  <si>
    <t>Nov 03, 2020</t>
  </si>
  <si>
    <t>674.30B</t>
  </si>
  <si>
    <t>Nov 02, 2020</t>
  </si>
  <si>
    <t>568.43B</t>
  </si>
  <si>
    <t>Oct 30, 2020</t>
  </si>
  <si>
    <t>553.67B</t>
  </si>
  <si>
    <t>Oct 29, 2020</t>
  </si>
  <si>
    <t>554.96B</t>
  </si>
  <si>
    <t>Oct 28, 2020</t>
  </si>
  <si>
    <t>704.02B</t>
  </si>
  <si>
    <t>Oct 27, 2020</t>
  </si>
  <si>
    <t>616.32B</t>
  </si>
  <si>
    <t>Oct 26, 2020</t>
  </si>
  <si>
    <t>519.82B</t>
  </si>
  <si>
    <t>Oct 23, 2020</t>
  </si>
  <si>
    <t>502.34B</t>
  </si>
  <si>
    <t>Oct 22, 2020</t>
  </si>
  <si>
    <t>544.90B</t>
  </si>
  <si>
    <t>Oct 21, 2020</t>
  </si>
  <si>
    <t>623.66B</t>
  </si>
  <si>
    <t>Oct 20, 2020</t>
  </si>
  <si>
    <t>453.56B</t>
  </si>
  <si>
    <t>Oct 19, 2020</t>
  </si>
  <si>
    <t>541.42B</t>
  </si>
  <si>
    <t>Oct 16, 2020</t>
  </si>
  <si>
    <t>555.77B</t>
  </si>
  <si>
    <t>Oct 15, 2020</t>
  </si>
  <si>
    <t>608.87B</t>
  </si>
  <si>
    <t>Oct 14, 2020</t>
  </si>
  <si>
    <t>569.24B</t>
  </si>
  <si>
    <t>Oct 13, 2020</t>
  </si>
  <si>
    <t>458.31B</t>
  </si>
  <si>
    <t>Oct 12, 2020</t>
  </si>
  <si>
    <t>522.63B</t>
  </si>
  <si>
    <t>Oct 09, 2020</t>
  </si>
  <si>
    <t>611.08B</t>
  </si>
  <si>
    <t>Oct 08, 2020</t>
  </si>
  <si>
    <t>608.77B</t>
  </si>
  <si>
    <t>Oct 07, 2020</t>
  </si>
  <si>
    <t>513.37B</t>
  </si>
  <si>
    <t>Oct 06, 2020</t>
  </si>
  <si>
    <t>561.45B</t>
  </si>
  <si>
    <t>Oct 05, 2020</t>
  </si>
  <si>
    <t>530.60B</t>
  </si>
  <si>
    <t>Oct 01, 2020</t>
  </si>
  <si>
    <t>447.74B</t>
  </si>
  <si>
    <t>Sep 30, 2020</t>
  </si>
  <si>
    <t>499.34B</t>
  </si>
  <si>
    <t>Sep 29, 2020</t>
  </si>
  <si>
    <t>498.30B</t>
  </si>
  <si>
    <t>Sep 28, 2020</t>
  </si>
  <si>
    <t>472.78B</t>
  </si>
  <si>
    <t>Sep 25, 2020</t>
  </si>
  <si>
    <t>559.60B</t>
  </si>
  <si>
    <t>Sep 24, 2020</t>
  </si>
  <si>
    <t>706.14B</t>
  </si>
  <si>
    <t>Sep 23, 2020</t>
  </si>
  <si>
    <t>714.93B</t>
  </si>
  <si>
    <t>Sep 22, 2020</t>
  </si>
  <si>
    <t>672.25B</t>
  </si>
  <si>
    <t>Sep 21, 2020</t>
  </si>
  <si>
    <t>602.85B</t>
  </si>
  <si>
    <t>Sep 18, 2020</t>
  </si>
  <si>
    <t>764.15B</t>
  </si>
  <si>
    <t>Sep 17, 2020</t>
  </si>
  <si>
    <t>517.73B</t>
  </si>
  <si>
    <t>Sep 16, 2020</t>
  </si>
  <si>
    <t>527.80B</t>
  </si>
  <si>
    <t>Sep 15, 2020</t>
  </si>
  <si>
    <t>506.67B</t>
  </si>
  <si>
    <t>Sep 14, 2020</t>
  </si>
  <si>
    <t>642.27B</t>
  </si>
  <si>
    <t>Sep 11, 2020</t>
  </si>
  <si>
    <t>554.79B</t>
  </si>
  <si>
    <t>Sep 10, 2020</t>
  </si>
  <si>
    <t>679.42B</t>
  </si>
  <si>
    <t>Sep 09, 2020</t>
  </si>
  <si>
    <t>728.88B</t>
  </si>
  <si>
    <t>Sep 08, 2020</t>
  </si>
  <si>
    <t>572.24B</t>
  </si>
  <si>
    <t>Sep 07, 2020</t>
  </si>
  <si>
    <t>560.32B</t>
  </si>
  <si>
    <t>Sep 04, 2020</t>
  </si>
  <si>
    <t>681.34B</t>
  </si>
  <si>
    <t>Sep 03, 2020</t>
  </si>
  <si>
    <t>607.12B</t>
  </si>
  <si>
    <t>Sep 02, 2020</t>
  </si>
  <si>
    <t>593.49B</t>
  </si>
  <si>
    <t>Sep 01, 2020</t>
  </si>
  <si>
    <t>783.77B</t>
  </si>
  <si>
    <t>Aug 31, 2020</t>
  </si>
  <si>
    <t>1,371.79B</t>
  </si>
  <si>
    <t>Aug 28, 2020</t>
  </si>
  <si>
    <t>807.00B</t>
  </si>
  <si>
    <t>Aug 27, 2020</t>
  </si>
  <si>
    <t>719.78B</t>
  </si>
  <si>
    <t>Aug 26, 2020</t>
  </si>
  <si>
    <t>743.44B</t>
  </si>
  <si>
    <t>Aug 25, 2020</t>
  </si>
  <si>
    <t>638.15B</t>
  </si>
  <si>
    <t>Aug 24, 2020</t>
  </si>
  <si>
    <t>532.90B</t>
  </si>
  <si>
    <t>Aug 21, 2020</t>
  </si>
  <si>
    <t>668.72B</t>
  </si>
  <si>
    <t>Aug 20, 2020</t>
  </si>
  <si>
    <t>791.59B</t>
  </si>
  <si>
    <t>Aug 19, 2020</t>
  </si>
  <si>
    <t>626.22B</t>
  </si>
  <si>
    <t>Aug 18, 2020</t>
  </si>
  <si>
    <t>579.24B</t>
  </si>
  <si>
    <t>Aug 17, 2020</t>
  </si>
  <si>
    <t>633.96B</t>
  </si>
  <si>
    <t>Aug 14, 2020</t>
  </si>
  <si>
    <t>645.11B</t>
  </si>
  <si>
    <t>Aug 13, 2020</t>
  </si>
  <si>
    <t>562.35B</t>
  </si>
  <si>
    <t>Aug 12, 2020</t>
  </si>
  <si>
    <t>609.86B</t>
  </si>
  <si>
    <t>Aug 11, 2020</t>
  </si>
  <si>
    <t>586.08B</t>
  </si>
  <si>
    <t>Aug 10, 2020</t>
  </si>
  <si>
    <t>Aug 07, 2020</t>
  </si>
  <si>
    <t>452.63B</t>
  </si>
  <si>
    <t>Aug 06, 2020</t>
  </si>
  <si>
    <t>600.37B</t>
  </si>
  <si>
    <t>Aug 05, 2020</t>
  </si>
  <si>
    <t>667.64B</t>
  </si>
  <si>
    <t>Aug 04, 2020</t>
  </si>
  <si>
    <t>625.74B</t>
  </si>
  <si>
    <t>Aug 03, 2020</t>
  </si>
  <si>
    <t>680.93B</t>
  </si>
  <si>
    <t>Jul 31, 2020</t>
  </si>
  <si>
    <t>642.56B</t>
  </si>
  <si>
    <t>Jul 30, 2020</t>
  </si>
  <si>
    <t>677.76B</t>
  </si>
  <si>
    <t>Jul 29, 2020</t>
  </si>
  <si>
    <t>600.73B</t>
  </si>
  <si>
    <t>Jul 28, 2020</t>
  </si>
  <si>
    <t>683.89B</t>
  </si>
  <si>
    <t>Jul 27, 2020</t>
  </si>
  <si>
    <t>588.15B</t>
  </si>
  <si>
    <t>Jul 24, 2020</t>
  </si>
  <si>
    <t>678.94B</t>
  </si>
  <si>
    <t>Jul 23, 2020</t>
  </si>
  <si>
    <t>621.58B</t>
  </si>
  <si>
    <t>Jul 22, 2020</t>
  </si>
  <si>
    <t>765.07B</t>
  </si>
  <si>
    <t>Jul 21, 2020</t>
  </si>
  <si>
    <t>772.00B</t>
  </si>
  <si>
    <t>Jul 20, 2020</t>
  </si>
  <si>
    <t>554.31B</t>
  </si>
  <si>
    <t>Jul 17, 2020</t>
  </si>
  <si>
    <t>676.88B</t>
  </si>
  <si>
    <t>Jul 16, 2020</t>
  </si>
  <si>
    <t>694.40B</t>
  </si>
  <si>
    <t>Jul 15, 2020</t>
  </si>
  <si>
    <t>715.90B</t>
  </si>
  <si>
    <t>Jul 14, 2020</t>
  </si>
  <si>
    <t>532.37B</t>
  </si>
  <si>
    <t>Jul 13, 2020</t>
  </si>
  <si>
    <t>554.05B</t>
  </si>
  <si>
    <t>Jul 10, 2020</t>
  </si>
  <si>
    <t>590.71B</t>
  </si>
  <si>
    <t>Jul 09, 2020</t>
  </si>
  <si>
    <t>618.65B</t>
  </si>
  <si>
    <t>Jul 08, 2020</t>
  </si>
  <si>
    <t>767.94B</t>
  </si>
  <si>
    <t>Jul 07, 2020</t>
  </si>
  <si>
    <t>636.77B</t>
  </si>
  <si>
    <t>Jul 06, 2020</t>
  </si>
  <si>
    <t>571.21B</t>
  </si>
  <si>
    <t>Jul 03, 2020</t>
  </si>
  <si>
    <t>525.19B</t>
  </si>
  <si>
    <t>Jul 02, 2020</t>
  </si>
  <si>
    <t>597.42B</t>
  </si>
  <si>
    <t>Jul 01, 2020</t>
  </si>
  <si>
    <t>573.55B</t>
  </si>
  <si>
    <t>Jun 30, 2020</t>
  </si>
  <si>
    <t>556.24B</t>
  </si>
  <si>
    <t>Jun 29, 2020</t>
  </si>
  <si>
    <t>574.54B</t>
  </si>
  <si>
    <t>Jun 26, 2020</t>
  </si>
  <si>
    <t>671.91B</t>
  </si>
  <si>
    <t>Jun 25, 2020</t>
  </si>
  <si>
    <t>994.19B</t>
  </si>
  <si>
    <t>Jun 24, 2020</t>
  </si>
  <si>
    <t>854.80B</t>
  </si>
  <si>
    <t>Jun 23, 2020</t>
  </si>
  <si>
    <t>669.19B</t>
  </si>
  <si>
    <t>Jun 22, 2020</t>
  </si>
  <si>
    <t>685.38B</t>
  </si>
  <si>
    <t>Jun 19, 2020</t>
  </si>
  <si>
    <t>892.10B</t>
  </si>
  <si>
    <t>Jun 18, 2020</t>
  </si>
  <si>
    <t>622.90B</t>
  </si>
  <si>
    <t>Jun 17, 2020</t>
  </si>
  <si>
    <t>685.42B</t>
  </si>
  <si>
    <t>Jun 16, 2020</t>
  </si>
  <si>
    <t>899.90B</t>
  </si>
  <si>
    <t>Jun 15, 2020</t>
  </si>
  <si>
    <t>716.05B</t>
  </si>
  <si>
    <t>Jun 12, 2020</t>
  </si>
  <si>
    <t>796.31B</t>
  </si>
  <si>
    <t>Jun 11, 2020</t>
  </si>
  <si>
    <t>715.45B</t>
  </si>
  <si>
    <t>Jun 10, 2020</t>
  </si>
  <si>
    <t>632.38B</t>
  </si>
  <si>
    <t>Jun 09, 2020</t>
  </si>
  <si>
    <t>754.22B</t>
  </si>
  <si>
    <t>Jun 08, 2020</t>
  </si>
  <si>
    <t>936.49B</t>
  </si>
  <si>
    <t>Jun 05, 2020</t>
  </si>
  <si>
    <t>987.12B</t>
  </si>
  <si>
    <t>Jun 04, 2020</t>
  </si>
  <si>
    <t>775.11B</t>
  </si>
  <si>
    <t>Jun 03, 2020</t>
  </si>
  <si>
    <t>794.66B</t>
  </si>
  <si>
    <t>Jun 02, 2020</t>
  </si>
  <si>
    <t>770.19B</t>
  </si>
  <si>
    <t>Jun 01, 2020</t>
  </si>
  <si>
    <t>794.18B</t>
  </si>
  <si>
    <t>May 29, 2020</t>
  </si>
  <si>
    <t>967.00B</t>
  </si>
  <si>
    <t>May 28, 2020</t>
  </si>
  <si>
    <t>837.91B</t>
  </si>
  <si>
    <t>May 27, 2020</t>
  </si>
  <si>
    <t>763.49B</t>
  </si>
  <si>
    <t>May 26, 2020</t>
  </si>
  <si>
    <t>654.96B</t>
  </si>
  <si>
    <t>May 22, 2020</t>
  </si>
  <si>
    <t>675.76B</t>
  </si>
  <si>
    <t>May 21, 2020</t>
  </si>
  <si>
    <t>631.54B</t>
  </si>
  <si>
    <t>May 20, 2020</t>
  </si>
  <si>
    <t>622.31B</t>
  </si>
  <si>
    <t>May 19, 2020</t>
  </si>
  <si>
    <t>762.15B</t>
  </si>
  <si>
    <t>May 18, 2020</t>
  </si>
  <si>
    <t>772.98B</t>
  </si>
  <si>
    <t>May 15, 2020</t>
  </si>
  <si>
    <t>575.86B</t>
  </si>
  <si>
    <t>May 14, 2020</t>
  </si>
  <si>
    <t>602.56B</t>
  </si>
  <si>
    <t>May 13, 2020</t>
  </si>
  <si>
    <t>846.40B</t>
  </si>
  <si>
    <t>May 12, 2020</t>
  </si>
  <si>
    <t>805.46B</t>
  </si>
  <si>
    <t>May 11, 2020</t>
  </si>
  <si>
    <t>May 08, 2020</t>
  </si>
  <si>
    <t>609.05B</t>
  </si>
  <si>
    <t>May 07, 2020</t>
  </si>
  <si>
    <t>708.74B</t>
  </si>
  <si>
    <t>May 06, 2020</t>
  </si>
  <si>
    <t>722.19B</t>
  </si>
  <si>
    <t>May 05, 2020</t>
  </si>
  <si>
    <t>725.20B</t>
  </si>
  <si>
    <t>May 04, 2020</t>
  </si>
  <si>
    <t>687.49B</t>
  </si>
  <si>
    <t>Apr 30, 2020</t>
  </si>
  <si>
    <t>931.17B</t>
  </si>
  <si>
    <t>Apr 29, 2020</t>
  </si>
  <si>
    <t>653.03B</t>
  </si>
  <si>
    <t>Apr 28, 2020</t>
  </si>
  <si>
    <t>614.55B</t>
  </si>
  <si>
    <t>Apr 27, 2020</t>
  </si>
  <si>
    <t>512.79B</t>
  </si>
  <si>
    <t>Apr 24, 2020</t>
  </si>
  <si>
    <t>659.44B</t>
  </si>
  <si>
    <t>Apr 23, 2020</t>
  </si>
  <si>
    <t>666.65B</t>
  </si>
  <si>
    <t>Apr 22, 2020</t>
  </si>
  <si>
    <t>734.38B</t>
  </si>
  <si>
    <t>Apr 21, 2020</t>
  </si>
  <si>
    <t>655.12B</t>
  </si>
  <si>
    <t>Apr 20, 2020</t>
  </si>
  <si>
    <t>726.36B</t>
  </si>
  <si>
    <t>Apr 17, 2020</t>
  </si>
  <si>
    <t>684.21B</t>
  </si>
  <si>
    <t>Apr 16, 2020</t>
  </si>
  <si>
    <t>719.44B</t>
  </si>
  <si>
    <t>Apr 15, 2020</t>
  </si>
  <si>
    <t>879.15B</t>
  </si>
  <si>
    <t>Apr 13, 2020</t>
  </si>
  <si>
    <t>643.97B</t>
  </si>
  <si>
    <t>Apr 09, 2020</t>
  </si>
  <si>
    <t>742.14B</t>
  </si>
  <si>
    <t>Apr 08, 2020</t>
  </si>
  <si>
    <t>896.53B</t>
  </si>
  <si>
    <t>Apr 07, 2020</t>
  </si>
  <si>
    <t>814.18B</t>
  </si>
  <si>
    <t>Apr 03, 2020</t>
  </si>
  <si>
    <t>697.03B</t>
  </si>
  <si>
    <t>Apr 01, 2020</t>
  </si>
  <si>
    <t>506.34B</t>
  </si>
  <si>
    <t>Mar 31, 2020</t>
  </si>
  <si>
    <t>712.66B</t>
  </si>
  <si>
    <t>Mar 30, 2020</t>
  </si>
  <si>
    <t>593.25B</t>
  </si>
  <si>
    <t>Mar 27, 2020</t>
  </si>
  <si>
    <t>801.45B</t>
  </si>
  <si>
    <t>Mar 26, 2020</t>
  </si>
  <si>
    <t>865.59B</t>
  </si>
  <si>
    <t>Mar 25, 2020</t>
  </si>
  <si>
    <t>736.87B</t>
  </si>
  <si>
    <t>Mar 24, 2020</t>
  </si>
  <si>
    <t>738.42B</t>
  </si>
  <si>
    <t>Mar 23, 2020</t>
  </si>
  <si>
    <t>653.54B</t>
  </si>
  <si>
    <t>Mar 20, 2020</t>
  </si>
  <si>
    <t>1,071.52B</t>
  </si>
  <si>
    <t>Mar 19, 2020</t>
  </si>
  <si>
    <t>925.72B</t>
  </si>
  <si>
    <t>Mar 18, 2020</t>
  </si>
  <si>
    <t>1,516.63B</t>
  </si>
  <si>
    <t>Mar 17, 2020</t>
  </si>
  <si>
    <t>935.62B</t>
  </si>
  <si>
    <t>Mar 16, 2020</t>
  </si>
  <si>
    <t>897.73B</t>
  </si>
  <si>
    <t>Mar 13, 2020</t>
  </si>
  <si>
    <t>1,387.95B</t>
  </si>
  <si>
    <t>Mar 12, 2020</t>
  </si>
  <si>
    <t>1,343.49B</t>
  </si>
  <si>
    <t>Mar 11, 2020</t>
  </si>
  <si>
    <t>1,218.55B</t>
  </si>
  <si>
    <t>Mar 09, 2020</t>
  </si>
  <si>
    <t>1,565.51B</t>
  </si>
  <si>
    <t>Mar 06, 2020</t>
  </si>
  <si>
    <t>1,810.97B</t>
  </si>
  <si>
    <t>Mar 05, 2020</t>
  </si>
  <si>
    <t>1,352.49B</t>
  </si>
  <si>
    <t>Mar 04, 2020</t>
  </si>
  <si>
    <t>797.65B</t>
  </si>
  <si>
    <t>Mar 03, 2020</t>
  </si>
  <si>
    <t>696.52B</t>
  </si>
  <si>
    <t>Mar 02, 2020</t>
  </si>
  <si>
    <t>680.80B</t>
  </si>
  <si>
    <t>Feb 28, 2020</t>
  </si>
  <si>
    <t>809.90B</t>
  </si>
  <si>
    <t>Feb 27, 2020</t>
  </si>
  <si>
    <t>608.61B</t>
  </si>
  <si>
    <t>Feb 26, 2020</t>
  </si>
  <si>
    <t>567.62B</t>
  </si>
  <si>
    <t>Feb 25, 2020</t>
  </si>
  <si>
    <t>461.00B</t>
  </si>
  <si>
    <t>Feb 24, 2020</t>
  </si>
  <si>
    <t>490.80B</t>
  </si>
  <si>
    <t>Feb 20, 2020</t>
  </si>
  <si>
    <t>Feb 19, 2020</t>
  </si>
  <si>
    <t>513.57B</t>
  </si>
  <si>
    <t>Feb 18, 2020</t>
  </si>
  <si>
    <t>676.85B</t>
  </si>
  <si>
    <t>Feb 17, 2020</t>
  </si>
  <si>
    <t>455.19B</t>
  </si>
  <si>
    <t>Feb 14, 2020</t>
  </si>
  <si>
    <t>622.78B</t>
  </si>
  <si>
    <t>Feb 13, 2020</t>
  </si>
  <si>
    <t>501.19B</t>
  </si>
  <si>
    <t>Feb 12, 2020</t>
  </si>
  <si>
    <t>411.73B</t>
  </si>
  <si>
    <t>Feb 11, 2020</t>
  </si>
  <si>
    <t>479.98B</t>
  </si>
  <si>
    <t>Feb 10, 2020</t>
  </si>
  <si>
    <t>524.71B</t>
  </si>
  <si>
    <t>Feb 07, 2020</t>
  </si>
  <si>
    <t>473.47B</t>
  </si>
  <si>
    <t>Feb 06, 2020</t>
  </si>
  <si>
    <t>565.12B</t>
  </si>
  <si>
    <t>Feb 05, 2020</t>
  </si>
  <si>
    <t>758.03B</t>
  </si>
  <si>
    <t>Feb 04, 2020</t>
  </si>
  <si>
    <t>560.43B</t>
  </si>
  <si>
    <t>Feb 03, 2020</t>
  </si>
  <si>
    <t>669.82B</t>
  </si>
  <si>
    <t>Feb 01, 2020</t>
  </si>
  <si>
    <t>537.63B</t>
  </si>
  <si>
    <t>Jan 31, 2020</t>
  </si>
  <si>
    <t>771.28B</t>
  </si>
  <si>
    <t>Jan 30, 2020</t>
  </si>
  <si>
    <t>538.14B</t>
  </si>
  <si>
    <t>Jan 29, 2020</t>
  </si>
  <si>
    <t>514.36B</t>
  </si>
  <si>
    <t>Jan 28, 2020</t>
  </si>
  <si>
    <t>478.48B</t>
  </si>
  <si>
    <t>Jan 27, 2020</t>
  </si>
  <si>
    <t>441.16B</t>
  </si>
  <si>
    <t>Jan 24, 2020</t>
  </si>
  <si>
    <t>593.24B</t>
  </si>
  <si>
    <t>Jan 23, 2020</t>
  </si>
  <si>
    <t>867.65B</t>
  </si>
  <si>
    <t>Jan 22, 2020</t>
  </si>
  <si>
    <t>526.30B</t>
  </si>
  <si>
    <t>Jan 21, 2020</t>
  </si>
  <si>
    <t>443.98B</t>
  </si>
  <si>
    <t>Jan 20, 2020</t>
  </si>
  <si>
    <t>491.61B</t>
  </si>
  <si>
    <t>Jan 17, 2020</t>
  </si>
  <si>
    <t>502.06B</t>
  </si>
  <si>
    <t>Jan 16, 2020</t>
  </si>
  <si>
    <t>395.67B</t>
  </si>
  <si>
    <t>Jan 15, 2020</t>
  </si>
  <si>
    <t>684.35B</t>
  </si>
  <si>
    <t>Jan 14, 2020</t>
  </si>
  <si>
    <t>616.26B</t>
  </si>
  <si>
    <t>Jan 13, 2020</t>
  </si>
  <si>
    <t>500.97B</t>
  </si>
  <si>
    <t>Jan 10, 2020</t>
  </si>
  <si>
    <t>660.63B</t>
  </si>
  <si>
    <t>Jan 09, 2020</t>
  </si>
  <si>
    <t>477.47B</t>
  </si>
  <si>
    <t>Jan 08, 2020</t>
  </si>
  <si>
    <t>445.99B</t>
  </si>
  <si>
    <t>Jan 07, 2020</t>
  </si>
  <si>
    <t>447.82B</t>
  </si>
  <si>
    <t>Jan 06, 2020</t>
  </si>
  <si>
    <t>396.50B</t>
  </si>
  <si>
    <t>Jan 03, 2020</t>
  </si>
  <si>
    <t>428.77B</t>
  </si>
  <si>
    <t>Jan 02, 2020</t>
  </si>
  <si>
    <t>407.70B</t>
  </si>
  <si>
    <t>Jan 01, 2020</t>
  </si>
  <si>
    <t>304.08B</t>
  </si>
  <si>
    <t>Dec 31, 2019</t>
  </si>
  <si>
    <t>426.93B</t>
  </si>
  <si>
    <t>Dec 30, 2019</t>
  </si>
  <si>
    <t>411.09B</t>
  </si>
  <si>
    <t>Dec 27, 2019</t>
  </si>
  <si>
    <t>383.79B</t>
  </si>
  <si>
    <t>Dec 26, 2019</t>
  </si>
  <si>
    <t>520.33B</t>
  </si>
  <si>
    <t>Dec 24, 2019</t>
  </si>
  <si>
    <t>470.29B</t>
  </si>
  <si>
    <t>Dec 23, 2019</t>
  </si>
  <si>
    <t>604.78B</t>
  </si>
  <si>
    <t>Dec 20, 2019</t>
  </si>
  <si>
    <t>810.68B</t>
  </si>
  <si>
    <t>Dec 19, 2019</t>
  </si>
  <si>
    <t>623.05B</t>
  </si>
  <si>
    <t>Dec 18, 2019</t>
  </si>
  <si>
    <t>518.86B</t>
  </si>
  <si>
    <t>Dec 17, 2019</t>
  </si>
  <si>
    <t>499.59B</t>
  </si>
  <si>
    <t>Dec 16, 2019</t>
  </si>
  <si>
    <t>437.70B</t>
  </si>
  <si>
    <t>Dec 13, 2019</t>
  </si>
  <si>
    <t>597.71B</t>
  </si>
  <si>
    <t>Dec 12, 2019</t>
  </si>
  <si>
    <t>752.62B</t>
  </si>
  <si>
    <t>Dec 11, 2019</t>
  </si>
  <si>
    <t>997.65B</t>
  </si>
  <si>
    <t>Dec 10, 2019</t>
  </si>
  <si>
    <t>650.22B</t>
  </si>
  <si>
    <t>Dec 09, 2019</t>
  </si>
  <si>
    <t>599.12B</t>
  </si>
  <si>
    <t>Dec 06, 2019</t>
  </si>
  <si>
    <t>609.22B</t>
  </si>
  <si>
    <t>Dec 05, 2019</t>
  </si>
  <si>
    <t>562.23B</t>
  </si>
  <si>
    <t>Dec 04, 2019</t>
  </si>
  <si>
    <t>747.19B</t>
  </si>
  <si>
    <t>Dec 03, 2019</t>
  </si>
  <si>
    <t>605.79B</t>
  </si>
  <si>
    <t>Dec 02, 2019</t>
  </si>
  <si>
    <t>720.95B</t>
  </si>
  <si>
    <t>Nov 29, 2019</t>
  </si>
  <si>
    <t>804.43B</t>
  </si>
  <si>
    <t>Nov 28, 2019</t>
  </si>
  <si>
    <t>620.48B</t>
  </si>
  <si>
    <t>Nov 27, 2019</t>
  </si>
  <si>
    <t>584.23B</t>
  </si>
  <si>
    <t>Nov 26, 2019</t>
  </si>
  <si>
    <t>1,201.34B</t>
  </si>
  <si>
    <t>Nov 25, 2019</t>
  </si>
  <si>
    <t>534.29B</t>
  </si>
  <si>
    <t>Nov 22, 2019</t>
  </si>
  <si>
    <t>486.82B</t>
  </si>
  <si>
    <t>Nov 21, 2019</t>
  </si>
  <si>
    <t>557.69B</t>
  </si>
  <si>
    <t>Nov 20, 2019</t>
  </si>
  <si>
    <t>646.66B</t>
  </si>
  <si>
    <t>Nov 19, 2019</t>
  </si>
  <si>
    <t>613.91B</t>
  </si>
  <si>
    <t>Nov 18, 2019</t>
  </si>
  <si>
    <t>514.35B</t>
  </si>
  <si>
    <t>Nov 15, 2019</t>
  </si>
  <si>
    <t>580.15B</t>
  </si>
  <si>
    <t>Nov 14, 2019</t>
  </si>
  <si>
    <t>559.49B</t>
  </si>
  <si>
    <t>Nov 13, 2019</t>
  </si>
  <si>
    <t>659.04B</t>
  </si>
  <si>
    <t>Nov 11, 2019</t>
  </si>
  <si>
    <t>548.98B</t>
  </si>
  <si>
    <t>Nov 08, 2019</t>
  </si>
  <si>
    <t>789.25B</t>
  </si>
  <si>
    <t>Nov 07, 2019</t>
  </si>
  <si>
    <t>562.96B</t>
  </si>
  <si>
    <t>Nov 06, 2019</t>
  </si>
  <si>
    <t>603.35B</t>
  </si>
  <si>
    <t>Nov 05, 2019</t>
  </si>
  <si>
    <t>631.95B</t>
  </si>
  <si>
    <t>Nov 04, 2019</t>
  </si>
  <si>
    <t>823.05B</t>
  </si>
  <si>
    <t>Nov 01, 2019</t>
  </si>
  <si>
    <t>855.34B</t>
  </si>
  <si>
    <t>Oct 31, 2019</t>
  </si>
  <si>
    <t>1,414.84B</t>
  </si>
  <si>
    <t>Oct 30, 2019</t>
  </si>
  <si>
    <t>725.22B</t>
  </si>
  <si>
    <t>Oct 29, 2019</t>
  </si>
  <si>
    <t>951.72B</t>
  </si>
  <si>
    <t>Oct 27, 2019</t>
  </si>
  <si>
    <t>161.78B</t>
  </si>
  <si>
    <t>Oct 25, 2019</t>
  </si>
  <si>
    <t>812.03B</t>
  </si>
  <si>
    <t>Oct 24, 2019</t>
  </si>
  <si>
    <t>700.48B</t>
  </si>
  <si>
    <t>Oct 23, 2019</t>
  </si>
  <si>
    <t>664.16B</t>
  </si>
  <si>
    <t>Oct 22, 2019</t>
  </si>
  <si>
    <t>867.60B</t>
  </si>
  <si>
    <t>Oct 18, 2019</t>
  </si>
  <si>
    <t>853.44B</t>
  </si>
  <si>
    <t>Oct 17, 2019</t>
  </si>
  <si>
    <t>797.57B</t>
  </si>
  <si>
    <t>Oct 16, 2019</t>
  </si>
  <si>
    <t>533.47B</t>
  </si>
  <si>
    <t>Oct 15, 2019</t>
  </si>
  <si>
    <t>527.40B</t>
  </si>
  <si>
    <t>Oct 14, 2019</t>
  </si>
  <si>
    <t>587.58B</t>
  </si>
  <si>
    <t>Oct 11, 2019</t>
  </si>
  <si>
    <t>737.79B</t>
  </si>
  <si>
    <t>Oct 10, 2019</t>
  </si>
  <si>
    <t>562.02B</t>
  </si>
  <si>
    <t>Oct 09, 2019</t>
  </si>
  <si>
    <t>741.15B</t>
  </si>
  <si>
    <t>Oct 07, 2019</t>
  </si>
  <si>
    <t>733.20B</t>
  </si>
  <si>
    <t>Oct 04, 2019</t>
  </si>
  <si>
    <t>928.52B</t>
  </si>
  <si>
    <t>Oct 03, 2019</t>
  </si>
  <si>
    <t>1,017.48B</t>
  </si>
  <si>
    <t>Oct 01, 2019</t>
  </si>
  <si>
    <t>1,305.41B</t>
  </si>
  <si>
    <t>Sep 30, 2019</t>
  </si>
  <si>
    <t>756.85B</t>
  </si>
  <si>
    <t>Sep 27, 2019</t>
  </si>
  <si>
    <t>650.02B</t>
  </si>
  <si>
    <t>Sep 26, 2019</t>
  </si>
  <si>
    <t>844.47B</t>
  </si>
  <si>
    <t>Sep 25, 2019</t>
  </si>
  <si>
    <t>629.06B</t>
  </si>
  <si>
    <t>Sep 24, 2019</t>
  </si>
  <si>
    <t>651.72B</t>
  </si>
  <si>
    <t>Sep 23, 2019</t>
  </si>
  <si>
    <t>882.83B</t>
  </si>
  <si>
    <t>Sep 20, 2019</t>
  </si>
  <si>
    <t>1,356.77B</t>
  </si>
  <si>
    <t>Sep 19, 2019</t>
  </si>
  <si>
    <t>642.60B</t>
  </si>
  <si>
    <t>Sep 18, 2019</t>
  </si>
  <si>
    <t>519.15B</t>
  </si>
  <si>
    <t>Sep 17, 2019</t>
  </si>
  <si>
    <t>482.01B</t>
  </si>
  <si>
    <t>Sep 16, 2019</t>
  </si>
  <si>
    <t>434.45B</t>
  </si>
  <si>
    <t>Sep 13, 2019</t>
  </si>
  <si>
    <t>624.30B</t>
  </si>
  <si>
    <t>Sep 12, 2019</t>
  </si>
  <si>
    <t>551.44B</t>
  </si>
  <si>
    <t>Sep 11, 2019</t>
  </si>
  <si>
    <t>687.14B</t>
  </si>
  <si>
    <t>Sep 09, 2019</t>
  </si>
  <si>
    <t>412.47B</t>
  </si>
  <si>
    <t>Sep 06, 2019</t>
  </si>
  <si>
    <t>497.21B</t>
  </si>
  <si>
    <t>Sep 05, 2019</t>
  </si>
  <si>
    <t>595.70B</t>
  </si>
  <si>
    <t>Sep 04, 2019</t>
  </si>
  <si>
    <t>508.78B</t>
  </si>
  <si>
    <t>Sep 03, 2019</t>
  </si>
  <si>
    <t>483.04B</t>
  </si>
  <si>
    <t>Aug 30, 2019</t>
  </si>
  <si>
    <t>628.15B</t>
  </si>
  <si>
    <t>Aug 29, 2019</t>
  </si>
  <si>
    <t>649.88B</t>
  </si>
  <si>
    <t>Aug 28, 2019</t>
  </si>
  <si>
    <t>549.95B</t>
  </si>
  <si>
    <t>Aug 27, 2019</t>
  </si>
  <si>
    <t>685.55B</t>
  </si>
  <si>
    <t>Aug 26, 2019</t>
  </si>
  <si>
    <t>684.14B</t>
  </si>
  <si>
    <t>Aug 23, 2019</t>
  </si>
  <si>
    <t>667.08B</t>
  </si>
  <si>
    <t>Aug 22, 2019</t>
  </si>
  <si>
    <t>668.19B</t>
  </si>
  <si>
    <t>Aug 21, 2019</t>
  </si>
  <si>
    <t>557.87B</t>
  </si>
  <si>
    <t>Aug 20, 2019</t>
  </si>
  <si>
    <t>444.72B</t>
  </si>
  <si>
    <t>Aug 19, 2019</t>
  </si>
  <si>
    <t>369.49B</t>
  </si>
  <si>
    <t>Aug 16, 2019</t>
  </si>
  <si>
    <t>470.91B</t>
  </si>
  <si>
    <t>Aug 14, 2019</t>
  </si>
  <si>
    <t>511.54B</t>
  </si>
  <si>
    <t>Aug 13, 2019</t>
  </si>
  <si>
    <t>624.64B</t>
  </si>
  <si>
    <t>Aug 09, 2019</t>
  </si>
  <si>
    <t>538.06B</t>
  </si>
  <si>
    <t>Aug 08, 2019</t>
  </si>
  <si>
    <t>482.47B</t>
  </si>
  <si>
    <t>Aug 07, 2019</t>
  </si>
  <si>
    <t>548.47B</t>
  </si>
  <si>
    <t>Aug 06, 2019</t>
  </si>
  <si>
    <t>517.89B</t>
  </si>
  <si>
    <t>Aug 05, 2019</t>
  </si>
  <si>
    <t>506.56B</t>
  </si>
  <si>
    <t>Aug 02, 2019</t>
  </si>
  <si>
    <t>547.42B</t>
  </si>
  <si>
    <t>Aug 01, 2019</t>
  </si>
  <si>
    <t>499.92B</t>
  </si>
  <si>
    <t>Jul 31, 2019</t>
  </si>
  <si>
    <t>536.69B</t>
  </si>
  <si>
    <t>Jul 30, 2019</t>
  </si>
  <si>
    <t>479.06B</t>
  </si>
  <si>
    <t>Jul 29, 2019</t>
  </si>
  <si>
    <t>482.86B</t>
  </si>
  <si>
    <t>Jul 26, 2019</t>
  </si>
  <si>
    <t>522.67B</t>
  </si>
  <si>
    <t>Jul 25, 2019</t>
  </si>
  <si>
    <t>553.68B</t>
  </si>
  <si>
    <t>Jul 24, 2019</t>
  </si>
  <si>
    <t>413.20B</t>
  </si>
  <si>
    <t>Jul 23, 2019</t>
  </si>
  <si>
    <t>458.93B</t>
  </si>
  <si>
    <t>Jul 22, 2019</t>
  </si>
  <si>
    <t>516.04B</t>
  </si>
  <si>
    <t>Jul 19, 2019</t>
  </si>
  <si>
    <t>446.05B</t>
  </si>
  <si>
    <t>Jul 18, 2019</t>
  </si>
  <si>
    <t>498.26B</t>
  </si>
  <si>
    <t>Jul 17, 2019</t>
  </si>
  <si>
    <t>464.83B</t>
  </si>
  <si>
    <t>Jul 16, 2019</t>
  </si>
  <si>
    <t>480.16B</t>
  </si>
  <si>
    <t>Jul 15, 2019</t>
  </si>
  <si>
    <t>368.79B</t>
  </si>
  <si>
    <t>Jul 12, 2019</t>
  </si>
  <si>
    <t>359.42B</t>
  </si>
  <si>
    <t>Jul 11, 2019</t>
  </si>
  <si>
    <t>317.26B</t>
  </si>
  <si>
    <t>Jul 10, 2019</t>
  </si>
  <si>
    <t>337.57B</t>
  </si>
  <si>
    <t>Jul 09, 2019</t>
  </si>
  <si>
    <t>442.52B</t>
  </si>
  <si>
    <t>Jul 08, 2019</t>
  </si>
  <si>
    <t>464.03B</t>
  </si>
  <si>
    <t>Jul 05, 2019</t>
  </si>
  <si>
    <t>530.72B</t>
  </si>
  <si>
    <t>Jul 04, 2019</t>
  </si>
  <si>
    <t>333.59B</t>
  </si>
  <si>
    <t>Jul 03, 2019</t>
  </si>
  <si>
    <t>340.53B</t>
  </si>
  <si>
    <t>Jul 02, 2019</t>
  </si>
  <si>
    <t>363.20B</t>
  </si>
  <si>
    <t>Jul 01, 2019</t>
  </si>
  <si>
    <t>278.42B</t>
  </si>
  <si>
    <t>Jun 28, 2019</t>
  </si>
  <si>
    <t>303.89B</t>
  </si>
  <si>
    <t>Jun 27, 2019</t>
  </si>
  <si>
    <t>480.17B</t>
  </si>
  <si>
    <t>Jun 26, 2019</t>
  </si>
  <si>
    <t>327.88B</t>
  </si>
  <si>
    <t>Jun 25, 2019</t>
  </si>
  <si>
    <t>300.48B</t>
  </si>
  <si>
    <t>Jun 24, 2019</t>
  </si>
  <si>
    <t>277.62B</t>
  </si>
  <si>
    <t>Jun 21, 2019</t>
  </si>
  <si>
    <t>468.43B</t>
  </si>
  <si>
    <t>Jun 20, 2019</t>
  </si>
  <si>
    <t>442.02B</t>
  </si>
  <si>
    <t>Jun 19, 2019</t>
  </si>
  <si>
    <t>446.93B</t>
  </si>
  <si>
    <t>Jun 18, 2019</t>
  </si>
  <si>
    <t>365.53B</t>
  </si>
  <si>
    <t>Jun 17, 2019</t>
  </si>
  <si>
    <t>295.53B</t>
  </si>
  <si>
    <t>Jun 14, 2019</t>
  </si>
  <si>
    <t>390.29B</t>
  </si>
  <si>
    <t>Jun 13, 2019</t>
  </si>
  <si>
    <t>447.90B</t>
  </si>
  <si>
    <t>Jun 12, 2019</t>
  </si>
  <si>
    <t>283.72B</t>
  </si>
  <si>
    <t>Jun 11, 2019</t>
  </si>
  <si>
    <t>332.18B</t>
  </si>
  <si>
    <t>Jun 10, 2019</t>
  </si>
  <si>
    <t>303.33B</t>
  </si>
  <si>
    <t>Jun 07, 2019</t>
  </si>
  <si>
    <t>302.46B</t>
  </si>
  <si>
    <t>Jun 06, 2019</t>
  </si>
  <si>
    <t>415.21B</t>
  </si>
  <si>
    <t>Jun 04, 2019</t>
  </si>
  <si>
    <t>289.22B</t>
  </si>
  <si>
    <t>Jun 03, 2019</t>
  </si>
  <si>
    <t>315.30B</t>
  </si>
  <si>
    <t>May 31, 2019</t>
  </si>
  <si>
    <t>438.88B</t>
  </si>
  <si>
    <t>May 30, 2019</t>
  </si>
  <si>
    <t>421.20B</t>
  </si>
  <si>
    <t>May 29, 2019</t>
  </si>
  <si>
    <t>318.07B</t>
  </si>
  <si>
    <t>May 28, 2019</t>
  </si>
  <si>
    <t>598.31B</t>
  </si>
  <si>
    <t>May 27, 2019</t>
  </si>
  <si>
    <t>348.36B</t>
  </si>
  <si>
    <t>May 24, 2019</t>
  </si>
  <si>
    <t>374.64B</t>
  </si>
  <si>
    <t>May 23, 2019</t>
  </si>
  <si>
    <t>569.03B</t>
  </si>
  <si>
    <t>May 22, 2019</t>
  </si>
  <si>
    <t>355.87B</t>
  </si>
  <si>
    <t>May 21, 2019</t>
  </si>
  <si>
    <t>381.04B</t>
  </si>
  <si>
    <t>May 20, 2019</t>
  </si>
  <si>
    <t>452.10B</t>
  </si>
  <si>
    <t>May 17, 2019</t>
  </si>
  <si>
    <t>412.11B</t>
  </si>
  <si>
    <t>May 16, 2019</t>
  </si>
  <si>
    <t>350.74B</t>
  </si>
  <si>
    <t>May 15, 2019</t>
  </si>
  <si>
    <t>414.17B</t>
  </si>
  <si>
    <t>May 14, 2019</t>
  </si>
  <si>
    <t>398.12B</t>
  </si>
  <si>
    <t>May 13, 2019</t>
  </si>
  <si>
    <t>357.59B</t>
  </si>
  <si>
    <t>May 10, 2019</t>
  </si>
  <si>
    <t>387.32B</t>
  </si>
  <si>
    <t>May 09, 2019</t>
  </si>
  <si>
    <t>373.03B</t>
  </si>
  <si>
    <t>May 08, 2019</t>
  </si>
  <si>
    <t>372.83B</t>
  </si>
  <si>
    <t>May 07, 2019</t>
  </si>
  <si>
    <t>337.50B</t>
  </si>
  <si>
    <t>May 06, 2019</t>
  </si>
  <si>
    <t>299.05B</t>
  </si>
  <si>
    <t>May 03, 2019</t>
  </si>
  <si>
    <t>305.52B</t>
  </si>
  <si>
    <t>May 02, 2019</t>
  </si>
  <si>
    <t>380.28B</t>
  </si>
  <si>
    <t>Apr 30, 2019</t>
  </si>
  <si>
    <t>532.63B</t>
  </si>
  <si>
    <t>Apr 26, 2019</t>
  </si>
  <si>
    <t>333.48B</t>
  </si>
  <si>
    <t>Apr 25, 2019</t>
  </si>
  <si>
    <t>604.36B</t>
  </si>
  <si>
    <t>Apr 24, 2019</t>
  </si>
  <si>
    <t>335.20B</t>
  </si>
  <si>
    <t>Apr 23, 2019</t>
  </si>
  <si>
    <t>272.54B</t>
  </si>
  <si>
    <t>Apr 22, 2019</t>
  </si>
  <si>
    <t>260.36B</t>
  </si>
  <si>
    <t>Apr 18, 2019</t>
  </si>
  <si>
    <t>339.65B</t>
  </si>
  <si>
    <t>Apr 16, 2019</t>
  </si>
  <si>
    <t>354.32B</t>
  </si>
  <si>
    <t>Apr 15, 2019</t>
  </si>
  <si>
    <t>290.00B</t>
  </si>
  <si>
    <t>Apr 12, 2019</t>
  </si>
  <si>
    <t>246.01B</t>
  </si>
  <si>
    <t>Apr 11, 2019</t>
  </si>
  <si>
    <t>279.78B</t>
  </si>
  <si>
    <t>Apr 10, 2019</t>
  </si>
  <si>
    <t>359.94B</t>
  </si>
  <si>
    <t>Apr 09, 2019</t>
  </si>
  <si>
    <t>300.47B</t>
  </si>
  <si>
    <t>Apr 08, 2019</t>
  </si>
  <si>
    <t>260.93B</t>
  </si>
  <si>
    <t>Apr 05, 2019</t>
  </si>
  <si>
    <t>266.67B</t>
  </si>
  <si>
    <t>Apr 04, 2019</t>
  </si>
  <si>
    <t>349.03B</t>
  </si>
  <si>
    <t>Apr 03, 2019</t>
  </si>
  <si>
    <t>365.76B</t>
  </si>
  <si>
    <t>Apr 02, 2019</t>
  </si>
  <si>
    <t>386.13B</t>
  </si>
  <si>
    <t>Apr 01, 2019</t>
  </si>
  <si>
    <t>379.57B</t>
  </si>
  <si>
    <t>Date</t>
  </si>
  <si>
    <t>Price</t>
  </si>
  <si>
    <t>Open</t>
  </si>
  <si>
    <t>High</t>
  </si>
  <si>
    <t>Low</t>
  </si>
  <si>
    <t>Volume</t>
  </si>
  <si>
    <t>Chg %</t>
  </si>
  <si>
    <t>Nifty</t>
  </si>
  <si>
    <t>&lt;&lt;&lt;&lt;&lt;&lt;&lt;&lt;</t>
  </si>
  <si>
    <t>Correlation Between NAV And NIFTY</t>
  </si>
  <si>
    <t>1= Perfact Correlation &amp; Near 1 is high correlation</t>
  </si>
  <si>
    <t>Direct Growth Plan</t>
  </si>
  <si>
    <t>Intermediate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</si>
</sst>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5" formatCode="dd\/mm\/yyyy"/>
    <numFmt numFmtId="166" formatCode="mmm\ dd\,\ yyyy"/>
    <numFmt numFmtId="167" formatCode="dd/mmm/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6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5" fontId="0" fillId="0" borderId="0" xfId="0" applyNumberFormat="1" applyAlignment="1">
      <alignment vertical="top"/>
    </xf>
    <xf numFmtId="167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10" fontId="0" fillId="0" borderId="0" xfId="0" applyNumberFormat="1" applyAlignment="1">
      <alignment vertical="top"/>
    </xf>
    <xf numFmtId="43" fontId="0" fillId="0" borderId="0" xfId="1" applyNumberFormat="1" applyFont="1" applyAlignment="1">
      <alignment vertical="top"/>
    </xf>
    <xf numFmtId="15" fontId="0" fillId="0" borderId="0" xfId="0" applyNumberFormat="1" applyAlignment="1">
      <alignment vertical="top"/>
    </xf>
    <xf numFmtId="10" fontId="0" fillId="0" borderId="0" xfId="2" applyNumberFormat="1" applyFont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3515-D78E-4487-AD17-4C6CFEF1C2C3}">
  <dimension ref="A1:H1104"/>
  <sheetViews>
    <sheetView tabSelected="1" workbookViewId="0">
      <selection sqref="A1:XFD1048576"/>
    </sheetView>
  </sheetViews>
  <sheetFormatPr defaultRowHeight="15" x14ac:dyDescent="0.25"/>
  <cols>
    <col min="1" max="1" width="10.140625" style="2" bestFit="1" customWidth="1"/>
    <col min="2" max="16384" width="9.140625" style="2"/>
  </cols>
  <sheetData>
    <row r="1" spans="1:8" x14ac:dyDescent="0.25">
      <c r="A1" s="2" t="s">
        <v>3</v>
      </c>
      <c r="B1" s="2" t="s">
        <v>0</v>
      </c>
      <c r="C1" s="2" t="s">
        <v>1</v>
      </c>
      <c r="D1" s="2" t="s">
        <v>2</v>
      </c>
      <c r="F1" s="2" t="s">
        <v>6</v>
      </c>
      <c r="G1" s="2" t="s">
        <v>7</v>
      </c>
      <c r="H1" s="2" t="s">
        <v>5</v>
      </c>
    </row>
    <row r="2" spans="1:8" x14ac:dyDescent="0.25">
      <c r="A2" s="8">
        <v>43556</v>
      </c>
      <c r="B2" s="2">
        <v>10.3155</v>
      </c>
      <c r="F2" s="2">
        <f>_xlfn.STDEV.S(B2:B1103)</f>
        <v>1.9907865171124433</v>
      </c>
      <c r="G2" s="2">
        <f>AVERAGE(B2:B1103)</f>
        <v>15.075320961887501</v>
      </c>
      <c r="H2" s="9">
        <f>_xlfn.STDEV.S(B2:B1103)/AVERAGE(B2:B1103)</f>
        <v>0.13205599550055533</v>
      </c>
    </row>
    <row r="3" spans="1:8" x14ac:dyDescent="0.25">
      <c r="A3" s="8">
        <v>43557</v>
      </c>
      <c r="B3" s="2">
        <v>10.2744</v>
      </c>
    </row>
    <row r="4" spans="1:8" x14ac:dyDescent="0.25">
      <c r="A4" s="8">
        <v>43558</v>
      </c>
      <c r="B4" s="2">
        <v>10.2316</v>
      </c>
    </row>
    <row r="5" spans="1:8" x14ac:dyDescent="0.25">
      <c r="A5" s="8">
        <v>43559</v>
      </c>
      <c r="B5" s="2">
        <v>10.273300000000001</v>
      </c>
    </row>
    <row r="6" spans="1:8" x14ac:dyDescent="0.25">
      <c r="A6" s="8">
        <v>43560</v>
      </c>
      <c r="B6" s="2">
        <v>10.2714</v>
      </c>
    </row>
    <row r="7" spans="1:8" x14ac:dyDescent="0.25">
      <c r="A7" s="8">
        <v>43563</v>
      </c>
      <c r="B7" s="2">
        <v>10.380100000000001</v>
      </c>
    </row>
    <row r="8" spans="1:8" x14ac:dyDescent="0.25">
      <c r="A8" s="8">
        <v>43564</v>
      </c>
      <c r="B8" s="2">
        <v>10.388999999999999</v>
      </c>
    </row>
    <row r="9" spans="1:8" x14ac:dyDescent="0.25">
      <c r="A9" s="8">
        <v>43565</v>
      </c>
      <c r="B9" s="2">
        <v>10.4</v>
      </c>
    </row>
    <row r="10" spans="1:8" x14ac:dyDescent="0.25">
      <c r="A10" s="8">
        <v>43566</v>
      </c>
      <c r="B10" s="2">
        <v>10.333299999999999</v>
      </c>
    </row>
    <row r="11" spans="1:8" x14ac:dyDescent="0.25">
      <c r="A11" s="8">
        <v>43567</v>
      </c>
      <c r="B11" s="2">
        <v>10.319100000000001</v>
      </c>
    </row>
    <row r="12" spans="1:8" x14ac:dyDescent="0.25">
      <c r="A12" s="8">
        <v>43570</v>
      </c>
      <c r="B12" s="2">
        <v>10.3193</v>
      </c>
    </row>
    <row r="13" spans="1:8" x14ac:dyDescent="0.25">
      <c r="A13" s="8">
        <v>43571</v>
      </c>
      <c r="B13" s="2">
        <v>10.283899999999999</v>
      </c>
    </row>
    <row r="14" spans="1:8" x14ac:dyDescent="0.25">
      <c r="A14" s="8">
        <v>43573</v>
      </c>
      <c r="B14" s="2">
        <v>10.240600000000001</v>
      </c>
    </row>
    <row r="15" spans="1:8" x14ac:dyDescent="0.25">
      <c r="A15" s="8">
        <v>43577</v>
      </c>
      <c r="B15" s="2">
        <v>10.2616</v>
      </c>
    </row>
    <row r="16" spans="1:8" x14ac:dyDescent="0.25">
      <c r="A16" s="8">
        <v>43578</v>
      </c>
      <c r="B16" s="2">
        <v>10.246600000000001</v>
      </c>
    </row>
    <row r="17" spans="1:2" x14ac:dyDescent="0.25">
      <c r="A17" s="8">
        <v>43579</v>
      </c>
      <c r="B17" s="2">
        <v>10.2667</v>
      </c>
    </row>
    <row r="18" spans="1:2" x14ac:dyDescent="0.25">
      <c r="A18" s="8">
        <v>43580</v>
      </c>
      <c r="B18" s="2">
        <v>10.335000000000001</v>
      </c>
    </row>
    <row r="19" spans="1:2" x14ac:dyDescent="0.25">
      <c r="A19" s="8">
        <v>43581</v>
      </c>
      <c r="B19" s="2">
        <v>10.365399999999999</v>
      </c>
    </row>
    <row r="20" spans="1:2" x14ac:dyDescent="0.25">
      <c r="A20" s="8">
        <v>43585</v>
      </c>
      <c r="B20" s="2">
        <v>10.315300000000001</v>
      </c>
    </row>
    <row r="21" spans="1:2" x14ac:dyDescent="0.25">
      <c r="A21" s="8">
        <v>43587</v>
      </c>
      <c r="B21" s="2">
        <v>10.1997</v>
      </c>
    </row>
    <row r="22" spans="1:2" x14ac:dyDescent="0.25">
      <c r="A22" s="8">
        <v>43588</v>
      </c>
      <c r="B22" s="2">
        <v>10.1912</v>
      </c>
    </row>
    <row r="23" spans="1:2" x14ac:dyDescent="0.25">
      <c r="A23" s="8">
        <v>43591</v>
      </c>
      <c r="B23" s="2">
        <v>10.2875</v>
      </c>
    </row>
    <row r="24" spans="1:2" x14ac:dyDescent="0.25">
      <c r="A24" s="8">
        <v>43592</v>
      </c>
      <c r="B24" s="2">
        <v>10.3713</v>
      </c>
    </row>
    <row r="25" spans="1:2" x14ac:dyDescent="0.25">
      <c r="A25" s="8">
        <v>43593</v>
      </c>
      <c r="B25" s="2">
        <v>10.3134</v>
      </c>
    </row>
    <row r="26" spans="1:2" x14ac:dyDescent="0.25">
      <c r="A26" s="8">
        <v>43594</v>
      </c>
      <c r="B26" s="2">
        <v>10.3666</v>
      </c>
    </row>
    <row r="27" spans="1:2" x14ac:dyDescent="0.25">
      <c r="A27" s="8">
        <v>43595</v>
      </c>
      <c r="B27" s="2">
        <v>10.3575</v>
      </c>
    </row>
    <row r="28" spans="1:2" x14ac:dyDescent="0.25">
      <c r="A28" s="8">
        <v>43598</v>
      </c>
      <c r="B28" s="2">
        <v>10.3697</v>
      </c>
    </row>
    <row r="29" spans="1:2" x14ac:dyDescent="0.25">
      <c r="A29" s="8">
        <v>43599</v>
      </c>
      <c r="B29" s="2">
        <v>10.4803</v>
      </c>
    </row>
    <row r="30" spans="1:2" x14ac:dyDescent="0.25">
      <c r="A30" s="8">
        <v>43600</v>
      </c>
      <c r="B30" s="2">
        <v>10.473100000000001</v>
      </c>
    </row>
    <row r="31" spans="1:2" x14ac:dyDescent="0.25">
      <c r="A31" s="8">
        <v>43601</v>
      </c>
      <c r="B31" s="2">
        <v>10.447800000000001</v>
      </c>
    </row>
    <row r="32" spans="1:2" x14ac:dyDescent="0.25">
      <c r="A32" s="8">
        <v>43602</v>
      </c>
      <c r="B32" s="2">
        <v>10.3523</v>
      </c>
    </row>
    <row r="33" spans="1:2" x14ac:dyDescent="0.25">
      <c r="A33" s="8">
        <v>43605</v>
      </c>
      <c r="B33" s="2">
        <v>10.252800000000001</v>
      </c>
    </row>
    <row r="34" spans="1:2" x14ac:dyDescent="0.25">
      <c r="A34" s="8">
        <v>43606</v>
      </c>
      <c r="B34" s="2">
        <v>10.2536</v>
      </c>
    </row>
    <row r="35" spans="1:2" x14ac:dyDescent="0.25">
      <c r="A35" s="8">
        <v>43607</v>
      </c>
      <c r="B35" s="2">
        <v>10.2219</v>
      </c>
    </row>
    <row r="36" spans="1:2" x14ac:dyDescent="0.25">
      <c r="A36" s="8">
        <v>43608</v>
      </c>
      <c r="B36" s="2">
        <v>10.2789</v>
      </c>
    </row>
    <row r="37" spans="1:2" x14ac:dyDescent="0.25">
      <c r="A37" s="8">
        <v>43609</v>
      </c>
      <c r="B37" s="2">
        <v>10.272399999999999</v>
      </c>
    </row>
    <row r="38" spans="1:2" x14ac:dyDescent="0.25">
      <c r="A38" s="8">
        <v>43612</v>
      </c>
      <c r="B38" s="2">
        <v>10.309699999999999</v>
      </c>
    </row>
    <row r="39" spans="1:2" x14ac:dyDescent="0.25">
      <c r="A39" s="8">
        <v>43613</v>
      </c>
      <c r="B39" s="2">
        <v>10.2972</v>
      </c>
    </row>
    <row r="40" spans="1:2" x14ac:dyDescent="0.25">
      <c r="A40" s="8">
        <v>43614</v>
      </c>
      <c r="B40" s="2">
        <v>10.345000000000001</v>
      </c>
    </row>
    <row r="41" spans="1:2" x14ac:dyDescent="0.25">
      <c r="A41" s="8">
        <v>43615</v>
      </c>
      <c r="B41" s="2">
        <v>10.2753</v>
      </c>
    </row>
    <row r="42" spans="1:2" x14ac:dyDescent="0.25">
      <c r="A42" s="8">
        <v>43616</v>
      </c>
      <c r="B42" s="2">
        <v>10.417299999999999</v>
      </c>
    </row>
    <row r="43" spans="1:2" x14ac:dyDescent="0.25">
      <c r="A43" s="8">
        <v>43619</v>
      </c>
      <c r="B43" s="2">
        <v>10.478199999999999</v>
      </c>
    </row>
    <row r="44" spans="1:2" x14ac:dyDescent="0.25">
      <c r="A44" s="8">
        <v>43620</v>
      </c>
      <c r="B44" s="2">
        <v>10.501300000000001</v>
      </c>
    </row>
    <row r="45" spans="1:2" x14ac:dyDescent="0.25">
      <c r="A45" s="8">
        <v>43622</v>
      </c>
      <c r="B45" s="2">
        <v>10.593400000000001</v>
      </c>
    </row>
    <row r="46" spans="1:2" x14ac:dyDescent="0.25">
      <c r="A46" s="8">
        <v>43623</v>
      </c>
      <c r="B46" s="2">
        <v>10.5877</v>
      </c>
    </row>
    <row r="47" spans="1:2" x14ac:dyDescent="0.25">
      <c r="A47" s="8">
        <v>43626</v>
      </c>
      <c r="B47" s="2">
        <v>10.5486</v>
      </c>
    </row>
    <row r="48" spans="1:2" x14ac:dyDescent="0.25">
      <c r="A48" s="8">
        <v>43627</v>
      </c>
      <c r="B48" s="2">
        <v>10.5158</v>
      </c>
    </row>
    <row r="49" spans="1:2" x14ac:dyDescent="0.25">
      <c r="A49" s="8">
        <v>43628</v>
      </c>
      <c r="B49" s="2">
        <v>10.6005</v>
      </c>
    </row>
    <row r="50" spans="1:2" x14ac:dyDescent="0.25">
      <c r="A50" s="8">
        <v>43629</v>
      </c>
      <c r="B50" s="2">
        <v>10.578099999999999</v>
      </c>
    </row>
    <row r="51" spans="1:2" x14ac:dyDescent="0.25">
      <c r="A51" s="8">
        <v>43630</v>
      </c>
      <c r="B51" s="2">
        <v>10.6915</v>
      </c>
    </row>
    <row r="52" spans="1:2" x14ac:dyDescent="0.25">
      <c r="A52" s="8">
        <v>43633</v>
      </c>
      <c r="B52" s="2">
        <v>10.6183</v>
      </c>
    </row>
    <row r="53" spans="1:2" x14ac:dyDescent="0.25">
      <c r="A53" s="8">
        <v>43634</v>
      </c>
      <c r="B53" s="2">
        <v>10.660399999999999</v>
      </c>
    </row>
    <row r="54" spans="1:2" x14ac:dyDescent="0.25">
      <c r="A54" s="8">
        <v>43635</v>
      </c>
      <c r="B54" s="2">
        <v>10.7164</v>
      </c>
    </row>
    <row r="55" spans="1:2" x14ac:dyDescent="0.25">
      <c r="A55" s="8">
        <v>43636</v>
      </c>
      <c r="B55" s="2">
        <v>10.928800000000001</v>
      </c>
    </row>
    <row r="56" spans="1:2" x14ac:dyDescent="0.25">
      <c r="A56" s="8">
        <v>43637</v>
      </c>
      <c r="B56" s="2">
        <v>10.984</v>
      </c>
    </row>
    <row r="57" spans="1:2" x14ac:dyDescent="0.25">
      <c r="A57" s="8">
        <v>43640</v>
      </c>
      <c r="B57" s="2">
        <v>11.056800000000001</v>
      </c>
    </row>
    <row r="58" spans="1:2" x14ac:dyDescent="0.25">
      <c r="A58" s="8">
        <v>43641</v>
      </c>
      <c r="B58" s="2">
        <v>11.2121</v>
      </c>
    </row>
    <row r="59" spans="1:2" x14ac:dyDescent="0.25">
      <c r="A59" s="8">
        <v>43642</v>
      </c>
      <c r="B59" s="2">
        <v>10.9415</v>
      </c>
    </row>
    <row r="60" spans="1:2" x14ac:dyDescent="0.25">
      <c r="A60" s="8">
        <v>43643</v>
      </c>
      <c r="B60" s="2">
        <v>10.9129</v>
      </c>
    </row>
    <row r="61" spans="1:2" x14ac:dyDescent="0.25">
      <c r="A61" s="8">
        <v>43644</v>
      </c>
      <c r="B61" s="2">
        <v>10.9579</v>
      </c>
    </row>
    <row r="62" spans="1:2" x14ac:dyDescent="0.25">
      <c r="A62" s="8">
        <v>43647</v>
      </c>
      <c r="B62" s="2">
        <v>10.796799999999999</v>
      </c>
    </row>
    <row r="63" spans="1:2" x14ac:dyDescent="0.25">
      <c r="A63" s="8">
        <v>43648</v>
      </c>
      <c r="B63" s="2">
        <v>10.8878</v>
      </c>
    </row>
    <row r="64" spans="1:2" x14ac:dyDescent="0.25">
      <c r="A64" s="8">
        <v>43649</v>
      </c>
      <c r="B64" s="2">
        <v>11.128500000000001</v>
      </c>
    </row>
    <row r="65" spans="1:2" x14ac:dyDescent="0.25">
      <c r="A65" s="8">
        <v>43650</v>
      </c>
      <c r="B65" s="2">
        <v>11.108499999999999</v>
      </c>
    </row>
    <row r="66" spans="1:2" x14ac:dyDescent="0.25">
      <c r="A66" s="8">
        <v>43651</v>
      </c>
      <c r="B66" s="2">
        <v>11.178900000000001</v>
      </c>
    </row>
    <row r="67" spans="1:2" x14ac:dyDescent="0.25">
      <c r="A67" s="8">
        <v>43654</v>
      </c>
      <c r="B67" s="2">
        <v>11.1798</v>
      </c>
    </row>
    <row r="68" spans="1:2" x14ac:dyDescent="0.25">
      <c r="A68" s="8">
        <v>43655</v>
      </c>
      <c r="B68" s="2">
        <v>11.0413</v>
      </c>
    </row>
    <row r="69" spans="1:2" x14ac:dyDescent="0.25">
      <c r="A69" s="8">
        <v>43656</v>
      </c>
      <c r="B69" s="2">
        <v>11.103400000000001</v>
      </c>
    </row>
    <row r="70" spans="1:2" x14ac:dyDescent="0.25">
      <c r="A70" s="8">
        <v>43657</v>
      </c>
      <c r="B70" s="2">
        <v>11.2606</v>
      </c>
    </row>
    <row r="71" spans="1:2" x14ac:dyDescent="0.25">
      <c r="A71" s="8">
        <v>43658</v>
      </c>
      <c r="B71" s="2">
        <v>11.190899999999999</v>
      </c>
    </row>
    <row r="72" spans="1:2" x14ac:dyDescent="0.25">
      <c r="A72" s="8">
        <v>43661</v>
      </c>
      <c r="B72" s="2">
        <v>11.1775</v>
      </c>
    </row>
    <row r="73" spans="1:2" x14ac:dyDescent="0.25">
      <c r="A73" s="8">
        <v>43662</v>
      </c>
      <c r="B73" s="2">
        <v>11.198399999999999</v>
      </c>
    </row>
    <row r="74" spans="1:2" x14ac:dyDescent="0.25">
      <c r="A74" s="8">
        <v>43663</v>
      </c>
      <c r="B74" s="2">
        <v>11.1351</v>
      </c>
    </row>
    <row r="75" spans="1:2" x14ac:dyDescent="0.25">
      <c r="A75" s="8">
        <v>43664</v>
      </c>
      <c r="B75" s="2">
        <v>11.315899999999999</v>
      </c>
    </row>
    <row r="76" spans="1:2" x14ac:dyDescent="0.25">
      <c r="A76" s="8">
        <v>43665</v>
      </c>
      <c r="B76" s="2">
        <v>11.4397</v>
      </c>
    </row>
    <row r="77" spans="1:2" x14ac:dyDescent="0.25">
      <c r="A77" s="8">
        <v>43668</v>
      </c>
      <c r="B77" s="2">
        <v>11.390499999999999</v>
      </c>
    </row>
    <row r="78" spans="1:2" x14ac:dyDescent="0.25">
      <c r="A78" s="8">
        <v>43669</v>
      </c>
      <c r="B78" s="2">
        <v>11.3179</v>
      </c>
    </row>
    <row r="79" spans="1:2" x14ac:dyDescent="0.25">
      <c r="A79" s="8">
        <v>43670</v>
      </c>
      <c r="B79" s="2">
        <v>11.366899999999999</v>
      </c>
    </row>
    <row r="80" spans="1:2" x14ac:dyDescent="0.25">
      <c r="A80" s="8">
        <v>43671</v>
      </c>
      <c r="B80" s="2">
        <v>11.3743</v>
      </c>
    </row>
    <row r="81" spans="1:2" x14ac:dyDescent="0.25">
      <c r="A81" s="8">
        <v>43672</v>
      </c>
      <c r="B81" s="2">
        <v>11.3087</v>
      </c>
    </row>
    <row r="82" spans="1:2" x14ac:dyDescent="0.25">
      <c r="A82" s="8">
        <v>43675</v>
      </c>
      <c r="B82" s="2">
        <v>11.2898</v>
      </c>
    </row>
    <row r="83" spans="1:2" x14ac:dyDescent="0.25">
      <c r="A83" s="8">
        <v>43676</v>
      </c>
      <c r="B83" s="2">
        <v>11.298500000000001</v>
      </c>
    </row>
    <row r="84" spans="1:2" x14ac:dyDescent="0.25">
      <c r="A84" s="8">
        <v>43677</v>
      </c>
      <c r="B84" s="2">
        <v>11.2438</v>
      </c>
    </row>
    <row r="85" spans="1:2" x14ac:dyDescent="0.25">
      <c r="A85" s="8">
        <v>43678</v>
      </c>
      <c r="B85" s="2">
        <v>11.1921</v>
      </c>
    </row>
    <row r="86" spans="1:2" x14ac:dyDescent="0.25">
      <c r="A86" s="8">
        <v>43679</v>
      </c>
      <c r="B86" s="2">
        <v>11.469099999999999</v>
      </c>
    </row>
    <row r="87" spans="1:2" x14ac:dyDescent="0.25">
      <c r="A87" s="8">
        <v>43682</v>
      </c>
      <c r="B87" s="2">
        <v>11.707599999999999</v>
      </c>
    </row>
    <row r="88" spans="1:2" x14ac:dyDescent="0.25">
      <c r="A88" s="8">
        <v>43683</v>
      </c>
      <c r="B88" s="2">
        <v>11.7584</v>
      </c>
    </row>
    <row r="89" spans="1:2" x14ac:dyDescent="0.25">
      <c r="A89" s="8">
        <v>43684</v>
      </c>
      <c r="B89" s="2">
        <v>12.0007</v>
      </c>
    </row>
    <row r="90" spans="1:2" x14ac:dyDescent="0.25">
      <c r="A90" s="8">
        <v>43685</v>
      </c>
      <c r="B90" s="2">
        <v>11.9855</v>
      </c>
    </row>
    <row r="91" spans="1:2" x14ac:dyDescent="0.25">
      <c r="A91" s="8">
        <v>43686</v>
      </c>
      <c r="B91" s="2">
        <v>11.985900000000001</v>
      </c>
    </row>
    <row r="92" spans="1:2" x14ac:dyDescent="0.25">
      <c r="A92" s="8">
        <v>43690</v>
      </c>
      <c r="B92" s="2">
        <v>12.2925</v>
      </c>
    </row>
    <row r="93" spans="1:2" x14ac:dyDescent="0.25">
      <c r="A93" s="8">
        <v>43691</v>
      </c>
      <c r="B93" s="2">
        <v>12.081899999999999</v>
      </c>
    </row>
    <row r="94" spans="1:2" x14ac:dyDescent="0.25">
      <c r="A94" s="8">
        <v>43693</v>
      </c>
      <c r="B94" s="2">
        <v>12.0875</v>
      </c>
    </row>
    <row r="95" spans="1:2" x14ac:dyDescent="0.25">
      <c r="A95" s="8">
        <v>43696</v>
      </c>
      <c r="B95" s="2">
        <v>12.096</v>
      </c>
    </row>
    <row r="96" spans="1:2" x14ac:dyDescent="0.25">
      <c r="A96" s="8">
        <v>43697</v>
      </c>
      <c r="B96" s="2">
        <v>12.200900000000001</v>
      </c>
    </row>
    <row r="97" spans="1:2" x14ac:dyDescent="0.25">
      <c r="A97" s="8">
        <v>43698</v>
      </c>
      <c r="B97" s="2">
        <v>12.0928</v>
      </c>
    </row>
    <row r="98" spans="1:2" x14ac:dyDescent="0.25">
      <c r="A98" s="8">
        <v>43699</v>
      </c>
      <c r="B98" s="2">
        <v>12.1523</v>
      </c>
    </row>
    <row r="99" spans="1:2" x14ac:dyDescent="0.25">
      <c r="A99" s="8">
        <v>43700</v>
      </c>
      <c r="B99" s="2">
        <v>12.1851</v>
      </c>
    </row>
    <row r="100" spans="1:2" x14ac:dyDescent="0.25">
      <c r="A100" s="8">
        <v>43703</v>
      </c>
      <c r="B100" s="2">
        <v>12.510999999999999</v>
      </c>
    </row>
    <row r="101" spans="1:2" x14ac:dyDescent="0.25">
      <c r="A101" s="8">
        <v>43704</v>
      </c>
      <c r="B101" s="2">
        <v>12.453200000000001</v>
      </c>
    </row>
    <row r="102" spans="1:2" x14ac:dyDescent="0.25">
      <c r="A102" s="8">
        <v>43705</v>
      </c>
      <c r="B102" s="2">
        <v>12.5419</v>
      </c>
    </row>
    <row r="103" spans="1:2" x14ac:dyDescent="0.25">
      <c r="A103" s="8">
        <v>43706</v>
      </c>
      <c r="B103" s="2">
        <v>12.5449</v>
      </c>
    </row>
    <row r="104" spans="1:2" x14ac:dyDescent="0.25">
      <c r="A104" s="8">
        <v>43707</v>
      </c>
      <c r="B104" s="2">
        <v>12.4087</v>
      </c>
    </row>
    <row r="105" spans="1:2" x14ac:dyDescent="0.25">
      <c r="A105" s="8">
        <v>43711</v>
      </c>
      <c r="B105" s="2">
        <v>12.633900000000001</v>
      </c>
    </row>
    <row r="106" spans="1:2" x14ac:dyDescent="0.25">
      <c r="A106" s="8">
        <v>43712</v>
      </c>
      <c r="B106" s="2">
        <v>12.643700000000001</v>
      </c>
    </row>
    <row r="107" spans="1:2" x14ac:dyDescent="0.25">
      <c r="A107" s="8">
        <v>43713</v>
      </c>
      <c r="B107" s="2">
        <v>12.631500000000001</v>
      </c>
    </row>
    <row r="108" spans="1:2" x14ac:dyDescent="0.25">
      <c r="A108" s="8">
        <v>43714</v>
      </c>
      <c r="B108" s="2">
        <v>12.3203</v>
      </c>
    </row>
    <row r="109" spans="1:2" x14ac:dyDescent="0.25">
      <c r="A109" s="8">
        <v>43717</v>
      </c>
      <c r="B109" s="2">
        <v>12.3626</v>
      </c>
    </row>
    <row r="110" spans="1:2" x14ac:dyDescent="0.25">
      <c r="A110" s="8">
        <v>43719</v>
      </c>
      <c r="B110" s="2">
        <v>12.245200000000001</v>
      </c>
    </row>
    <row r="111" spans="1:2" x14ac:dyDescent="0.25">
      <c r="A111" s="8">
        <v>43720</v>
      </c>
      <c r="B111" s="2">
        <v>12.151</v>
      </c>
    </row>
    <row r="112" spans="1:2" x14ac:dyDescent="0.25">
      <c r="A112" s="8">
        <v>43721</v>
      </c>
      <c r="B112" s="2">
        <v>12.1404</v>
      </c>
    </row>
    <row r="113" spans="1:2" x14ac:dyDescent="0.25">
      <c r="A113" s="8">
        <v>43724</v>
      </c>
      <c r="B113" s="2">
        <v>12.172800000000001</v>
      </c>
    </row>
    <row r="114" spans="1:2" x14ac:dyDescent="0.25">
      <c r="A114" s="8">
        <v>43725</v>
      </c>
      <c r="B114" s="2">
        <v>12.2126</v>
      </c>
    </row>
    <row r="115" spans="1:2" x14ac:dyDescent="0.25">
      <c r="A115" s="8">
        <v>43726</v>
      </c>
      <c r="B115" s="2">
        <v>12.126799999999999</v>
      </c>
    </row>
    <row r="116" spans="1:2" x14ac:dyDescent="0.25">
      <c r="A116" s="8">
        <v>43727</v>
      </c>
      <c r="B116" s="2">
        <v>12.043100000000001</v>
      </c>
    </row>
    <row r="117" spans="1:2" x14ac:dyDescent="0.25">
      <c r="A117" s="8">
        <v>43728</v>
      </c>
      <c r="B117" s="2">
        <v>12.040100000000001</v>
      </c>
    </row>
    <row r="118" spans="1:2" x14ac:dyDescent="0.25">
      <c r="A118" s="8">
        <v>43731</v>
      </c>
      <c r="B118" s="2">
        <v>12.1622</v>
      </c>
    </row>
    <row r="119" spans="1:2" x14ac:dyDescent="0.25">
      <c r="A119" s="8">
        <v>43732</v>
      </c>
      <c r="B119" s="2">
        <v>12.154999999999999</v>
      </c>
    </row>
    <row r="120" spans="1:2" x14ac:dyDescent="0.25">
      <c r="A120" s="8">
        <v>43733</v>
      </c>
      <c r="B120" s="2">
        <v>12.251799999999999</v>
      </c>
    </row>
    <row r="121" spans="1:2" x14ac:dyDescent="0.25">
      <c r="A121" s="8">
        <v>43734</v>
      </c>
      <c r="B121" s="2">
        <v>12.074299999999999</v>
      </c>
    </row>
    <row r="122" spans="1:2" x14ac:dyDescent="0.25">
      <c r="A122" s="8">
        <v>43735</v>
      </c>
      <c r="B122" s="2">
        <v>12.0898</v>
      </c>
    </row>
    <row r="123" spans="1:2" x14ac:dyDescent="0.25">
      <c r="A123" s="8">
        <v>43738</v>
      </c>
      <c r="B123" s="2">
        <v>12.102</v>
      </c>
    </row>
    <row r="124" spans="1:2" x14ac:dyDescent="0.25">
      <c r="A124" s="8">
        <v>43739</v>
      </c>
      <c r="B124" s="2">
        <v>12.0341</v>
      </c>
    </row>
    <row r="125" spans="1:2" x14ac:dyDescent="0.25">
      <c r="A125" s="8">
        <v>43741</v>
      </c>
      <c r="B125" s="2">
        <v>12.2668</v>
      </c>
    </row>
    <row r="126" spans="1:2" x14ac:dyDescent="0.25">
      <c r="A126" s="8">
        <v>43742</v>
      </c>
      <c r="B126" s="2">
        <v>12.311400000000001</v>
      </c>
    </row>
    <row r="127" spans="1:2" x14ac:dyDescent="0.25">
      <c r="A127" s="8">
        <v>43745</v>
      </c>
      <c r="B127" s="2">
        <v>12.3041</v>
      </c>
    </row>
    <row r="128" spans="1:2" x14ac:dyDescent="0.25">
      <c r="A128" s="8">
        <v>43747</v>
      </c>
      <c r="B128" s="2">
        <v>12.3186</v>
      </c>
    </row>
    <row r="129" spans="1:2" x14ac:dyDescent="0.25">
      <c r="A129" s="8">
        <v>43748</v>
      </c>
      <c r="B129" s="2">
        <v>12.3893</v>
      </c>
    </row>
    <row r="130" spans="1:2" x14ac:dyDescent="0.25">
      <c r="A130" s="8">
        <v>43749</v>
      </c>
      <c r="B130" s="2">
        <v>12.328799999999999</v>
      </c>
    </row>
    <row r="131" spans="1:2" x14ac:dyDescent="0.25">
      <c r="A131" s="8">
        <v>43752</v>
      </c>
      <c r="B131" s="2">
        <v>12.3535</v>
      </c>
    </row>
    <row r="132" spans="1:2" x14ac:dyDescent="0.25">
      <c r="A132" s="8">
        <v>43753</v>
      </c>
      <c r="B132" s="2">
        <v>12.4148</v>
      </c>
    </row>
    <row r="133" spans="1:2" x14ac:dyDescent="0.25">
      <c r="A133" s="8">
        <v>43754</v>
      </c>
      <c r="B133" s="2">
        <v>12.349500000000001</v>
      </c>
    </row>
    <row r="134" spans="1:2" x14ac:dyDescent="0.25">
      <c r="A134" s="8">
        <v>43755</v>
      </c>
      <c r="B134" s="2">
        <v>12.324</v>
      </c>
    </row>
    <row r="135" spans="1:2" x14ac:dyDescent="0.25">
      <c r="A135" s="8">
        <v>43756</v>
      </c>
      <c r="B135" s="2">
        <v>12.322100000000001</v>
      </c>
    </row>
    <row r="136" spans="1:2" x14ac:dyDescent="0.25">
      <c r="A136" s="8">
        <v>43760</v>
      </c>
      <c r="B136" s="2">
        <v>12.302899999999999</v>
      </c>
    </row>
    <row r="137" spans="1:2" x14ac:dyDescent="0.25">
      <c r="A137" s="8">
        <v>43761</v>
      </c>
      <c r="B137" s="2">
        <v>12.340999999999999</v>
      </c>
    </row>
    <row r="138" spans="1:2" x14ac:dyDescent="0.25">
      <c r="A138" s="8">
        <v>43762</v>
      </c>
      <c r="B138" s="2">
        <v>12.3438</v>
      </c>
    </row>
    <row r="139" spans="1:2" x14ac:dyDescent="0.25">
      <c r="A139" s="8">
        <v>43763</v>
      </c>
      <c r="B139" s="2">
        <v>12.552300000000001</v>
      </c>
    </row>
    <row r="140" spans="1:2" x14ac:dyDescent="0.25">
      <c r="A140" s="8">
        <v>43767</v>
      </c>
      <c r="B140" s="2">
        <v>12.3187</v>
      </c>
    </row>
    <row r="141" spans="1:2" x14ac:dyDescent="0.25">
      <c r="A141" s="8">
        <v>43768</v>
      </c>
      <c r="B141" s="2">
        <v>12.3027</v>
      </c>
    </row>
    <row r="142" spans="1:2" x14ac:dyDescent="0.25">
      <c r="A142" s="8">
        <v>43769</v>
      </c>
      <c r="B142" s="2">
        <v>12.434200000000001</v>
      </c>
    </row>
    <row r="143" spans="1:2" x14ac:dyDescent="0.25">
      <c r="A143" s="8">
        <v>43770</v>
      </c>
      <c r="B143" s="2">
        <v>12.4872</v>
      </c>
    </row>
    <row r="144" spans="1:2" x14ac:dyDescent="0.25">
      <c r="A144" s="8">
        <v>43773</v>
      </c>
      <c r="B144" s="2">
        <v>12.4488</v>
      </c>
    </row>
    <row r="145" spans="1:2" x14ac:dyDescent="0.25">
      <c r="A145" s="8">
        <v>43774</v>
      </c>
      <c r="B145" s="2">
        <v>12.43</v>
      </c>
    </row>
    <row r="146" spans="1:2" x14ac:dyDescent="0.25">
      <c r="A146" s="8">
        <v>43775</v>
      </c>
      <c r="B146" s="2">
        <v>12.3202</v>
      </c>
    </row>
    <row r="147" spans="1:2" x14ac:dyDescent="0.25">
      <c r="A147" s="8">
        <v>43776</v>
      </c>
      <c r="B147" s="2">
        <v>12.351100000000001</v>
      </c>
    </row>
    <row r="148" spans="1:2" x14ac:dyDescent="0.25">
      <c r="A148" s="8">
        <v>43777</v>
      </c>
      <c r="B148" s="2">
        <v>12.221299999999999</v>
      </c>
    </row>
    <row r="149" spans="1:2" x14ac:dyDescent="0.25">
      <c r="A149" s="8">
        <v>43780</v>
      </c>
      <c r="B149" s="2">
        <v>12.2631</v>
      </c>
    </row>
    <row r="150" spans="1:2" x14ac:dyDescent="0.25">
      <c r="A150" s="8">
        <v>43782</v>
      </c>
      <c r="B150" s="2">
        <v>12.2967</v>
      </c>
    </row>
    <row r="151" spans="1:2" x14ac:dyDescent="0.25">
      <c r="A151" s="8">
        <v>43783</v>
      </c>
      <c r="B151" s="2">
        <v>12.341799999999999</v>
      </c>
    </row>
    <row r="152" spans="1:2" x14ac:dyDescent="0.25">
      <c r="A152" s="8">
        <v>43784</v>
      </c>
      <c r="B152" s="2">
        <v>12.280200000000001</v>
      </c>
    </row>
    <row r="153" spans="1:2" x14ac:dyDescent="0.25">
      <c r="A153" s="8">
        <v>43787</v>
      </c>
      <c r="B153" s="2">
        <v>12.222200000000001</v>
      </c>
    </row>
    <row r="154" spans="1:2" x14ac:dyDescent="0.25">
      <c r="A154" s="8">
        <v>43788</v>
      </c>
      <c r="B154" s="2">
        <v>12.293699999999999</v>
      </c>
    </row>
    <row r="155" spans="1:2" x14ac:dyDescent="0.25">
      <c r="A155" s="8">
        <v>43789</v>
      </c>
      <c r="B155" s="2">
        <v>12.3469</v>
      </c>
    </row>
    <row r="156" spans="1:2" x14ac:dyDescent="0.25">
      <c r="A156" s="8">
        <v>43790</v>
      </c>
      <c r="B156" s="2">
        <v>12.267099999999999</v>
      </c>
    </row>
    <row r="157" spans="1:2" x14ac:dyDescent="0.25">
      <c r="A157" s="8">
        <v>43791</v>
      </c>
      <c r="B157" s="2">
        <v>12.273199999999999</v>
      </c>
    </row>
    <row r="158" spans="1:2" x14ac:dyDescent="0.25">
      <c r="A158" s="8">
        <v>43794</v>
      </c>
      <c r="B158" s="2">
        <v>12.1965</v>
      </c>
    </row>
    <row r="159" spans="1:2" x14ac:dyDescent="0.25">
      <c r="A159" s="8">
        <v>43795</v>
      </c>
      <c r="B159" s="2">
        <v>12.1449</v>
      </c>
    </row>
    <row r="160" spans="1:2" x14ac:dyDescent="0.25">
      <c r="A160" s="8">
        <v>43796</v>
      </c>
      <c r="B160" s="2">
        <v>12.1341</v>
      </c>
    </row>
    <row r="161" spans="1:2" x14ac:dyDescent="0.25">
      <c r="A161" s="8">
        <v>43797</v>
      </c>
      <c r="B161" s="2">
        <v>12.1379</v>
      </c>
    </row>
    <row r="162" spans="1:2" x14ac:dyDescent="0.25">
      <c r="A162" s="8">
        <v>43798</v>
      </c>
      <c r="B162" s="2">
        <v>12.173299999999999</v>
      </c>
    </row>
    <row r="163" spans="1:2" x14ac:dyDescent="0.25">
      <c r="A163" s="8">
        <v>43801</v>
      </c>
      <c r="B163" s="2">
        <v>12.184799999999999</v>
      </c>
    </row>
    <row r="164" spans="1:2" x14ac:dyDescent="0.25">
      <c r="A164" s="8">
        <v>43802</v>
      </c>
      <c r="B164" s="2">
        <v>12.2067</v>
      </c>
    </row>
    <row r="165" spans="1:2" x14ac:dyDescent="0.25">
      <c r="A165" s="8">
        <v>43803</v>
      </c>
      <c r="B165" s="2">
        <v>12.2925</v>
      </c>
    </row>
    <row r="166" spans="1:2" x14ac:dyDescent="0.25">
      <c r="A166" s="8">
        <v>43804</v>
      </c>
      <c r="B166" s="2">
        <v>12.2737</v>
      </c>
    </row>
    <row r="167" spans="1:2" x14ac:dyDescent="0.25">
      <c r="A167" s="8">
        <v>43805</v>
      </c>
      <c r="B167" s="2">
        <v>12.246600000000001</v>
      </c>
    </row>
    <row r="168" spans="1:2" x14ac:dyDescent="0.25">
      <c r="A168" s="8">
        <v>43808</v>
      </c>
      <c r="B168" s="2">
        <v>12.125500000000001</v>
      </c>
    </row>
    <row r="169" spans="1:2" x14ac:dyDescent="0.25">
      <c r="A169" s="8">
        <v>43809</v>
      </c>
      <c r="B169" s="2">
        <v>12.1395</v>
      </c>
    </row>
    <row r="170" spans="1:2" x14ac:dyDescent="0.25">
      <c r="A170" s="8">
        <v>43810</v>
      </c>
      <c r="B170" s="2">
        <v>12.1287</v>
      </c>
    </row>
    <row r="171" spans="1:2" x14ac:dyDescent="0.25">
      <c r="A171" s="8">
        <v>43811</v>
      </c>
      <c r="B171" s="2">
        <v>12.149800000000001</v>
      </c>
    </row>
    <row r="172" spans="1:2" x14ac:dyDescent="0.25">
      <c r="A172" s="8">
        <v>43812</v>
      </c>
      <c r="B172" s="2">
        <v>12.1173</v>
      </c>
    </row>
    <row r="173" spans="1:2" x14ac:dyDescent="0.25">
      <c r="A173" s="8">
        <v>43815</v>
      </c>
      <c r="B173" s="2">
        <v>12.180899999999999</v>
      </c>
    </row>
    <row r="174" spans="1:2" x14ac:dyDescent="0.25">
      <c r="A174" s="8">
        <v>43816</v>
      </c>
      <c r="B174" s="2">
        <v>12.2188</v>
      </c>
    </row>
    <row r="175" spans="1:2" x14ac:dyDescent="0.25">
      <c r="A175" s="8">
        <v>43817</v>
      </c>
      <c r="B175" s="2">
        <v>12.233599999999999</v>
      </c>
    </row>
    <row r="176" spans="1:2" x14ac:dyDescent="0.25">
      <c r="A176" s="8">
        <v>43818</v>
      </c>
      <c r="B176" s="2">
        <v>12.2203</v>
      </c>
    </row>
    <row r="177" spans="1:2" x14ac:dyDescent="0.25">
      <c r="A177" s="8">
        <v>43819</v>
      </c>
      <c r="B177" s="2">
        <v>12.242000000000001</v>
      </c>
    </row>
    <row r="178" spans="1:2" x14ac:dyDescent="0.25">
      <c r="A178" s="8">
        <v>43822</v>
      </c>
      <c r="B178" s="2">
        <v>12.2743</v>
      </c>
    </row>
    <row r="179" spans="1:2" x14ac:dyDescent="0.25">
      <c r="A179" s="8">
        <v>43823</v>
      </c>
      <c r="B179" s="2">
        <v>12.350300000000001</v>
      </c>
    </row>
    <row r="180" spans="1:2" x14ac:dyDescent="0.25">
      <c r="A180" s="8">
        <v>43825</v>
      </c>
      <c r="B180" s="2">
        <v>12.4567</v>
      </c>
    </row>
    <row r="181" spans="1:2" x14ac:dyDescent="0.25">
      <c r="A181" s="8">
        <v>43826</v>
      </c>
      <c r="B181" s="2">
        <v>12.496600000000001</v>
      </c>
    </row>
    <row r="182" spans="1:2" x14ac:dyDescent="0.25">
      <c r="A182" s="8">
        <v>43829</v>
      </c>
      <c r="B182" s="2">
        <v>12.515599999999999</v>
      </c>
    </row>
    <row r="183" spans="1:2" x14ac:dyDescent="0.25">
      <c r="A183" s="8">
        <v>43830</v>
      </c>
      <c r="B183" s="2">
        <v>12.5486</v>
      </c>
    </row>
    <row r="184" spans="1:2" x14ac:dyDescent="0.25">
      <c r="A184" s="8">
        <v>43831</v>
      </c>
      <c r="B184" s="2">
        <v>12.554600000000001</v>
      </c>
    </row>
    <row r="185" spans="1:2" x14ac:dyDescent="0.25">
      <c r="A185" s="8">
        <v>43832</v>
      </c>
      <c r="B185" s="2">
        <v>12.575799999999999</v>
      </c>
    </row>
    <row r="186" spans="1:2" x14ac:dyDescent="0.25">
      <c r="A186" s="8">
        <v>43833</v>
      </c>
      <c r="B186" s="2">
        <v>12.8797</v>
      </c>
    </row>
    <row r="187" spans="1:2" x14ac:dyDescent="0.25">
      <c r="A187" s="8">
        <v>43836</v>
      </c>
      <c r="B187" s="2">
        <v>13.1692</v>
      </c>
    </row>
    <row r="188" spans="1:2" x14ac:dyDescent="0.25">
      <c r="A188" s="8">
        <v>43837</v>
      </c>
      <c r="B188" s="2">
        <v>12.946099999999999</v>
      </c>
    </row>
    <row r="189" spans="1:2" x14ac:dyDescent="0.25">
      <c r="A189" s="8">
        <v>43838</v>
      </c>
      <c r="B189" s="2">
        <v>13.150600000000001</v>
      </c>
    </row>
    <row r="190" spans="1:2" x14ac:dyDescent="0.25">
      <c r="A190" s="8">
        <v>43839</v>
      </c>
      <c r="B190" s="2">
        <v>12.8187</v>
      </c>
    </row>
    <row r="191" spans="1:2" x14ac:dyDescent="0.25">
      <c r="A191" s="8">
        <v>43840</v>
      </c>
      <c r="B191" s="2">
        <v>12.7601</v>
      </c>
    </row>
    <row r="192" spans="1:2" x14ac:dyDescent="0.25">
      <c r="A192" s="8">
        <v>43843</v>
      </c>
      <c r="B192" s="2">
        <v>12.6921</v>
      </c>
    </row>
    <row r="193" spans="1:2" x14ac:dyDescent="0.25">
      <c r="A193" s="8">
        <v>43844</v>
      </c>
      <c r="B193" s="2">
        <v>12.670199999999999</v>
      </c>
    </row>
    <row r="194" spans="1:2" x14ac:dyDescent="0.25">
      <c r="A194" s="8">
        <v>43845</v>
      </c>
      <c r="B194" s="2">
        <v>12.755699999999999</v>
      </c>
    </row>
    <row r="195" spans="1:2" x14ac:dyDescent="0.25">
      <c r="A195" s="8">
        <v>43846</v>
      </c>
      <c r="B195" s="2">
        <v>12.761200000000001</v>
      </c>
    </row>
    <row r="196" spans="1:2" x14ac:dyDescent="0.25">
      <c r="A196" s="8">
        <v>43847</v>
      </c>
      <c r="B196" s="2">
        <v>12.7728</v>
      </c>
    </row>
    <row r="197" spans="1:2" x14ac:dyDescent="0.25">
      <c r="A197" s="8">
        <v>43850</v>
      </c>
      <c r="B197" s="2">
        <v>12.827</v>
      </c>
    </row>
    <row r="198" spans="1:2" x14ac:dyDescent="0.25">
      <c r="A198" s="8">
        <v>43851</v>
      </c>
      <c r="B198" s="2">
        <v>12.8087</v>
      </c>
    </row>
    <row r="199" spans="1:2" x14ac:dyDescent="0.25">
      <c r="A199" s="8">
        <v>43852</v>
      </c>
      <c r="B199" s="2">
        <v>12.8004</v>
      </c>
    </row>
    <row r="200" spans="1:2" x14ac:dyDescent="0.25">
      <c r="A200" s="8">
        <v>43853</v>
      </c>
      <c r="B200" s="2">
        <v>12.820600000000001</v>
      </c>
    </row>
    <row r="201" spans="1:2" x14ac:dyDescent="0.25">
      <c r="A201" s="8">
        <v>43854</v>
      </c>
      <c r="B201" s="2">
        <v>12.8536</v>
      </c>
    </row>
    <row r="202" spans="1:2" x14ac:dyDescent="0.25">
      <c r="A202" s="8">
        <v>43857</v>
      </c>
      <c r="B202" s="2">
        <v>13.035</v>
      </c>
    </row>
    <row r="203" spans="1:2" x14ac:dyDescent="0.25">
      <c r="A203" s="8">
        <v>43858</v>
      </c>
      <c r="B203" s="2">
        <v>13.010999999999999</v>
      </c>
    </row>
    <row r="204" spans="1:2" x14ac:dyDescent="0.25">
      <c r="A204" s="8">
        <v>43859</v>
      </c>
      <c r="B204" s="2">
        <v>12.932600000000001</v>
      </c>
    </row>
    <row r="205" spans="1:2" x14ac:dyDescent="0.25">
      <c r="A205" s="8">
        <v>43860</v>
      </c>
      <c r="B205" s="2">
        <v>13.0509</v>
      </c>
    </row>
    <row r="206" spans="1:2" x14ac:dyDescent="0.25">
      <c r="A206" s="8">
        <v>43861</v>
      </c>
      <c r="B206" s="2">
        <v>13.0471</v>
      </c>
    </row>
    <row r="207" spans="1:2" x14ac:dyDescent="0.25">
      <c r="A207" s="8">
        <v>43864</v>
      </c>
      <c r="B207" s="2">
        <v>13.0983</v>
      </c>
    </row>
    <row r="208" spans="1:2" x14ac:dyDescent="0.25">
      <c r="A208" s="8">
        <v>43865</v>
      </c>
      <c r="B208" s="2">
        <v>12.9694</v>
      </c>
    </row>
    <row r="209" spans="1:2" x14ac:dyDescent="0.25">
      <c r="A209" s="8">
        <v>43866</v>
      </c>
      <c r="B209" s="2">
        <v>12.8612</v>
      </c>
    </row>
    <row r="210" spans="1:2" x14ac:dyDescent="0.25">
      <c r="A210" s="8">
        <v>43867</v>
      </c>
      <c r="B210" s="2">
        <v>12.943899999999999</v>
      </c>
    </row>
    <row r="211" spans="1:2" x14ac:dyDescent="0.25">
      <c r="A211" s="8">
        <v>43868</v>
      </c>
      <c r="B211" s="2">
        <v>13.007400000000001</v>
      </c>
    </row>
    <row r="212" spans="1:2" x14ac:dyDescent="0.25">
      <c r="A212" s="8">
        <v>43871</v>
      </c>
      <c r="B212" s="2">
        <v>13.0639</v>
      </c>
    </row>
    <row r="213" spans="1:2" x14ac:dyDescent="0.25">
      <c r="A213" s="8">
        <v>43872</v>
      </c>
      <c r="B213" s="2">
        <v>13.0398</v>
      </c>
    </row>
    <row r="214" spans="1:2" x14ac:dyDescent="0.25">
      <c r="A214" s="8">
        <v>43873</v>
      </c>
      <c r="B214" s="2">
        <v>13.0276</v>
      </c>
    </row>
    <row r="215" spans="1:2" x14ac:dyDescent="0.25">
      <c r="A215" s="8">
        <v>43874</v>
      </c>
      <c r="B215" s="2">
        <v>13.0868</v>
      </c>
    </row>
    <row r="216" spans="1:2" x14ac:dyDescent="0.25">
      <c r="A216" s="8">
        <v>43875</v>
      </c>
      <c r="B216" s="2">
        <v>13.058400000000001</v>
      </c>
    </row>
    <row r="217" spans="1:2" x14ac:dyDescent="0.25">
      <c r="A217" s="8">
        <v>43878</v>
      </c>
      <c r="B217" s="2">
        <v>13.1289</v>
      </c>
    </row>
    <row r="218" spans="1:2" x14ac:dyDescent="0.25">
      <c r="A218" s="8">
        <v>43879</v>
      </c>
      <c r="B218" s="2">
        <v>13.164099999999999</v>
      </c>
    </row>
    <row r="219" spans="1:2" x14ac:dyDescent="0.25">
      <c r="A219" s="8">
        <v>43880</v>
      </c>
      <c r="B219" s="2">
        <v>13.369199999999999</v>
      </c>
    </row>
    <row r="220" spans="1:2" x14ac:dyDescent="0.25">
      <c r="A220" s="8">
        <v>43881</v>
      </c>
      <c r="B220" s="2">
        <v>13.3306</v>
      </c>
    </row>
    <row r="221" spans="1:2" x14ac:dyDescent="0.25">
      <c r="A221" s="8">
        <v>43885</v>
      </c>
      <c r="B221" s="2">
        <v>13.980700000000001</v>
      </c>
    </row>
    <row r="222" spans="1:2" x14ac:dyDescent="0.25">
      <c r="A222" s="8">
        <v>43886</v>
      </c>
      <c r="B222" s="2">
        <v>13.6341</v>
      </c>
    </row>
    <row r="223" spans="1:2" x14ac:dyDescent="0.25">
      <c r="A223" s="8">
        <v>43887</v>
      </c>
      <c r="B223" s="2">
        <v>13.676500000000001</v>
      </c>
    </row>
    <row r="224" spans="1:2" x14ac:dyDescent="0.25">
      <c r="A224" s="8">
        <v>43888</v>
      </c>
      <c r="B224" s="2">
        <v>13.6167</v>
      </c>
    </row>
    <row r="225" spans="1:2" x14ac:dyDescent="0.25">
      <c r="A225" s="8">
        <v>43889</v>
      </c>
      <c r="B225" s="2">
        <v>13.609</v>
      </c>
    </row>
    <row r="226" spans="1:2" x14ac:dyDescent="0.25">
      <c r="A226" s="8">
        <v>43892</v>
      </c>
      <c r="B226" s="2">
        <v>13.4497</v>
      </c>
    </row>
    <row r="227" spans="1:2" x14ac:dyDescent="0.25">
      <c r="A227" s="8">
        <v>43893</v>
      </c>
      <c r="B227" s="2">
        <v>13.4918</v>
      </c>
    </row>
    <row r="228" spans="1:2" x14ac:dyDescent="0.25">
      <c r="A228" s="8">
        <v>43894</v>
      </c>
      <c r="B228" s="2">
        <v>13.834899999999999</v>
      </c>
    </row>
    <row r="229" spans="1:2" x14ac:dyDescent="0.25">
      <c r="A229" s="8">
        <v>43895</v>
      </c>
      <c r="B229" s="2">
        <v>13.860099999999999</v>
      </c>
    </row>
    <row r="230" spans="1:2" x14ac:dyDescent="0.25">
      <c r="A230" s="8">
        <v>43896</v>
      </c>
      <c r="B230" s="2">
        <v>14.263</v>
      </c>
    </row>
    <row r="231" spans="1:2" x14ac:dyDescent="0.25">
      <c r="A231" s="8">
        <v>43899</v>
      </c>
      <c r="B231" s="2">
        <v>13.999499999999999</v>
      </c>
    </row>
    <row r="232" spans="1:2" x14ac:dyDescent="0.25">
      <c r="A232" s="8">
        <v>43901</v>
      </c>
      <c r="B232" s="2">
        <v>13.886100000000001</v>
      </c>
    </row>
    <row r="233" spans="1:2" x14ac:dyDescent="0.25">
      <c r="A233" s="8">
        <v>43902</v>
      </c>
      <c r="B233" s="2">
        <v>13.7698</v>
      </c>
    </row>
    <row r="234" spans="1:2" x14ac:dyDescent="0.25">
      <c r="A234" s="8">
        <v>43903</v>
      </c>
      <c r="B234" s="2">
        <v>13.372199999999999</v>
      </c>
    </row>
    <row r="235" spans="1:2" x14ac:dyDescent="0.25">
      <c r="A235" s="8">
        <v>43906</v>
      </c>
      <c r="B235" s="2">
        <v>13.1762</v>
      </c>
    </row>
    <row r="236" spans="1:2" x14ac:dyDescent="0.25">
      <c r="A236" s="8">
        <v>43907</v>
      </c>
      <c r="B236" s="2">
        <v>12.716100000000001</v>
      </c>
    </row>
    <row r="237" spans="1:2" x14ac:dyDescent="0.25">
      <c r="A237" s="8">
        <v>43908</v>
      </c>
      <c r="B237" s="2">
        <v>12.8973</v>
      </c>
    </row>
    <row r="238" spans="1:2" x14ac:dyDescent="0.25">
      <c r="A238" s="8">
        <v>43909</v>
      </c>
      <c r="B238" s="2">
        <v>12.8864</v>
      </c>
    </row>
    <row r="239" spans="1:2" x14ac:dyDescent="0.25">
      <c r="A239" s="8">
        <v>43910</v>
      </c>
      <c r="B239" s="2">
        <v>13.126200000000001</v>
      </c>
    </row>
    <row r="240" spans="1:2" x14ac:dyDescent="0.25">
      <c r="A240" s="8">
        <v>43913</v>
      </c>
      <c r="B240" s="2">
        <v>13.6051</v>
      </c>
    </row>
    <row r="241" spans="1:2" x14ac:dyDescent="0.25">
      <c r="A241" s="8">
        <v>43914</v>
      </c>
      <c r="B241" s="2">
        <v>14.1038</v>
      </c>
    </row>
    <row r="242" spans="1:2" x14ac:dyDescent="0.25">
      <c r="A242" s="8">
        <v>43915</v>
      </c>
      <c r="B242" s="2">
        <v>14.282299999999999</v>
      </c>
    </row>
    <row r="243" spans="1:2" x14ac:dyDescent="0.25">
      <c r="A243" s="8">
        <v>43916</v>
      </c>
      <c r="B243" s="2">
        <v>14.023999999999999</v>
      </c>
    </row>
    <row r="244" spans="1:2" x14ac:dyDescent="0.25">
      <c r="A244" s="8">
        <v>43917</v>
      </c>
      <c r="B244" s="2">
        <v>14.2666</v>
      </c>
    </row>
    <row r="245" spans="1:2" x14ac:dyDescent="0.25">
      <c r="A245" s="8">
        <v>43920</v>
      </c>
      <c r="B245" s="2">
        <v>14.364599999999999</v>
      </c>
    </row>
    <row r="246" spans="1:2" x14ac:dyDescent="0.25">
      <c r="A246" s="8">
        <v>43921</v>
      </c>
      <c r="B246" s="2">
        <v>14.108499999999999</v>
      </c>
    </row>
    <row r="247" spans="1:2" x14ac:dyDescent="0.25">
      <c r="A247" s="8">
        <v>43922</v>
      </c>
      <c r="B247" s="2">
        <v>14.042</v>
      </c>
    </row>
    <row r="248" spans="1:2" x14ac:dyDescent="0.25">
      <c r="A248" s="8">
        <v>43922</v>
      </c>
      <c r="B248" s="2">
        <v>14.042</v>
      </c>
    </row>
    <row r="249" spans="1:2" x14ac:dyDescent="0.25">
      <c r="A249" s="8">
        <v>43924</v>
      </c>
      <c r="B249" s="2">
        <v>14.230700000000001</v>
      </c>
    </row>
    <row r="250" spans="1:2" x14ac:dyDescent="0.25">
      <c r="A250" s="8">
        <v>43924</v>
      </c>
      <c r="B250" s="2">
        <v>14.230700000000001</v>
      </c>
    </row>
    <row r="251" spans="1:2" x14ac:dyDescent="0.25">
      <c r="A251" s="8">
        <v>43928</v>
      </c>
      <c r="B251" s="2">
        <v>14.4536</v>
      </c>
    </row>
    <row r="252" spans="1:2" x14ac:dyDescent="0.25">
      <c r="A252" s="8">
        <v>43928</v>
      </c>
      <c r="B252" s="2">
        <v>14.4536</v>
      </c>
    </row>
    <row r="253" spans="1:2" x14ac:dyDescent="0.25">
      <c r="A253" s="8">
        <v>43929</v>
      </c>
      <c r="B253" s="2">
        <v>14.5891</v>
      </c>
    </row>
    <row r="254" spans="1:2" x14ac:dyDescent="0.25">
      <c r="A254" s="8">
        <v>43929</v>
      </c>
      <c r="B254" s="2">
        <v>14.5891</v>
      </c>
    </row>
    <row r="255" spans="1:2" x14ac:dyDescent="0.25">
      <c r="A255" s="8">
        <v>43930</v>
      </c>
      <c r="B255" s="2">
        <v>14.9254</v>
      </c>
    </row>
    <row r="256" spans="1:2" x14ac:dyDescent="0.25">
      <c r="A256" s="8">
        <v>43930</v>
      </c>
      <c r="B256" s="2">
        <v>14.9254</v>
      </c>
    </row>
    <row r="257" spans="1:2" x14ac:dyDescent="0.25">
      <c r="A257" s="8">
        <v>43934</v>
      </c>
      <c r="B257" s="2">
        <v>15.688599999999999</v>
      </c>
    </row>
    <row r="258" spans="1:2" x14ac:dyDescent="0.25">
      <c r="A258" s="8">
        <v>43934</v>
      </c>
      <c r="B258" s="2">
        <v>15.688599999999999</v>
      </c>
    </row>
    <row r="259" spans="1:2" x14ac:dyDescent="0.25">
      <c r="A259" s="8">
        <v>43936</v>
      </c>
      <c r="B259" s="2">
        <v>16.3216</v>
      </c>
    </row>
    <row r="260" spans="1:2" x14ac:dyDescent="0.25">
      <c r="A260" s="8">
        <v>43936</v>
      </c>
      <c r="B260" s="2">
        <v>16.3216</v>
      </c>
    </row>
    <row r="261" spans="1:2" x14ac:dyDescent="0.25">
      <c r="A261" s="8">
        <v>43937</v>
      </c>
      <c r="B261" s="2">
        <v>15.9886</v>
      </c>
    </row>
    <row r="262" spans="1:2" x14ac:dyDescent="0.25">
      <c r="A262" s="8">
        <v>43937</v>
      </c>
      <c r="B262" s="2">
        <v>15.9886</v>
      </c>
    </row>
    <row r="263" spans="1:2" x14ac:dyDescent="0.25">
      <c r="A263" s="8">
        <v>43938</v>
      </c>
      <c r="B263" s="2">
        <v>15.471399999999999</v>
      </c>
    </row>
    <row r="264" spans="1:2" x14ac:dyDescent="0.25">
      <c r="A264" s="8">
        <v>43938</v>
      </c>
      <c r="B264" s="2">
        <v>15.471399999999999</v>
      </c>
    </row>
    <row r="265" spans="1:2" x14ac:dyDescent="0.25">
      <c r="A265" s="8">
        <v>43941</v>
      </c>
      <c r="B265" s="2">
        <v>15.348699999999999</v>
      </c>
    </row>
    <row r="266" spans="1:2" x14ac:dyDescent="0.25">
      <c r="A266" s="8">
        <v>43941</v>
      </c>
      <c r="B266" s="2">
        <v>15.348699999999999</v>
      </c>
    </row>
    <row r="267" spans="1:2" x14ac:dyDescent="0.25">
      <c r="A267" s="8">
        <v>43942</v>
      </c>
      <c r="B267" s="2">
        <v>15.597</v>
      </c>
    </row>
    <row r="268" spans="1:2" x14ac:dyDescent="0.25">
      <c r="A268" s="8">
        <v>43942</v>
      </c>
      <c r="B268" s="2">
        <v>15.597</v>
      </c>
    </row>
    <row r="269" spans="1:2" x14ac:dyDescent="0.25">
      <c r="A269" s="8">
        <v>43943</v>
      </c>
      <c r="B269" s="2">
        <v>15.3786</v>
      </c>
    </row>
    <row r="270" spans="1:2" x14ac:dyDescent="0.25">
      <c r="A270" s="8">
        <v>43943</v>
      </c>
      <c r="B270" s="2">
        <v>15.3786</v>
      </c>
    </row>
    <row r="271" spans="1:2" x14ac:dyDescent="0.25">
      <c r="A271" s="8">
        <v>43944</v>
      </c>
      <c r="B271" s="2">
        <v>15.5494</v>
      </c>
    </row>
    <row r="272" spans="1:2" x14ac:dyDescent="0.25">
      <c r="A272" s="8">
        <v>43944</v>
      </c>
      <c r="B272" s="2">
        <v>15.5494</v>
      </c>
    </row>
    <row r="273" spans="1:2" x14ac:dyDescent="0.25">
      <c r="A273" s="8">
        <v>43945</v>
      </c>
      <c r="B273" s="2">
        <v>15.648099999999999</v>
      </c>
    </row>
    <row r="274" spans="1:2" x14ac:dyDescent="0.25">
      <c r="A274" s="8">
        <v>43945</v>
      </c>
      <c r="B274" s="2">
        <v>15.648099999999999</v>
      </c>
    </row>
    <row r="275" spans="1:2" x14ac:dyDescent="0.25">
      <c r="A275" s="8">
        <v>43948</v>
      </c>
      <c r="B275" s="2">
        <v>15.5352</v>
      </c>
    </row>
    <row r="276" spans="1:2" x14ac:dyDescent="0.25">
      <c r="A276" s="8">
        <v>43948</v>
      </c>
      <c r="B276" s="2">
        <v>15.5352</v>
      </c>
    </row>
    <row r="277" spans="1:2" x14ac:dyDescent="0.25">
      <c r="A277" s="8">
        <v>43949</v>
      </c>
      <c r="B277" s="2">
        <v>15.551399999999999</v>
      </c>
    </row>
    <row r="278" spans="1:2" x14ac:dyDescent="0.25">
      <c r="A278" s="8">
        <v>43949</v>
      </c>
      <c r="B278" s="2">
        <v>15.551399999999999</v>
      </c>
    </row>
    <row r="279" spans="1:2" x14ac:dyDescent="0.25">
      <c r="A279" s="8">
        <v>43950</v>
      </c>
      <c r="B279" s="2">
        <v>15.512600000000001</v>
      </c>
    </row>
    <row r="280" spans="1:2" x14ac:dyDescent="0.25">
      <c r="A280" s="8">
        <v>43950</v>
      </c>
      <c r="B280" s="2">
        <v>15.512600000000001</v>
      </c>
    </row>
    <row r="281" spans="1:2" x14ac:dyDescent="0.25">
      <c r="A281" s="8">
        <v>43951</v>
      </c>
      <c r="B281" s="2">
        <v>15.4725</v>
      </c>
    </row>
    <row r="282" spans="1:2" x14ac:dyDescent="0.25">
      <c r="A282" s="8">
        <v>43951</v>
      </c>
      <c r="B282" s="2">
        <v>15.4725</v>
      </c>
    </row>
    <row r="283" spans="1:2" x14ac:dyDescent="0.25">
      <c r="A283" s="8">
        <v>43955</v>
      </c>
      <c r="B283" s="2">
        <v>15.796200000000001</v>
      </c>
    </row>
    <row r="284" spans="1:2" x14ac:dyDescent="0.25">
      <c r="A284" s="8">
        <v>43955</v>
      </c>
      <c r="B284" s="2">
        <v>15.796200000000001</v>
      </c>
    </row>
    <row r="285" spans="1:2" x14ac:dyDescent="0.25">
      <c r="A285" s="8">
        <v>43956</v>
      </c>
      <c r="B285" s="2">
        <v>15.263999999999999</v>
      </c>
    </row>
    <row r="286" spans="1:2" x14ac:dyDescent="0.25">
      <c r="A286" s="8">
        <v>43956</v>
      </c>
      <c r="B286" s="2">
        <v>15.263999999999999</v>
      </c>
    </row>
    <row r="287" spans="1:2" x14ac:dyDescent="0.25">
      <c r="A287" s="8">
        <v>43957</v>
      </c>
      <c r="B287" s="2">
        <v>15.1084</v>
      </c>
    </row>
    <row r="288" spans="1:2" x14ac:dyDescent="0.25">
      <c r="A288" s="8">
        <v>43957</v>
      </c>
      <c r="B288" s="2">
        <v>15.1084</v>
      </c>
    </row>
    <row r="289" spans="1:2" x14ac:dyDescent="0.25">
      <c r="A289" s="8">
        <v>43958</v>
      </c>
      <c r="B289" s="2">
        <v>15.019500000000001</v>
      </c>
    </row>
    <row r="290" spans="1:2" x14ac:dyDescent="0.25">
      <c r="A290" s="8">
        <v>43958</v>
      </c>
      <c r="B290" s="2">
        <v>15.019500000000001</v>
      </c>
    </row>
    <row r="291" spans="1:2" x14ac:dyDescent="0.25">
      <c r="A291" s="8">
        <v>43959</v>
      </c>
      <c r="B291" s="2">
        <v>15.2483</v>
      </c>
    </row>
    <row r="292" spans="1:2" x14ac:dyDescent="0.25">
      <c r="A292" s="8">
        <v>43959</v>
      </c>
      <c r="B292" s="2">
        <v>15.2483</v>
      </c>
    </row>
    <row r="293" spans="1:2" x14ac:dyDescent="0.25">
      <c r="A293" s="8">
        <v>43962</v>
      </c>
      <c r="B293" s="2">
        <v>15.2286</v>
      </c>
    </row>
    <row r="294" spans="1:2" x14ac:dyDescent="0.25">
      <c r="A294" s="8">
        <v>43962</v>
      </c>
      <c r="B294" s="2">
        <v>15.2286</v>
      </c>
    </row>
    <row r="295" spans="1:2" x14ac:dyDescent="0.25">
      <c r="A295" s="8">
        <v>43963</v>
      </c>
      <c r="B295" s="2">
        <v>15.0754</v>
      </c>
    </row>
    <row r="296" spans="1:2" x14ac:dyDescent="0.25">
      <c r="A296" s="8">
        <v>43963</v>
      </c>
      <c r="B296" s="2">
        <v>15.0754</v>
      </c>
    </row>
    <row r="297" spans="1:2" x14ac:dyDescent="0.25">
      <c r="A297" s="8">
        <v>43964</v>
      </c>
      <c r="B297" s="2">
        <v>15.007</v>
      </c>
    </row>
    <row r="298" spans="1:2" x14ac:dyDescent="0.25">
      <c r="A298" s="8">
        <v>43964</v>
      </c>
      <c r="B298" s="2">
        <v>15.007</v>
      </c>
    </row>
    <row r="299" spans="1:2" x14ac:dyDescent="0.25">
      <c r="A299" s="8">
        <v>43965</v>
      </c>
      <c r="B299" s="2">
        <v>15.1403</v>
      </c>
    </row>
    <row r="300" spans="1:2" x14ac:dyDescent="0.25">
      <c r="A300" s="8">
        <v>43965</v>
      </c>
      <c r="B300" s="2">
        <v>15.1403</v>
      </c>
    </row>
    <row r="301" spans="1:2" x14ac:dyDescent="0.25">
      <c r="A301" s="8">
        <v>43966</v>
      </c>
      <c r="B301" s="2">
        <v>15.257999999999999</v>
      </c>
    </row>
    <row r="302" spans="1:2" x14ac:dyDescent="0.25">
      <c r="A302" s="8">
        <v>43966</v>
      </c>
      <c r="B302" s="2">
        <v>15.257999999999999</v>
      </c>
    </row>
    <row r="303" spans="1:2" x14ac:dyDescent="0.25">
      <c r="A303" s="8">
        <v>43969</v>
      </c>
      <c r="B303" s="2">
        <v>15.507199999999999</v>
      </c>
    </row>
    <row r="304" spans="1:2" x14ac:dyDescent="0.25">
      <c r="A304" s="8">
        <v>43969</v>
      </c>
      <c r="B304" s="2">
        <v>15.507199999999999</v>
      </c>
    </row>
    <row r="305" spans="1:2" x14ac:dyDescent="0.25">
      <c r="A305" s="8">
        <v>43970</v>
      </c>
      <c r="B305" s="2">
        <v>15.1511</v>
      </c>
    </row>
    <row r="306" spans="1:2" x14ac:dyDescent="0.25">
      <c r="A306" s="8">
        <v>43970</v>
      </c>
      <c r="B306" s="2">
        <v>15.1511</v>
      </c>
    </row>
    <row r="307" spans="1:2" x14ac:dyDescent="0.25">
      <c r="A307" s="8">
        <v>43971</v>
      </c>
      <c r="B307" s="2">
        <v>15.290100000000001</v>
      </c>
    </row>
    <row r="308" spans="1:2" x14ac:dyDescent="0.25">
      <c r="A308" s="8">
        <v>43971</v>
      </c>
      <c r="B308" s="2">
        <v>15.290100000000001</v>
      </c>
    </row>
    <row r="309" spans="1:2" x14ac:dyDescent="0.25">
      <c r="A309" s="8">
        <v>43972</v>
      </c>
      <c r="B309" s="2">
        <v>15.174799999999999</v>
      </c>
    </row>
    <row r="310" spans="1:2" x14ac:dyDescent="0.25">
      <c r="A310" s="8">
        <v>43972</v>
      </c>
      <c r="B310" s="2">
        <v>15.174799999999999</v>
      </c>
    </row>
    <row r="311" spans="1:2" x14ac:dyDescent="0.25">
      <c r="A311" s="8">
        <v>43973</v>
      </c>
      <c r="B311" s="2">
        <v>15.2928</v>
      </c>
    </row>
    <row r="312" spans="1:2" x14ac:dyDescent="0.25">
      <c r="A312" s="8">
        <v>43973</v>
      </c>
      <c r="B312" s="2">
        <v>15.2928</v>
      </c>
    </row>
    <row r="313" spans="1:2" x14ac:dyDescent="0.25">
      <c r="A313" s="8">
        <v>43977</v>
      </c>
      <c r="B313" s="2">
        <v>15.1013</v>
      </c>
    </row>
    <row r="314" spans="1:2" x14ac:dyDescent="0.25">
      <c r="A314" s="8">
        <v>43977</v>
      </c>
      <c r="B314" s="2">
        <v>15.1013</v>
      </c>
    </row>
    <row r="315" spans="1:2" x14ac:dyDescent="0.25">
      <c r="A315" s="8">
        <v>43978</v>
      </c>
      <c r="B315" s="2">
        <v>14.895300000000001</v>
      </c>
    </row>
    <row r="316" spans="1:2" x14ac:dyDescent="0.25">
      <c r="A316" s="8">
        <v>43978</v>
      </c>
      <c r="B316" s="2">
        <v>14.895300000000001</v>
      </c>
    </row>
    <row r="317" spans="1:2" x14ac:dyDescent="0.25">
      <c r="A317" s="8">
        <v>43979</v>
      </c>
      <c r="B317" s="2">
        <v>15.0786</v>
      </c>
    </row>
    <row r="318" spans="1:2" x14ac:dyDescent="0.25">
      <c r="A318" s="8">
        <v>43979</v>
      </c>
      <c r="B318" s="2">
        <v>15.0786</v>
      </c>
    </row>
    <row r="319" spans="1:2" x14ac:dyDescent="0.25">
      <c r="A319" s="8">
        <v>43980</v>
      </c>
      <c r="B319" s="2">
        <v>14.978899999999999</v>
      </c>
    </row>
    <row r="320" spans="1:2" x14ac:dyDescent="0.25">
      <c r="A320" s="8">
        <v>43980</v>
      </c>
      <c r="B320" s="2">
        <v>14.978899999999999</v>
      </c>
    </row>
    <row r="321" spans="1:2" x14ac:dyDescent="0.25">
      <c r="A321" s="8">
        <v>43983</v>
      </c>
      <c r="B321" s="2">
        <v>15.093400000000001</v>
      </c>
    </row>
    <row r="322" spans="1:2" x14ac:dyDescent="0.25">
      <c r="A322" s="8">
        <v>43983</v>
      </c>
      <c r="B322" s="2">
        <v>15.093400000000001</v>
      </c>
    </row>
    <row r="323" spans="1:2" x14ac:dyDescent="0.25">
      <c r="A323" s="8">
        <v>43984</v>
      </c>
      <c r="B323" s="2">
        <v>15.089700000000001</v>
      </c>
    </row>
    <row r="324" spans="1:2" x14ac:dyDescent="0.25">
      <c r="A324" s="8">
        <v>43984</v>
      </c>
      <c r="B324" s="2">
        <v>15.089700000000001</v>
      </c>
    </row>
    <row r="325" spans="1:2" x14ac:dyDescent="0.25">
      <c r="A325" s="8">
        <v>43985</v>
      </c>
      <c r="B325" s="2">
        <v>14.976599999999999</v>
      </c>
    </row>
    <row r="326" spans="1:2" x14ac:dyDescent="0.25">
      <c r="A326" s="8">
        <v>43985</v>
      </c>
      <c r="B326" s="2">
        <v>14.976599999999999</v>
      </c>
    </row>
    <row r="327" spans="1:2" x14ac:dyDescent="0.25">
      <c r="A327" s="8">
        <v>43986</v>
      </c>
      <c r="B327" s="2">
        <v>14.944100000000001</v>
      </c>
    </row>
    <row r="328" spans="1:2" x14ac:dyDescent="0.25">
      <c r="A328" s="8">
        <v>43986</v>
      </c>
      <c r="B328" s="2">
        <v>14.944100000000001</v>
      </c>
    </row>
    <row r="329" spans="1:2" x14ac:dyDescent="0.25">
      <c r="A329" s="8">
        <v>43987</v>
      </c>
      <c r="B329" s="2">
        <v>15.0267</v>
      </c>
    </row>
    <row r="330" spans="1:2" x14ac:dyDescent="0.25">
      <c r="A330" s="8">
        <v>43987</v>
      </c>
      <c r="B330" s="2">
        <v>15.0267</v>
      </c>
    </row>
    <row r="331" spans="1:2" x14ac:dyDescent="0.25">
      <c r="A331" s="8">
        <v>43990</v>
      </c>
      <c r="B331" s="2">
        <v>14.8637</v>
      </c>
    </row>
    <row r="332" spans="1:2" x14ac:dyDescent="0.25">
      <c r="A332" s="8">
        <v>43990</v>
      </c>
      <c r="B332" s="2">
        <v>14.8637</v>
      </c>
    </row>
    <row r="333" spans="1:2" x14ac:dyDescent="0.25">
      <c r="A333" s="8">
        <v>43991</v>
      </c>
      <c r="B333" s="2">
        <v>15.0341</v>
      </c>
    </row>
    <row r="334" spans="1:2" x14ac:dyDescent="0.25">
      <c r="A334" s="8">
        <v>43991</v>
      </c>
      <c r="B334" s="2">
        <v>15.0341</v>
      </c>
    </row>
    <row r="335" spans="1:2" x14ac:dyDescent="0.25">
      <c r="A335" s="8">
        <v>43992</v>
      </c>
      <c r="B335" s="2">
        <v>15.079599999999999</v>
      </c>
    </row>
    <row r="336" spans="1:2" x14ac:dyDescent="0.25">
      <c r="A336" s="8">
        <v>43992</v>
      </c>
      <c r="B336" s="2">
        <v>15.079599999999999</v>
      </c>
    </row>
    <row r="337" spans="1:2" x14ac:dyDescent="0.25">
      <c r="A337" s="8">
        <v>43993</v>
      </c>
      <c r="B337" s="2">
        <v>15.242000000000001</v>
      </c>
    </row>
    <row r="338" spans="1:2" x14ac:dyDescent="0.25">
      <c r="A338" s="8">
        <v>43993</v>
      </c>
      <c r="B338" s="2">
        <v>15.242000000000001</v>
      </c>
    </row>
    <row r="339" spans="1:2" x14ac:dyDescent="0.25">
      <c r="A339" s="8">
        <v>43994</v>
      </c>
      <c r="B339" s="2">
        <v>15.306800000000001</v>
      </c>
    </row>
    <row r="340" spans="1:2" x14ac:dyDescent="0.25">
      <c r="A340" s="8">
        <v>43994</v>
      </c>
      <c r="B340" s="2">
        <v>15.306800000000001</v>
      </c>
    </row>
    <row r="341" spans="1:2" x14ac:dyDescent="0.25">
      <c r="A341" s="8">
        <v>43997</v>
      </c>
      <c r="B341" s="2">
        <v>15.148999999999999</v>
      </c>
    </row>
    <row r="342" spans="1:2" x14ac:dyDescent="0.25">
      <c r="A342" s="8">
        <v>43997</v>
      </c>
      <c r="B342" s="2">
        <v>15.148999999999999</v>
      </c>
    </row>
    <row r="343" spans="1:2" x14ac:dyDescent="0.25">
      <c r="A343" s="8">
        <v>43998</v>
      </c>
      <c r="B343" s="2">
        <v>15.3058</v>
      </c>
    </row>
    <row r="344" spans="1:2" x14ac:dyDescent="0.25">
      <c r="A344" s="8">
        <v>43998</v>
      </c>
      <c r="B344" s="2">
        <v>15.3058</v>
      </c>
    </row>
    <row r="345" spans="1:2" x14ac:dyDescent="0.25">
      <c r="A345" s="8">
        <v>43999</v>
      </c>
      <c r="B345" s="2">
        <v>15.2988</v>
      </c>
    </row>
    <row r="346" spans="1:2" x14ac:dyDescent="0.25">
      <c r="A346" s="8">
        <v>43999</v>
      </c>
      <c r="B346" s="2">
        <v>15.2988</v>
      </c>
    </row>
    <row r="347" spans="1:2" x14ac:dyDescent="0.25">
      <c r="A347" s="8">
        <v>44000</v>
      </c>
      <c r="B347" s="2">
        <v>15.3177</v>
      </c>
    </row>
    <row r="348" spans="1:2" x14ac:dyDescent="0.25">
      <c r="A348" s="8">
        <v>44000</v>
      </c>
      <c r="B348" s="2">
        <v>15.3177</v>
      </c>
    </row>
    <row r="349" spans="1:2" x14ac:dyDescent="0.25">
      <c r="A349" s="8">
        <v>44001</v>
      </c>
      <c r="B349" s="2">
        <v>15.2799</v>
      </c>
    </row>
    <row r="350" spans="1:2" x14ac:dyDescent="0.25">
      <c r="A350" s="8">
        <v>44001</v>
      </c>
      <c r="B350" s="2">
        <v>15.2799</v>
      </c>
    </row>
    <row r="351" spans="1:2" x14ac:dyDescent="0.25">
      <c r="A351" s="8">
        <v>44004</v>
      </c>
      <c r="B351" s="2">
        <v>15.474399999999999</v>
      </c>
    </row>
    <row r="352" spans="1:2" x14ac:dyDescent="0.25">
      <c r="A352" s="8">
        <v>44004</v>
      </c>
      <c r="B352" s="2">
        <v>15.474399999999999</v>
      </c>
    </row>
    <row r="353" spans="1:2" x14ac:dyDescent="0.25">
      <c r="A353" s="8">
        <v>44005</v>
      </c>
      <c r="B353" s="2">
        <v>15.434200000000001</v>
      </c>
    </row>
    <row r="354" spans="1:2" x14ac:dyDescent="0.25">
      <c r="A354" s="8">
        <v>44005</v>
      </c>
      <c r="B354" s="2">
        <v>15.434200000000001</v>
      </c>
    </row>
    <row r="355" spans="1:2" x14ac:dyDescent="0.25">
      <c r="A355" s="8">
        <v>44006</v>
      </c>
      <c r="B355" s="2">
        <v>15.591699999999999</v>
      </c>
    </row>
    <row r="356" spans="1:2" x14ac:dyDescent="0.25">
      <c r="A356" s="8">
        <v>44006</v>
      </c>
      <c r="B356" s="2">
        <v>15.591699999999999</v>
      </c>
    </row>
    <row r="357" spans="1:2" x14ac:dyDescent="0.25">
      <c r="A357" s="8">
        <v>44007</v>
      </c>
      <c r="B357" s="2">
        <v>15.464600000000001</v>
      </c>
    </row>
    <row r="358" spans="1:2" x14ac:dyDescent="0.25">
      <c r="A358" s="8">
        <v>44007</v>
      </c>
      <c r="B358" s="2">
        <v>15.464600000000001</v>
      </c>
    </row>
    <row r="359" spans="1:2" x14ac:dyDescent="0.25">
      <c r="A359" s="8">
        <v>44008</v>
      </c>
      <c r="B359" s="2">
        <v>15.528499999999999</v>
      </c>
    </row>
    <row r="360" spans="1:2" x14ac:dyDescent="0.25">
      <c r="A360" s="8">
        <v>44011</v>
      </c>
      <c r="B360" s="2">
        <v>15.538600000000001</v>
      </c>
    </row>
    <row r="361" spans="1:2" x14ac:dyDescent="0.25">
      <c r="A361" s="8">
        <v>44012</v>
      </c>
      <c r="B361" s="2">
        <v>15.5862</v>
      </c>
    </row>
    <row r="362" spans="1:2" x14ac:dyDescent="0.25">
      <c r="A362" s="8">
        <v>44013</v>
      </c>
      <c r="B362" s="2">
        <v>15.6799</v>
      </c>
    </row>
    <row r="363" spans="1:2" x14ac:dyDescent="0.25">
      <c r="A363" s="8">
        <v>44014</v>
      </c>
      <c r="B363" s="2">
        <v>15.452400000000001</v>
      </c>
    </row>
    <row r="364" spans="1:2" x14ac:dyDescent="0.25">
      <c r="A364" s="8">
        <v>44015</v>
      </c>
      <c r="B364" s="2">
        <v>15.4511</v>
      </c>
    </row>
    <row r="365" spans="1:2" x14ac:dyDescent="0.25">
      <c r="A365" s="8">
        <v>44018</v>
      </c>
      <c r="B365" s="2">
        <v>15.5023</v>
      </c>
    </row>
    <row r="366" spans="1:2" x14ac:dyDescent="0.25">
      <c r="A366" s="8">
        <v>44019</v>
      </c>
      <c r="B366" s="2">
        <v>15.488899999999999</v>
      </c>
    </row>
    <row r="367" spans="1:2" x14ac:dyDescent="0.25">
      <c r="A367" s="8">
        <v>44020</v>
      </c>
      <c r="B367" s="2">
        <v>15.712400000000001</v>
      </c>
    </row>
    <row r="368" spans="1:2" x14ac:dyDescent="0.25">
      <c r="A368" s="8">
        <v>44021</v>
      </c>
      <c r="B368" s="2">
        <v>15.816700000000001</v>
      </c>
    </row>
    <row r="369" spans="1:2" x14ac:dyDescent="0.25">
      <c r="A369" s="8">
        <v>44022</v>
      </c>
      <c r="B369" s="2">
        <v>15.799300000000001</v>
      </c>
    </row>
    <row r="370" spans="1:2" x14ac:dyDescent="0.25">
      <c r="A370" s="8">
        <v>44025</v>
      </c>
      <c r="B370" s="2">
        <v>15.793200000000001</v>
      </c>
    </row>
    <row r="371" spans="1:2" x14ac:dyDescent="0.25">
      <c r="A371" s="8">
        <v>44026</v>
      </c>
      <c r="B371" s="2">
        <v>15.7568</v>
      </c>
    </row>
    <row r="372" spans="1:2" x14ac:dyDescent="0.25">
      <c r="A372" s="8">
        <v>44027</v>
      </c>
      <c r="B372" s="2">
        <v>15.793100000000001</v>
      </c>
    </row>
    <row r="373" spans="1:2" x14ac:dyDescent="0.25">
      <c r="A373" s="8">
        <v>44028</v>
      </c>
      <c r="B373" s="2">
        <v>15.759399999999999</v>
      </c>
    </row>
    <row r="374" spans="1:2" x14ac:dyDescent="0.25">
      <c r="A374" s="8">
        <v>44029</v>
      </c>
      <c r="B374" s="2">
        <v>15.7087</v>
      </c>
    </row>
    <row r="375" spans="1:2" x14ac:dyDescent="0.25">
      <c r="A375" s="8">
        <v>44032</v>
      </c>
      <c r="B375" s="2">
        <v>15.7384</v>
      </c>
    </row>
    <row r="376" spans="1:2" x14ac:dyDescent="0.25">
      <c r="A376" s="8">
        <v>44033</v>
      </c>
      <c r="B376" s="2">
        <v>15.797499999999999</v>
      </c>
    </row>
    <row r="377" spans="1:2" x14ac:dyDescent="0.25">
      <c r="A377" s="8">
        <v>44034</v>
      </c>
      <c r="B377" s="2">
        <v>16.046900000000001</v>
      </c>
    </row>
    <row r="378" spans="1:2" x14ac:dyDescent="0.25">
      <c r="A378" s="8">
        <v>44035</v>
      </c>
      <c r="B378" s="2">
        <v>16.326000000000001</v>
      </c>
    </row>
    <row r="379" spans="1:2" x14ac:dyDescent="0.25">
      <c r="A379" s="8">
        <v>44036</v>
      </c>
      <c r="B379" s="2">
        <v>16.398800000000001</v>
      </c>
    </row>
    <row r="380" spans="1:2" x14ac:dyDescent="0.25">
      <c r="A380" s="8">
        <v>44039</v>
      </c>
      <c r="B380" s="2">
        <v>16.863099999999999</v>
      </c>
    </row>
    <row r="381" spans="1:2" x14ac:dyDescent="0.25">
      <c r="A381" s="8">
        <v>44040</v>
      </c>
      <c r="B381" s="2">
        <v>16.796600000000002</v>
      </c>
    </row>
    <row r="382" spans="1:2" x14ac:dyDescent="0.25">
      <c r="A382" s="8">
        <v>44041</v>
      </c>
      <c r="B382" s="2">
        <v>16.9633</v>
      </c>
    </row>
    <row r="383" spans="1:2" x14ac:dyDescent="0.25">
      <c r="A383" s="8">
        <v>44042</v>
      </c>
      <c r="B383" s="2">
        <v>16.992799999999999</v>
      </c>
    </row>
    <row r="384" spans="1:2" x14ac:dyDescent="0.25">
      <c r="A384" s="8">
        <v>44043</v>
      </c>
      <c r="B384" s="2">
        <v>17.263300000000001</v>
      </c>
    </row>
    <row r="385" spans="1:2" x14ac:dyDescent="0.25">
      <c r="A385" s="8">
        <v>44046</v>
      </c>
      <c r="B385" s="2">
        <v>17.267499999999998</v>
      </c>
    </row>
    <row r="386" spans="1:2" x14ac:dyDescent="0.25">
      <c r="A386" s="8">
        <v>44047</v>
      </c>
      <c r="B386" s="2">
        <v>17.227499999999999</v>
      </c>
    </row>
    <row r="387" spans="1:2" x14ac:dyDescent="0.25">
      <c r="A387" s="8">
        <v>44048</v>
      </c>
      <c r="B387" s="2">
        <v>17.6798</v>
      </c>
    </row>
    <row r="388" spans="1:2" x14ac:dyDescent="0.25">
      <c r="A388" s="8">
        <v>44049</v>
      </c>
      <c r="B388" s="2">
        <v>17.824200000000001</v>
      </c>
    </row>
    <row r="389" spans="1:2" x14ac:dyDescent="0.25">
      <c r="A389" s="8">
        <v>44050</v>
      </c>
      <c r="B389" s="2">
        <v>17.997399999999999</v>
      </c>
    </row>
    <row r="390" spans="1:2" x14ac:dyDescent="0.25">
      <c r="A390" s="8">
        <v>44053</v>
      </c>
      <c r="B390" s="2">
        <v>17.700600000000001</v>
      </c>
    </row>
    <row r="391" spans="1:2" x14ac:dyDescent="0.25">
      <c r="A391" s="8">
        <v>44054</v>
      </c>
      <c r="B391" s="2">
        <v>17.292300000000001</v>
      </c>
    </row>
    <row r="392" spans="1:2" x14ac:dyDescent="0.25">
      <c r="A392" s="8">
        <v>44055</v>
      </c>
      <c r="B392" s="2">
        <v>16.756699999999999</v>
      </c>
    </row>
    <row r="393" spans="1:2" x14ac:dyDescent="0.25">
      <c r="A393" s="8">
        <v>44056</v>
      </c>
      <c r="B393" s="2">
        <v>16.802700000000002</v>
      </c>
    </row>
    <row r="394" spans="1:2" x14ac:dyDescent="0.25">
      <c r="A394" s="8">
        <v>44057</v>
      </c>
      <c r="B394" s="2">
        <v>16.933199999999999</v>
      </c>
    </row>
    <row r="395" spans="1:2" x14ac:dyDescent="0.25">
      <c r="A395" s="8">
        <v>44060</v>
      </c>
      <c r="B395" s="2">
        <v>16.919799999999999</v>
      </c>
    </row>
    <row r="396" spans="1:2" x14ac:dyDescent="0.25">
      <c r="A396" s="8">
        <v>44061</v>
      </c>
      <c r="B396" s="2">
        <v>17.261600000000001</v>
      </c>
    </row>
    <row r="397" spans="1:2" x14ac:dyDescent="0.25">
      <c r="A397" s="8">
        <v>44062</v>
      </c>
      <c r="B397" s="2">
        <v>17.1142</v>
      </c>
    </row>
    <row r="398" spans="1:2" x14ac:dyDescent="0.25">
      <c r="A398" s="8">
        <v>44063</v>
      </c>
      <c r="B398" s="2">
        <v>16.7437</v>
      </c>
    </row>
    <row r="399" spans="1:2" x14ac:dyDescent="0.25">
      <c r="A399" s="8">
        <v>44064</v>
      </c>
      <c r="B399" s="2">
        <v>16.7256</v>
      </c>
    </row>
    <row r="400" spans="1:2" x14ac:dyDescent="0.25">
      <c r="A400" s="8">
        <v>44067</v>
      </c>
      <c r="B400" s="2">
        <v>16.688199999999998</v>
      </c>
    </row>
    <row r="401" spans="1:2" x14ac:dyDescent="0.25">
      <c r="A401" s="8">
        <v>44068</v>
      </c>
      <c r="B401" s="2">
        <v>16.4772</v>
      </c>
    </row>
    <row r="402" spans="1:2" x14ac:dyDescent="0.25">
      <c r="A402" s="8">
        <v>44069</v>
      </c>
      <c r="B402" s="2">
        <v>16.373200000000001</v>
      </c>
    </row>
    <row r="403" spans="1:2" x14ac:dyDescent="0.25">
      <c r="A403" s="8">
        <v>44070</v>
      </c>
      <c r="B403" s="2">
        <v>16.459599999999998</v>
      </c>
    </row>
    <row r="404" spans="1:2" x14ac:dyDescent="0.25">
      <c r="A404" s="8">
        <v>44071</v>
      </c>
      <c r="B404" s="2">
        <v>16.459399999999999</v>
      </c>
    </row>
    <row r="405" spans="1:2" x14ac:dyDescent="0.25">
      <c r="A405" s="8">
        <v>44074</v>
      </c>
      <c r="B405" s="2">
        <v>16.595800000000001</v>
      </c>
    </row>
    <row r="406" spans="1:2" x14ac:dyDescent="0.25">
      <c r="A406" s="8">
        <v>44075</v>
      </c>
      <c r="B406" s="2">
        <v>16.6464</v>
      </c>
    </row>
    <row r="407" spans="1:2" x14ac:dyDescent="0.25">
      <c r="A407" s="8">
        <v>44076</v>
      </c>
      <c r="B407" s="2">
        <v>16.4435</v>
      </c>
    </row>
    <row r="408" spans="1:2" x14ac:dyDescent="0.25">
      <c r="A408" s="8">
        <v>44077</v>
      </c>
      <c r="B408" s="2">
        <v>16.273099999999999</v>
      </c>
    </row>
    <row r="409" spans="1:2" x14ac:dyDescent="0.25">
      <c r="A409" s="8">
        <v>44078</v>
      </c>
      <c r="B409" s="2">
        <v>16.301100000000002</v>
      </c>
    </row>
    <row r="410" spans="1:2" x14ac:dyDescent="0.25">
      <c r="A410" s="8">
        <v>44081</v>
      </c>
      <c r="B410" s="2">
        <v>16.331700000000001</v>
      </c>
    </row>
    <row r="411" spans="1:2" x14ac:dyDescent="0.25">
      <c r="A411" s="8">
        <v>44082</v>
      </c>
      <c r="B411" s="2">
        <v>16.348700000000001</v>
      </c>
    </row>
    <row r="412" spans="1:2" x14ac:dyDescent="0.25">
      <c r="A412" s="8">
        <v>44083</v>
      </c>
      <c r="B412" s="2">
        <v>16.417300000000001</v>
      </c>
    </row>
    <row r="413" spans="1:2" x14ac:dyDescent="0.25">
      <c r="A413" s="8">
        <v>44084</v>
      </c>
      <c r="B413" s="2">
        <v>16.501999999999999</v>
      </c>
    </row>
    <row r="414" spans="1:2" x14ac:dyDescent="0.25">
      <c r="A414" s="8">
        <v>44085</v>
      </c>
      <c r="B414" s="2">
        <v>16.5047</v>
      </c>
    </row>
    <row r="415" spans="1:2" x14ac:dyDescent="0.25">
      <c r="A415" s="8">
        <v>44088</v>
      </c>
      <c r="B415" s="2">
        <v>16.534300000000002</v>
      </c>
    </row>
    <row r="416" spans="1:2" x14ac:dyDescent="0.25">
      <c r="A416" s="8">
        <v>44089</v>
      </c>
      <c r="B416" s="2">
        <v>16.671800000000001</v>
      </c>
    </row>
    <row r="417" spans="1:2" x14ac:dyDescent="0.25">
      <c r="A417" s="8">
        <v>44090</v>
      </c>
      <c r="B417" s="2">
        <v>16.601500000000001</v>
      </c>
    </row>
    <row r="418" spans="1:2" x14ac:dyDescent="0.25">
      <c r="A418" s="8">
        <v>44091</v>
      </c>
      <c r="B418" s="2">
        <v>16.513999999999999</v>
      </c>
    </row>
    <row r="419" spans="1:2" x14ac:dyDescent="0.25">
      <c r="A419" s="8">
        <v>44092</v>
      </c>
      <c r="B419" s="2">
        <v>16.534300000000002</v>
      </c>
    </row>
    <row r="420" spans="1:2" x14ac:dyDescent="0.25">
      <c r="A420" s="8">
        <v>44095</v>
      </c>
      <c r="B420" s="2">
        <v>16.430299999999999</v>
      </c>
    </row>
    <row r="421" spans="1:2" x14ac:dyDescent="0.25">
      <c r="A421" s="8">
        <v>44096</v>
      </c>
      <c r="B421" s="2">
        <v>16.171299999999999</v>
      </c>
    </row>
    <row r="422" spans="1:2" x14ac:dyDescent="0.25">
      <c r="A422" s="8">
        <v>44097</v>
      </c>
      <c r="B422" s="2">
        <v>16.106300000000001</v>
      </c>
    </row>
    <row r="423" spans="1:2" x14ac:dyDescent="0.25">
      <c r="A423" s="8">
        <v>44098</v>
      </c>
      <c r="B423" s="2">
        <v>16.066099999999999</v>
      </c>
    </row>
    <row r="424" spans="1:2" x14ac:dyDescent="0.25">
      <c r="A424" s="8">
        <v>44099</v>
      </c>
      <c r="B424" s="2">
        <v>16.0596</v>
      </c>
    </row>
    <row r="425" spans="1:2" x14ac:dyDescent="0.25">
      <c r="A425" s="8">
        <v>44102</v>
      </c>
      <c r="B425" s="2">
        <v>15.8933</v>
      </c>
    </row>
    <row r="426" spans="1:2" x14ac:dyDescent="0.25">
      <c r="A426" s="8">
        <v>44103</v>
      </c>
      <c r="B426" s="2">
        <v>16.155799999999999</v>
      </c>
    </row>
    <row r="427" spans="1:2" x14ac:dyDescent="0.25">
      <c r="A427" s="8">
        <v>44104</v>
      </c>
      <c r="B427" s="2">
        <v>16.144100000000002</v>
      </c>
    </row>
    <row r="428" spans="1:2" x14ac:dyDescent="0.25">
      <c r="A428" s="8">
        <v>44105</v>
      </c>
      <c r="B428" s="2">
        <v>16.095700000000001</v>
      </c>
    </row>
    <row r="429" spans="1:2" x14ac:dyDescent="0.25">
      <c r="A429" s="8">
        <v>44109</v>
      </c>
      <c r="B429" s="2">
        <v>16.1553</v>
      </c>
    </row>
    <row r="430" spans="1:2" x14ac:dyDescent="0.25">
      <c r="A430" s="8">
        <v>44110</v>
      </c>
      <c r="B430" s="2">
        <v>16.289899999999999</v>
      </c>
    </row>
    <row r="431" spans="1:2" x14ac:dyDescent="0.25">
      <c r="A431" s="8">
        <v>44111</v>
      </c>
      <c r="B431" s="2">
        <v>16.080100000000002</v>
      </c>
    </row>
    <row r="432" spans="1:2" x14ac:dyDescent="0.25">
      <c r="A432" s="8">
        <v>44112</v>
      </c>
      <c r="B432" s="2">
        <v>16.073899999999998</v>
      </c>
    </row>
    <row r="433" spans="1:2" x14ac:dyDescent="0.25">
      <c r="A433" s="8">
        <v>44113</v>
      </c>
      <c r="B433" s="2">
        <v>16.234500000000001</v>
      </c>
    </row>
    <row r="434" spans="1:2" x14ac:dyDescent="0.25">
      <c r="A434" s="8">
        <v>44116</v>
      </c>
      <c r="B434" s="2">
        <v>16.366700000000002</v>
      </c>
    </row>
    <row r="435" spans="1:2" x14ac:dyDescent="0.25">
      <c r="A435" s="8">
        <v>44117</v>
      </c>
      <c r="B435" s="2">
        <v>16.3444</v>
      </c>
    </row>
    <row r="436" spans="1:2" x14ac:dyDescent="0.25">
      <c r="A436" s="8">
        <v>44118</v>
      </c>
      <c r="B436" s="2">
        <v>16.159099999999999</v>
      </c>
    </row>
    <row r="437" spans="1:2" x14ac:dyDescent="0.25">
      <c r="A437" s="8">
        <v>44119</v>
      </c>
      <c r="B437" s="2">
        <v>16.161000000000001</v>
      </c>
    </row>
    <row r="438" spans="1:2" x14ac:dyDescent="0.25">
      <c r="A438" s="8">
        <v>44120</v>
      </c>
      <c r="B438" s="2">
        <v>16.264600000000002</v>
      </c>
    </row>
    <row r="439" spans="1:2" x14ac:dyDescent="0.25">
      <c r="A439" s="8">
        <v>44123</v>
      </c>
      <c r="B439" s="2">
        <v>16.265499999999999</v>
      </c>
    </row>
    <row r="440" spans="1:2" x14ac:dyDescent="0.25">
      <c r="A440" s="8">
        <v>44124</v>
      </c>
      <c r="B440" s="2">
        <v>16.241299999999999</v>
      </c>
    </row>
    <row r="441" spans="1:2" x14ac:dyDescent="0.25">
      <c r="A441" s="8">
        <v>44125</v>
      </c>
      <c r="B441" s="2">
        <v>16.349299999999999</v>
      </c>
    </row>
    <row r="442" spans="1:2" x14ac:dyDescent="0.25">
      <c r="A442" s="8">
        <v>44126</v>
      </c>
      <c r="B442" s="2">
        <v>16.3551</v>
      </c>
    </row>
    <row r="443" spans="1:2" x14ac:dyDescent="0.25">
      <c r="A443" s="8">
        <v>44127</v>
      </c>
      <c r="B443" s="2">
        <v>16.308399999999999</v>
      </c>
    </row>
    <row r="444" spans="1:2" x14ac:dyDescent="0.25">
      <c r="A444" s="8">
        <v>44130</v>
      </c>
      <c r="B444" s="2">
        <v>16.2776</v>
      </c>
    </row>
    <row r="445" spans="1:2" x14ac:dyDescent="0.25">
      <c r="A445" s="8">
        <v>44131</v>
      </c>
      <c r="B445" s="2">
        <v>16.2575</v>
      </c>
    </row>
    <row r="446" spans="1:2" x14ac:dyDescent="0.25">
      <c r="A446" s="8">
        <v>44132</v>
      </c>
      <c r="B446" s="2">
        <v>16.355399999999999</v>
      </c>
    </row>
    <row r="447" spans="1:2" x14ac:dyDescent="0.25">
      <c r="A447" s="8">
        <v>44133</v>
      </c>
      <c r="B447" s="2">
        <v>16.195599999999999</v>
      </c>
    </row>
    <row r="448" spans="1:2" x14ac:dyDescent="0.25">
      <c r="A448" s="8">
        <v>44134</v>
      </c>
      <c r="B448" s="2">
        <v>16.203399999999998</v>
      </c>
    </row>
    <row r="449" spans="1:2" x14ac:dyDescent="0.25">
      <c r="A449" s="8">
        <v>44137</v>
      </c>
      <c r="B449" s="2">
        <v>16.279599999999999</v>
      </c>
    </row>
    <row r="450" spans="1:2" x14ac:dyDescent="0.25">
      <c r="A450" s="8">
        <v>44138</v>
      </c>
      <c r="B450" s="2">
        <v>16.350000000000001</v>
      </c>
    </row>
    <row r="451" spans="1:2" x14ac:dyDescent="0.25">
      <c r="A451" s="8">
        <v>44139</v>
      </c>
      <c r="B451" s="2">
        <v>16.385300000000001</v>
      </c>
    </row>
    <row r="452" spans="1:2" x14ac:dyDescent="0.25">
      <c r="A452" s="8">
        <v>44140</v>
      </c>
      <c r="B452" s="2">
        <v>16.378900000000002</v>
      </c>
    </row>
    <row r="453" spans="1:2" x14ac:dyDescent="0.25">
      <c r="A453" s="8">
        <v>44141</v>
      </c>
      <c r="B453" s="2">
        <v>16.641100000000002</v>
      </c>
    </row>
    <row r="454" spans="1:2" x14ac:dyDescent="0.25">
      <c r="A454" s="8">
        <v>44144</v>
      </c>
      <c r="B454" s="2">
        <v>16.732399999999998</v>
      </c>
    </row>
    <row r="455" spans="1:2" x14ac:dyDescent="0.25">
      <c r="A455" s="8">
        <v>44145</v>
      </c>
      <c r="B455" s="2">
        <v>16.1645</v>
      </c>
    </row>
    <row r="456" spans="1:2" x14ac:dyDescent="0.25">
      <c r="A456" s="8">
        <v>44146</v>
      </c>
      <c r="B456" s="2">
        <v>16.1755</v>
      </c>
    </row>
    <row r="457" spans="1:2" x14ac:dyDescent="0.25">
      <c r="A457" s="8">
        <v>44147</v>
      </c>
      <c r="B457" s="2">
        <v>16.197500000000002</v>
      </c>
    </row>
    <row r="458" spans="1:2" x14ac:dyDescent="0.25">
      <c r="A458" s="8">
        <v>44148</v>
      </c>
      <c r="B458" s="2">
        <v>16.224900000000002</v>
      </c>
    </row>
    <row r="459" spans="1:2" x14ac:dyDescent="0.25">
      <c r="A459" s="8">
        <v>44152</v>
      </c>
      <c r="B459" s="2">
        <v>16.2638</v>
      </c>
    </row>
    <row r="460" spans="1:2" x14ac:dyDescent="0.25">
      <c r="A460" s="8">
        <v>44153</v>
      </c>
      <c r="B460" s="2">
        <v>16.154199999999999</v>
      </c>
    </row>
    <row r="461" spans="1:2" x14ac:dyDescent="0.25">
      <c r="A461" s="8">
        <v>44154</v>
      </c>
      <c r="B461" s="2">
        <v>16.072600000000001</v>
      </c>
    </row>
    <row r="462" spans="1:2" x14ac:dyDescent="0.25">
      <c r="A462" s="8">
        <v>44155</v>
      </c>
      <c r="B462" s="2">
        <v>16.0473</v>
      </c>
    </row>
    <row r="463" spans="1:2" x14ac:dyDescent="0.25">
      <c r="A463" s="8">
        <v>44158</v>
      </c>
      <c r="B463" s="2">
        <v>16.049299999999999</v>
      </c>
    </row>
    <row r="464" spans="1:2" x14ac:dyDescent="0.25">
      <c r="A464" s="8">
        <v>44159</v>
      </c>
      <c r="B464" s="2">
        <v>15.6721</v>
      </c>
    </row>
    <row r="465" spans="1:2" x14ac:dyDescent="0.25">
      <c r="A465" s="8">
        <v>44160</v>
      </c>
      <c r="B465" s="2">
        <v>15.6035</v>
      </c>
    </row>
    <row r="466" spans="1:2" x14ac:dyDescent="0.25">
      <c r="A466" s="8">
        <v>44161</v>
      </c>
      <c r="B466" s="2">
        <v>15.657500000000001</v>
      </c>
    </row>
    <row r="467" spans="1:2" x14ac:dyDescent="0.25">
      <c r="A467" s="8">
        <v>44162</v>
      </c>
      <c r="B467" s="2">
        <v>15.5868</v>
      </c>
    </row>
    <row r="468" spans="1:2" x14ac:dyDescent="0.25">
      <c r="A468" s="8">
        <v>44166</v>
      </c>
      <c r="B468" s="2">
        <v>15.3765</v>
      </c>
    </row>
    <row r="469" spans="1:2" x14ac:dyDescent="0.25">
      <c r="A469" s="8">
        <v>44167</v>
      </c>
      <c r="B469" s="2">
        <v>15.6043</v>
      </c>
    </row>
    <row r="470" spans="1:2" x14ac:dyDescent="0.25">
      <c r="A470" s="8">
        <v>44168</v>
      </c>
      <c r="B470" s="2">
        <v>15.7468</v>
      </c>
    </row>
    <row r="471" spans="1:2" x14ac:dyDescent="0.25">
      <c r="A471" s="8">
        <v>44169</v>
      </c>
      <c r="B471" s="2">
        <v>15.7546</v>
      </c>
    </row>
    <row r="472" spans="1:2" x14ac:dyDescent="0.25">
      <c r="A472" s="8">
        <v>44172</v>
      </c>
      <c r="B472" s="2">
        <v>15.625500000000001</v>
      </c>
    </row>
    <row r="473" spans="1:2" x14ac:dyDescent="0.25">
      <c r="A473" s="8">
        <v>44173</v>
      </c>
      <c r="B473" s="2">
        <v>15.863799999999999</v>
      </c>
    </row>
    <row r="474" spans="1:2" x14ac:dyDescent="0.25">
      <c r="A474" s="8">
        <v>44174</v>
      </c>
      <c r="B474" s="2">
        <v>15.792999999999999</v>
      </c>
    </row>
    <row r="475" spans="1:2" x14ac:dyDescent="0.25">
      <c r="A475" s="8">
        <v>44175</v>
      </c>
      <c r="B475" s="2">
        <v>15.629</v>
      </c>
    </row>
    <row r="476" spans="1:2" x14ac:dyDescent="0.25">
      <c r="A476" s="8">
        <v>44176</v>
      </c>
      <c r="B476" s="2">
        <v>15.6214</v>
      </c>
    </row>
    <row r="477" spans="1:2" x14ac:dyDescent="0.25">
      <c r="A477" s="8">
        <v>44179</v>
      </c>
      <c r="B477" s="2">
        <v>15.5526</v>
      </c>
    </row>
    <row r="478" spans="1:2" x14ac:dyDescent="0.25">
      <c r="A478" s="8">
        <v>44180</v>
      </c>
      <c r="B478" s="2">
        <v>15.6576</v>
      </c>
    </row>
    <row r="479" spans="1:2" x14ac:dyDescent="0.25">
      <c r="A479" s="8">
        <v>44181</v>
      </c>
      <c r="B479" s="2">
        <v>15.8461</v>
      </c>
    </row>
    <row r="480" spans="1:2" x14ac:dyDescent="0.25">
      <c r="A480" s="8">
        <v>44182</v>
      </c>
      <c r="B480" s="2">
        <v>15.9665</v>
      </c>
    </row>
    <row r="481" spans="1:2" x14ac:dyDescent="0.25">
      <c r="A481" s="8">
        <v>44183</v>
      </c>
      <c r="B481" s="2">
        <v>15.9709</v>
      </c>
    </row>
    <row r="482" spans="1:2" x14ac:dyDescent="0.25">
      <c r="A482" s="8">
        <v>44186</v>
      </c>
      <c r="B482" s="2">
        <v>16.130600000000001</v>
      </c>
    </row>
    <row r="483" spans="1:2" x14ac:dyDescent="0.25">
      <c r="A483" s="8">
        <v>44187</v>
      </c>
      <c r="B483" s="2">
        <v>15.963200000000001</v>
      </c>
    </row>
    <row r="484" spans="1:2" x14ac:dyDescent="0.25">
      <c r="A484" s="8">
        <v>44188</v>
      </c>
      <c r="B484" s="2">
        <v>15.944000000000001</v>
      </c>
    </row>
    <row r="485" spans="1:2" x14ac:dyDescent="0.25">
      <c r="A485" s="8">
        <v>44189</v>
      </c>
      <c r="B485" s="2">
        <v>15.9505</v>
      </c>
    </row>
    <row r="486" spans="1:2" x14ac:dyDescent="0.25">
      <c r="A486" s="8">
        <v>44193</v>
      </c>
      <c r="B486" s="2">
        <v>16.001200000000001</v>
      </c>
    </row>
    <row r="487" spans="1:2" x14ac:dyDescent="0.25">
      <c r="A487" s="8">
        <v>44194</v>
      </c>
      <c r="B487" s="2">
        <v>15.9842</v>
      </c>
    </row>
    <row r="488" spans="1:2" x14ac:dyDescent="0.25">
      <c r="A488" s="8">
        <v>44195</v>
      </c>
      <c r="B488" s="2">
        <v>15.9153</v>
      </c>
    </row>
    <row r="489" spans="1:2" x14ac:dyDescent="0.25">
      <c r="A489" s="8">
        <v>44196</v>
      </c>
      <c r="B489" s="2">
        <v>16.003</v>
      </c>
    </row>
    <row r="490" spans="1:2" x14ac:dyDescent="0.25">
      <c r="A490" s="8">
        <v>44197</v>
      </c>
      <c r="B490" s="2">
        <v>16.008600000000001</v>
      </c>
    </row>
    <row r="491" spans="1:2" x14ac:dyDescent="0.25">
      <c r="A491" s="8">
        <v>44200</v>
      </c>
      <c r="B491" s="2">
        <v>16.2654</v>
      </c>
    </row>
    <row r="492" spans="1:2" x14ac:dyDescent="0.25">
      <c r="A492" s="8">
        <v>44201</v>
      </c>
      <c r="B492" s="2">
        <v>16.417300000000001</v>
      </c>
    </row>
    <row r="493" spans="1:2" x14ac:dyDescent="0.25">
      <c r="A493" s="8">
        <v>44202</v>
      </c>
      <c r="B493" s="2">
        <v>16.489999999999998</v>
      </c>
    </row>
    <row r="494" spans="1:2" x14ac:dyDescent="0.25">
      <c r="A494" s="8">
        <v>44203</v>
      </c>
      <c r="B494" s="2">
        <v>16.284199999999998</v>
      </c>
    </row>
    <row r="495" spans="1:2" x14ac:dyDescent="0.25">
      <c r="A495" s="8">
        <v>44204</v>
      </c>
      <c r="B495" s="2">
        <v>16.079499999999999</v>
      </c>
    </row>
    <row r="496" spans="1:2" x14ac:dyDescent="0.25">
      <c r="A496" s="8">
        <v>44207</v>
      </c>
      <c r="B496" s="2">
        <v>15.801500000000001</v>
      </c>
    </row>
    <row r="497" spans="1:2" x14ac:dyDescent="0.25">
      <c r="A497" s="8">
        <v>44208</v>
      </c>
      <c r="B497" s="2">
        <v>15.826499999999999</v>
      </c>
    </row>
    <row r="498" spans="1:2" x14ac:dyDescent="0.25">
      <c r="A498" s="8">
        <v>44209</v>
      </c>
      <c r="B498" s="2">
        <v>15.7464</v>
      </c>
    </row>
    <row r="499" spans="1:2" x14ac:dyDescent="0.25">
      <c r="A499" s="8">
        <v>44210</v>
      </c>
      <c r="B499" s="2">
        <v>15.6372</v>
      </c>
    </row>
    <row r="500" spans="1:2" x14ac:dyDescent="0.25">
      <c r="A500" s="8">
        <v>44211</v>
      </c>
      <c r="B500" s="2">
        <v>15.754899999999999</v>
      </c>
    </row>
    <row r="501" spans="1:2" x14ac:dyDescent="0.25">
      <c r="A501" s="8">
        <v>44214</v>
      </c>
      <c r="B501" s="2">
        <v>15.5862</v>
      </c>
    </row>
    <row r="502" spans="1:2" x14ac:dyDescent="0.25">
      <c r="A502" s="8">
        <v>44215</v>
      </c>
      <c r="B502" s="2">
        <v>15.6524</v>
      </c>
    </row>
    <row r="503" spans="1:2" x14ac:dyDescent="0.25">
      <c r="A503" s="8">
        <v>44216</v>
      </c>
      <c r="B503" s="2">
        <v>15.7037</v>
      </c>
    </row>
    <row r="504" spans="1:2" x14ac:dyDescent="0.25">
      <c r="A504" s="8">
        <v>44217</v>
      </c>
      <c r="B504" s="2">
        <v>15.8028</v>
      </c>
    </row>
    <row r="505" spans="1:2" x14ac:dyDescent="0.25">
      <c r="A505" s="8">
        <v>44218</v>
      </c>
      <c r="B505" s="2">
        <v>15.7296</v>
      </c>
    </row>
    <row r="506" spans="1:2" x14ac:dyDescent="0.25">
      <c r="A506" s="8">
        <v>44221</v>
      </c>
      <c r="B506" s="2">
        <v>15.644</v>
      </c>
    </row>
    <row r="507" spans="1:2" x14ac:dyDescent="0.25">
      <c r="A507" s="8">
        <v>44223</v>
      </c>
      <c r="B507" s="2">
        <v>15.587899999999999</v>
      </c>
    </row>
    <row r="508" spans="1:2" x14ac:dyDescent="0.25">
      <c r="A508" s="8">
        <v>44224</v>
      </c>
      <c r="B508" s="2">
        <v>15.5627</v>
      </c>
    </row>
    <row r="509" spans="1:2" x14ac:dyDescent="0.25">
      <c r="A509" s="8">
        <v>44225</v>
      </c>
      <c r="B509" s="2">
        <v>15.5771</v>
      </c>
    </row>
    <row r="510" spans="1:2" x14ac:dyDescent="0.25">
      <c r="A510" s="8">
        <v>44228</v>
      </c>
      <c r="B510" s="2">
        <v>15.515499999999999</v>
      </c>
    </row>
    <row r="511" spans="1:2" x14ac:dyDescent="0.25">
      <c r="A511" s="8">
        <v>44229</v>
      </c>
      <c r="B511" s="2">
        <v>15.383800000000001</v>
      </c>
    </row>
    <row r="512" spans="1:2" x14ac:dyDescent="0.25">
      <c r="A512" s="8">
        <v>44230</v>
      </c>
      <c r="B512" s="2">
        <v>15.268800000000001</v>
      </c>
    </row>
    <row r="513" spans="1:2" x14ac:dyDescent="0.25">
      <c r="A513" s="8">
        <v>44231</v>
      </c>
      <c r="B513" s="2">
        <v>15.1226</v>
      </c>
    </row>
    <row r="514" spans="1:2" x14ac:dyDescent="0.25">
      <c r="A514" s="8">
        <v>44232</v>
      </c>
      <c r="B514" s="2">
        <v>15.065300000000001</v>
      </c>
    </row>
    <row r="515" spans="1:2" x14ac:dyDescent="0.25">
      <c r="A515" s="8">
        <v>44235</v>
      </c>
      <c r="B515" s="2">
        <v>15.122199999999999</v>
      </c>
    </row>
    <row r="516" spans="1:2" x14ac:dyDescent="0.25">
      <c r="A516" s="8">
        <v>44236</v>
      </c>
      <c r="B516" s="2">
        <v>15.3086</v>
      </c>
    </row>
    <row r="517" spans="1:2" x14ac:dyDescent="0.25">
      <c r="A517" s="8">
        <v>44237</v>
      </c>
      <c r="B517" s="2">
        <v>15.2851</v>
      </c>
    </row>
    <row r="518" spans="1:2" x14ac:dyDescent="0.25">
      <c r="A518" s="8">
        <v>44238</v>
      </c>
      <c r="B518" s="2">
        <v>15.2751</v>
      </c>
    </row>
    <row r="519" spans="1:2" x14ac:dyDescent="0.25">
      <c r="A519" s="8">
        <v>44239</v>
      </c>
      <c r="B519" s="2">
        <v>15.109400000000001</v>
      </c>
    </row>
    <row r="520" spans="1:2" x14ac:dyDescent="0.25">
      <c r="A520" s="8">
        <v>44242</v>
      </c>
      <c r="B520" s="2">
        <v>15.0632</v>
      </c>
    </row>
    <row r="521" spans="1:2" x14ac:dyDescent="0.25">
      <c r="A521" s="8">
        <v>44243</v>
      </c>
      <c r="B521" s="2">
        <v>15.1244</v>
      </c>
    </row>
    <row r="522" spans="1:2" x14ac:dyDescent="0.25">
      <c r="A522" s="8">
        <v>44244</v>
      </c>
      <c r="B522" s="2">
        <v>14.903499999999999</v>
      </c>
    </row>
    <row r="523" spans="1:2" x14ac:dyDescent="0.25">
      <c r="A523" s="8">
        <v>44245</v>
      </c>
      <c r="B523" s="2">
        <v>14.850099999999999</v>
      </c>
    </row>
    <row r="524" spans="1:2" x14ac:dyDescent="0.25">
      <c r="A524" s="8">
        <v>44246</v>
      </c>
      <c r="B524" s="2">
        <v>14.6896</v>
      </c>
    </row>
    <row r="525" spans="1:2" x14ac:dyDescent="0.25">
      <c r="A525" s="8">
        <v>44249</v>
      </c>
      <c r="B525" s="2">
        <v>14.8139</v>
      </c>
    </row>
    <row r="526" spans="1:2" x14ac:dyDescent="0.25">
      <c r="A526" s="8">
        <v>44250</v>
      </c>
      <c r="B526" s="2">
        <v>14.920999999999999</v>
      </c>
    </row>
    <row r="527" spans="1:2" x14ac:dyDescent="0.25">
      <c r="A527" s="8">
        <v>44251</v>
      </c>
      <c r="B527" s="2">
        <v>14.8674</v>
      </c>
    </row>
    <row r="528" spans="1:2" x14ac:dyDescent="0.25">
      <c r="A528" s="8">
        <v>44252</v>
      </c>
      <c r="B528" s="2">
        <v>14.771100000000001</v>
      </c>
    </row>
    <row r="529" spans="1:2" x14ac:dyDescent="0.25">
      <c r="A529" s="8">
        <v>44253</v>
      </c>
      <c r="B529" s="2">
        <v>14.7317</v>
      </c>
    </row>
    <row r="530" spans="1:2" x14ac:dyDescent="0.25">
      <c r="A530" s="8">
        <v>44256</v>
      </c>
      <c r="B530" s="2">
        <v>14.6457</v>
      </c>
    </row>
    <row r="531" spans="1:2" x14ac:dyDescent="0.25">
      <c r="A531" s="8">
        <v>44257</v>
      </c>
      <c r="B531" s="2">
        <v>14.4925</v>
      </c>
    </row>
    <row r="532" spans="1:2" x14ac:dyDescent="0.25">
      <c r="A532" s="8">
        <v>44258</v>
      </c>
      <c r="B532" s="2">
        <v>14.4177</v>
      </c>
    </row>
    <row r="533" spans="1:2" x14ac:dyDescent="0.25">
      <c r="A533" s="8">
        <v>44259</v>
      </c>
      <c r="B533" s="2">
        <v>14.2858</v>
      </c>
    </row>
    <row r="534" spans="1:2" x14ac:dyDescent="0.25">
      <c r="A534" s="8">
        <v>44260</v>
      </c>
      <c r="B534" s="2">
        <v>14.171799999999999</v>
      </c>
    </row>
    <row r="535" spans="1:2" x14ac:dyDescent="0.25">
      <c r="A535" s="8">
        <v>44263</v>
      </c>
      <c r="B535" s="2">
        <v>14.196099999999999</v>
      </c>
    </row>
    <row r="536" spans="1:2" x14ac:dyDescent="0.25">
      <c r="A536" s="8">
        <v>44264</v>
      </c>
      <c r="B536" s="2">
        <v>14.2211</v>
      </c>
    </row>
    <row r="537" spans="1:2" x14ac:dyDescent="0.25">
      <c r="A537" s="8">
        <v>44265</v>
      </c>
      <c r="B537" s="2">
        <v>14.246</v>
      </c>
    </row>
    <row r="538" spans="1:2" x14ac:dyDescent="0.25">
      <c r="A538" s="8">
        <v>44267</v>
      </c>
      <c r="B538" s="2">
        <v>14.1637</v>
      </c>
    </row>
    <row r="539" spans="1:2" x14ac:dyDescent="0.25">
      <c r="A539" s="8">
        <v>44270</v>
      </c>
      <c r="B539" s="2">
        <v>14.301500000000001</v>
      </c>
    </row>
    <row r="540" spans="1:2" x14ac:dyDescent="0.25">
      <c r="A540" s="8">
        <v>44271</v>
      </c>
      <c r="B540" s="2">
        <v>14.301399999999999</v>
      </c>
    </row>
    <row r="541" spans="1:2" x14ac:dyDescent="0.25">
      <c r="A541" s="8">
        <v>44272</v>
      </c>
      <c r="B541" s="2">
        <v>14.3085</v>
      </c>
    </row>
    <row r="542" spans="1:2" x14ac:dyDescent="0.25">
      <c r="A542" s="8">
        <v>44273</v>
      </c>
      <c r="B542" s="2">
        <v>14.319000000000001</v>
      </c>
    </row>
    <row r="543" spans="1:2" x14ac:dyDescent="0.25">
      <c r="A543" s="8">
        <v>44274</v>
      </c>
      <c r="B543" s="2">
        <v>14.3294</v>
      </c>
    </row>
    <row r="544" spans="1:2" x14ac:dyDescent="0.25">
      <c r="A544" s="8">
        <v>44277</v>
      </c>
      <c r="B544" s="2">
        <v>14.232699999999999</v>
      </c>
    </row>
    <row r="545" spans="1:2" x14ac:dyDescent="0.25">
      <c r="A545" s="8">
        <v>44278</v>
      </c>
      <c r="B545" s="2">
        <v>14.250400000000001</v>
      </c>
    </row>
    <row r="546" spans="1:2" x14ac:dyDescent="0.25">
      <c r="A546" s="8">
        <v>44279</v>
      </c>
      <c r="B546" s="2">
        <v>14.235900000000001</v>
      </c>
    </row>
    <row r="547" spans="1:2" x14ac:dyDescent="0.25">
      <c r="A547" s="8">
        <v>44280</v>
      </c>
      <c r="B547" s="2">
        <v>14.215</v>
      </c>
    </row>
    <row r="548" spans="1:2" x14ac:dyDescent="0.25">
      <c r="A548" s="8">
        <v>44281</v>
      </c>
      <c r="B548" s="2">
        <v>14.207700000000001</v>
      </c>
    </row>
    <row r="549" spans="1:2" x14ac:dyDescent="0.25">
      <c r="A549" s="8">
        <v>44285</v>
      </c>
      <c r="B549" s="2">
        <v>14.124599999999999</v>
      </c>
    </row>
    <row r="550" spans="1:2" x14ac:dyDescent="0.25">
      <c r="A550" s="8">
        <v>44286</v>
      </c>
      <c r="B550" s="2">
        <v>14.0783</v>
      </c>
    </row>
    <row r="551" spans="1:2" x14ac:dyDescent="0.25">
      <c r="A551" s="8">
        <v>44287</v>
      </c>
      <c r="B551" s="2">
        <v>14.286199999999999</v>
      </c>
    </row>
    <row r="552" spans="1:2" x14ac:dyDescent="0.25">
      <c r="A552" s="8">
        <v>44291</v>
      </c>
      <c r="B552" s="2">
        <v>14.378299999999999</v>
      </c>
    </row>
    <row r="553" spans="1:2" x14ac:dyDescent="0.25">
      <c r="A553" s="8">
        <v>44292</v>
      </c>
      <c r="B553" s="2">
        <v>14.428900000000001</v>
      </c>
    </row>
    <row r="554" spans="1:2" x14ac:dyDescent="0.25">
      <c r="A554" s="8">
        <v>44293</v>
      </c>
      <c r="B554" s="2">
        <v>14.653</v>
      </c>
    </row>
    <row r="555" spans="1:2" x14ac:dyDescent="0.25">
      <c r="A555" s="8">
        <v>44294</v>
      </c>
      <c r="B555" s="2">
        <v>14.731199999999999</v>
      </c>
    </row>
    <row r="556" spans="1:2" x14ac:dyDescent="0.25">
      <c r="A556" s="8">
        <v>44295</v>
      </c>
      <c r="B556" s="2">
        <v>14.7951</v>
      </c>
    </row>
    <row r="557" spans="1:2" x14ac:dyDescent="0.25">
      <c r="A557" s="8">
        <v>44298</v>
      </c>
      <c r="B557" s="2">
        <v>14.7841</v>
      </c>
    </row>
    <row r="558" spans="1:2" x14ac:dyDescent="0.25">
      <c r="A558" s="8">
        <v>44299</v>
      </c>
      <c r="B558" s="2">
        <v>14.7875</v>
      </c>
    </row>
    <row r="559" spans="1:2" x14ac:dyDescent="0.25">
      <c r="A559" s="8">
        <v>44301</v>
      </c>
      <c r="B559" s="2">
        <v>14.872400000000001</v>
      </c>
    </row>
    <row r="560" spans="1:2" x14ac:dyDescent="0.25">
      <c r="A560" s="8">
        <v>44302</v>
      </c>
      <c r="B560" s="2">
        <v>14.9186</v>
      </c>
    </row>
    <row r="561" spans="1:2" x14ac:dyDescent="0.25">
      <c r="A561" s="8">
        <v>44305</v>
      </c>
      <c r="B561" s="2">
        <v>15.170999999999999</v>
      </c>
    </row>
    <row r="562" spans="1:2" x14ac:dyDescent="0.25">
      <c r="A562" s="8">
        <v>44306</v>
      </c>
      <c r="B562" s="2">
        <v>15.0283</v>
      </c>
    </row>
    <row r="563" spans="1:2" x14ac:dyDescent="0.25">
      <c r="A563" s="8">
        <v>44308</v>
      </c>
      <c r="B563" s="2">
        <v>15.159700000000001</v>
      </c>
    </row>
    <row r="564" spans="1:2" x14ac:dyDescent="0.25">
      <c r="A564" s="8">
        <v>44309</v>
      </c>
      <c r="B564" s="2">
        <v>15.1496</v>
      </c>
    </row>
    <row r="565" spans="1:2" x14ac:dyDescent="0.25">
      <c r="A565" s="8">
        <v>44312</v>
      </c>
      <c r="B565" s="2">
        <v>15.070499999999999</v>
      </c>
    </row>
    <row r="566" spans="1:2" x14ac:dyDescent="0.25">
      <c r="A566" s="8">
        <v>44313</v>
      </c>
      <c r="B566" s="2">
        <v>15.034700000000001</v>
      </c>
    </row>
    <row r="567" spans="1:2" x14ac:dyDescent="0.25">
      <c r="A567" s="8">
        <v>44314</v>
      </c>
      <c r="B567" s="2">
        <v>14.8848</v>
      </c>
    </row>
    <row r="568" spans="1:2" x14ac:dyDescent="0.25">
      <c r="A568" s="8">
        <v>44315</v>
      </c>
      <c r="B568" s="2">
        <v>14.9023</v>
      </c>
    </row>
    <row r="569" spans="1:2" x14ac:dyDescent="0.25">
      <c r="A569" s="8">
        <v>44316</v>
      </c>
      <c r="B569" s="2">
        <v>14.838100000000001</v>
      </c>
    </row>
    <row r="570" spans="1:2" x14ac:dyDescent="0.25">
      <c r="A570" s="8">
        <v>44319</v>
      </c>
      <c r="B570" s="2">
        <v>14.858599999999999</v>
      </c>
    </row>
    <row r="571" spans="1:2" x14ac:dyDescent="0.25">
      <c r="A571" s="8">
        <v>44320</v>
      </c>
      <c r="B571" s="2">
        <v>14.908099999999999</v>
      </c>
    </row>
    <row r="572" spans="1:2" x14ac:dyDescent="0.25">
      <c r="A572" s="8">
        <v>44321</v>
      </c>
      <c r="B572" s="2">
        <v>14.825900000000001</v>
      </c>
    </row>
    <row r="573" spans="1:2" x14ac:dyDescent="0.25">
      <c r="A573" s="8">
        <v>44322</v>
      </c>
      <c r="B573" s="2">
        <v>14.9147</v>
      </c>
    </row>
    <row r="574" spans="1:2" x14ac:dyDescent="0.25">
      <c r="A574" s="8">
        <v>44323</v>
      </c>
      <c r="B574" s="2">
        <v>15.081899999999999</v>
      </c>
    </row>
    <row r="575" spans="1:2" x14ac:dyDescent="0.25">
      <c r="A575" s="8">
        <v>44326</v>
      </c>
      <c r="B575" s="2">
        <v>15.1737</v>
      </c>
    </row>
    <row r="576" spans="1:2" x14ac:dyDescent="0.25">
      <c r="A576" s="8">
        <v>44327</v>
      </c>
      <c r="B576" s="2">
        <v>15.1271</v>
      </c>
    </row>
    <row r="577" spans="1:2" x14ac:dyDescent="0.25">
      <c r="A577" s="8">
        <v>44328</v>
      </c>
      <c r="B577" s="2">
        <v>15.116099999999999</v>
      </c>
    </row>
    <row r="578" spans="1:2" x14ac:dyDescent="0.25">
      <c r="A578" s="8">
        <v>44330</v>
      </c>
      <c r="B578" s="2">
        <v>15.1511</v>
      </c>
    </row>
    <row r="579" spans="1:2" x14ac:dyDescent="0.25">
      <c r="A579" s="8">
        <v>44333</v>
      </c>
      <c r="B579" s="2">
        <v>15.2713</v>
      </c>
    </row>
    <row r="580" spans="1:2" x14ac:dyDescent="0.25">
      <c r="A580" s="8">
        <v>44334</v>
      </c>
      <c r="B580" s="2">
        <v>15.367100000000001</v>
      </c>
    </row>
    <row r="581" spans="1:2" x14ac:dyDescent="0.25">
      <c r="A581" s="8">
        <v>44335</v>
      </c>
      <c r="B581" s="2">
        <v>15.3241</v>
      </c>
    </row>
    <row r="582" spans="1:2" x14ac:dyDescent="0.25">
      <c r="A582" s="8">
        <v>44336</v>
      </c>
      <c r="B582" s="2">
        <v>15.388</v>
      </c>
    </row>
    <row r="583" spans="1:2" x14ac:dyDescent="0.25">
      <c r="A583" s="8">
        <v>44337</v>
      </c>
      <c r="B583" s="2">
        <v>15.387700000000001</v>
      </c>
    </row>
    <row r="584" spans="1:2" x14ac:dyDescent="0.25">
      <c r="A584" s="8">
        <v>44340</v>
      </c>
      <c r="B584" s="2">
        <v>15.4117</v>
      </c>
    </row>
    <row r="585" spans="1:2" x14ac:dyDescent="0.25">
      <c r="A585" s="8">
        <v>44341</v>
      </c>
      <c r="B585" s="2">
        <v>15.383100000000001</v>
      </c>
    </row>
    <row r="586" spans="1:2" x14ac:dyDescent="0.25">
      <c r="A586" s="8">
        <v>44342</v>
      </c>
      <c r="B586" s="2">
        <v>15.539400000000001</v>
      </c>
    </row>
    <row r="587" spans="1:2" x14ac:dyDescent="0.25">
      <c r="A587" s="8">
        <v>44343</v>
      </c>
      <c r="B587" s="2">
        <v>15.4572</v>
      </c>
    </row>
    <row r="588" spans="1:2" x14ac:dyDescent="0.25">
      <c r="A588" s="8">
        <v>44344</v>
      </c>
      <c r="B588" s="2">
        <v>15.403600000000001</v>
      </c>
    </row>
    <row r="589" spans="1:2" x14ac:dyDescent="0.25">
      <c r="A589" s="8">
        <v>44347</v>
      </c>
      <c r="B589" s="2">
        <v>15.5451</v>
      </c>
    </row>
    <row r="590" spans="1:2" x14ac:dyDescent="0.25">
      <c r="A590" s="8">
        <v>44348</v>
      </c>
      <c r="B590" s="2">
        <v>15.6266</v>
      </c>
    </row>
    <row r="591" spans="1:2" x14ac:dyDescent="0.25">
      <c r="A591" s="8">
        <v>44349</v>
      </c>
      <c r="B591" s="2">
        <v>15.548</v>
      </c>
    </row>
    <row r="592" spans="1:2" x14ac:dyDescent="0.25">
      <c r="A592" s="8">
        <v>44350</v>
      </c>
      <c r="B592" s="2">
        <v>15.5158</v>
      </c>
    </row>
    <row r="593" spans="1:2" x14ac:dyDescent="0.25">
      <c r="A593" s="8">
        <v>44351</v>
      </c>
      <c r="B593" s="2">
        <v>15.3552</v>
      </c>
    </row>
    <row r="594" spans="1:2" x14ac:dyDescent="0.25">
      <c r="A594" s="8">
        <v>44354</v>
      </c>
      <c r="B594" s="2">
        <v>15.414999999999999</v>
      </c>
    </row>
    <row r="595" spans="1:2" x14ac:dyDescent="0.25">
      <c r="A595" s="8">
        <v>44355</v>
      </c>
      <c r="B595" s="2">
        <v>15.4754</v>
      </c>
    </row>
    <row r="596" spans="1:2" x14ac:dyDescent="0.25">
      <c r="A596" s="8">
        <v>44356</v>
      </c>
      <c r="B596" s="2">
        <v>15.496600000000001</v>
      </c>
    </row>
    <row r="597" spans="1:2" x14ac:dyDescent="0.25">
      <c r="A597" s="8">
        <v>44357</v>
      </c>
      <c r="B597" s="2">
        <v>15.4572</v>
      </c>
    </row>
    <row r="598" spans="1:2" x14ac:dyDescent="0.25">
      <c r="A598" s="8">
        <v>44358</v>
      </c>
      <c r="B598" s="2">
        <v>15.5603</v>
      </c>
    </row>
    <row r="599" spans="1:2" x14ac:dyDescent="0.25">
      <c r="A599" s="8">
        <v>44361</v>
      </c>
      <c r="B599" s="2">
        <v>15.353199999999999</v>
      </c>
    </row>
    <row r="600" spans="1:2" x14ac:dyDescent="0.25">
      <c r="A600" s="8">
        <v>44362</v>
      </c>
      <c r="B600" s="2">
        <v>15.349500000000001</v>
      </c>
    </row>
    <row r="601" spans="1:2" x14ac:dyDescent="0.25">
      <c r="A601" s="8">
        <v>44363</v>
      </c>
      <c r="B601" s="2">
        <v>15.345700000000001</v>
      </c>
    </row>
    <row r="602" spans="1:2" x14ac:dyDescent="0.25">
      <c r="A602" s="8">
        <v>44364</v>
      </c>
      <c r="B602" s="2">
        <v>15.082000000000001</v>
      </c>
    </row>
    <row r="603" spans="1:2" x14ac:dyDescent="0.25">
      <c r="A603" s="8">
        <v>44365</v>
      </c>
      <c r="B603" s="2">
        <v>14.982200000000001</v>
      </c>
    </row>
    <row r="604" spans="1:2" x14ac:dyDescent="0.25">
      <c r="A604" s="8">
        <v>44368</v>
      </c>
      <c r="B604" s="2">
        <v>14.946199999999999</v>
      </c>
    </row>
    <row r="605" spans="1:2" x14ac:dyDescent="0.25">
      <c r="A605" s="8">
        <v>44369</v>
      </c>
      <c r="B605" s="2">
        <v>14.9354</v>
      </c>
    </row>
    <row r="606" spans="1:2" x14ac:dyDescent="0.25">
      <c r="A606" s="8">
        <v>44370</v>
      </c>
      <c r="B606" s="2">
        <v>14.9673</v>
      </c>
    </row>
    <row r="607" spans="1:2" x14ac:dyDescent="0.25">
      <c r="A607" s="8">
        <v>44371</v>
      </c>
      <c r="B607" s="2">
        <v>14.938700000000001</v>
      </c>
    </row>
    <row r="608" spans="1:2" x14ac:dyDescent="0.25">
      <c r="A608" s="8">
        <v>44372</v>
      </c>
      <c r="B608" s="2">
        <v>14.9635</v>
      </c>
    </row>
    <row r="609" spans="1:2" x14ac:dyDescent="0.25">
      <c r="A609" s="8">
        <v>44375</v>
      </c>
      <c r="B609" s="2">
        <v>14.9238</v>
      </c>
    </row>
    <row r="610" spans="1:2" x14ac:dyDescent="0.25">
      <c r="A610" s="8">
        <v>44376</v>
      </c>
      <c r="B610" s="2">
        <v>14.8703</v>
      </c>
    </row>
    <row r="611" spans="1:2" x14ac:dyDescent="0.25">
      <c r="A611" s="8">
        <v>44377</v>
      </c>
      <c r="B611" s="2">
        <v>14.8025</v>
      </c>
    </row>
    <row r="612" spans="1:2" x14ac:dyDescent="0.25">
      <c r="A612" s="8">
        <v>44378</v>
      </c>
      <c r="B612" s="2">
        <v>14.9588</v>
      </c>
    </row>
    <row r="613" spans="1:2" x14ac:dyDescent="0.25">
      <c r="A613" s="8">
        <v>44379</v>
      </c>
      <c r="B613" s="2">
        <v>15.0261</v>
      </c>
    </row>
    <row r="614" spans="1:2" x14ac:dyDescent="0.25">
      <c r="A614" s="8">
        <v>44382</v>
      </c>
      <c r="B614" s="2">
        <v>15.0398</v>
      </c>
    </row>
    <row r="615" spans="1:2" x14ac:dyDescent="0.25">
      <c r="A615" s="8">
        <v>44383</v>
      </c>
      <c r="B615" s="2">
        <v>15.1821</v>
      </c>
    </row>
    <row r="616" spans="1:2" x14ac:dyDescent="0.25">
      <c r="A616" s="8">
        <v>44384</v>
      </c>
      <c r="B616" s="2">
        <v>15.213900000000001</v>
      </c>
    </row>
    <row r="617" spans="1:2" x14ac:dyDescent="0.25">
      <c r="A617" s="8">
        <v>44385</v>
      </c>
      <c r="B617" s="2">
        <v>15.2279</v>
      </c>
    </row>
    <row r="618" spans="1:2" x14ac:dyDescent="0.25">
      <c r="A618" s="8">
        <v>44386</v>
      </c>
      <c r="B618" s="2">
        <v>15.2064</v>
      </c>
    </row>
    <row r="619" spans="1:2" x14ac:dyDescent="0.25">
      <c r="A619" s="8">
        <v>44389</v>
      </c>
      <c r="B619" s="2">
        <v>15.138299999999999</v>
      </c>
    </row>
    <row r="620" spans="1:2" x14ac:dyDescent="0.25">
      <c r="A620" s="8">
        <v>44390</v>
      </c>
      <c r="B620" s="2">
        <v>15.1488</v>
      </c>
    </row>
    <row r="621" spans="1:2" x14ac:dyDescent="0.25">
      <c r="A621" s="8">
        <v>44391</v>
      </c>
      <c r="B621" s="2">
        <v>15.198399999999999</v>
      </c>
    </row>
    <row r="622" spans="1:2" x14ac:dyDescent="0.25">
      <c r="A622" s="8">
        <v>44392</v>
      </c>
      <c r="B622" s="2">
        <v>15.315799999999999</v>
      </c>
    </row>
    <row r="623" spans="1:2" x14ac:dyDescent="0.25">
      <c r="A623" s="8">
        <v>44393</v>
      </c>
      <c r="B623" s="2">
        <v>15.269500000000001</v>
      </c>
    </row>
    <row r="624" spans="1:2" x14ac:dyDescent="0.25">
      <c r="A624" s="8">
        <v>44396</v>
      </c>
      <c r="B624" s="2">
        <v>15.1942</v>
      </c>
    </row>
    <row r="625" spans="1:2" x14ac:dyDescent="0.25">
      <c r="A625" s="8">
        <v>44397</v>
      </c>
      <c r="B625" s="2">
        <v>15.2226</v>
      </c>
    </row>
    <row r="626" spans="1:2" x14ac:dyDescent="0.25">
      <c r="A626" s="8">
        <v>44399</v>
      </c>
      <c r="B626" s="2">
        <v>15.0763</v>
      </c>
    </row>
    <row r="627" spans="1:2" x14ac:dyDescent="0.25">
      <c r="A627" s="8">
        <v>44400</v>
      </c>
      <c r="B627" s="2">
        <v>15.101000000000001</v>
      </c>
    </row>
    <row r="628" spans="1:2" x14ac:dyDescent="0.25">
      <c r="A628" s="8">
        <v>44403</v>
      </c>
      <c r="B628" s="2">
        <v>15.1145</v>
      </c>
    </row>
    <row r="629" spans="1:2" x14ac:dyDescent="0.25">
      <c r="A629" s="8">
        <v>44404</v>
      </c>
      <c r="B629" s="2">
        <v>15.078900000000001</v>
      </c>
    </row>
    <row r="630" spans="1:2" x14ac:dyDescent="0.25">
      <c r="A630" s="8">
        <v>44405</v>
      </c>
      <c r="B630" s="2">
        <v>15.0822</v>
      </c>
    </row>
    <row r="631" spans="1:2" x14ac:dyDescent="0.25">
      <c r="A631" s="8">
        <v>44406</v>
      </c>
      <c r="B631" s="2">
        <v>15.2064</v>
      </c>
    </row>
    <row r="632" spans="1:2" x14ac:dyDescent="0.25">
      <c r="A632" s="8">
        <v>44407</v>
      </c>
      <c r="B632" s="2">
        <v>15.2987</v>
      </c>
    </row>
    <row r="633" spans="1:2" x14ac:dyDescent="0.25">
      <c r="A633" s="8">
        <v>44410</v>
      </c>
      <c r="B633" s="2">
        <v>15.166499999999999</v>
      </c>
    </row>
    <row r="634" spans="1:2" x14ac:dyDescent="0.25">
      <c r="A634" s="8">
        <v>44411</v>
      </c>
      <c r="B634" s="2">
        <v>15.145099999999999</v>
      </c>
    </row>
    <row r="635" spans="1:2" x14ac:dyDescent="0.25">
      <c r="A635" s="8">
        <v>44412</v>
      </c>
      <c r="B635" s="2">
        <v>15.162699999999999</v>
      </c>
    </row>
    <row r="636" spans="1:2" x14ac:dyDescent="0.25">
      <c r="A636" s="8">
        <v>44413</v>
      </c>
      <c r="B636" s="2">
        <v>15.1661</v>
      </c>
    </row>
    <row r="637" spans="1:2" x14ac:dyDescent="0.25">
      <c r="A637" s="8">
        <v>44414</v>
      </c>
      <c r="B637" s="2">
        <v>15.077</v>
      </c>
    </row>
    <row r="638" spans="1:2" x14ac:dyDescent="0.25">
      <c r="A638" s="8">
        <v>44417</v>
      </c>
      <c r="B638" s="2">
        <v>14.7531</v>
      </c>
    </row>
    <row r="639" spans="1:2" x14ac:dyDescent="0.25">
      <c r="A639" s="8">
        <v>44418</v>
      </c>
      <c r="B639" s="2">
        <v>14.681800000000001</v>
      </c>
    </row>
    <row r="640" spans="1:2" x14ac:dyDescent="0.25">
      <c r="A640" s="8">
        <v>44419</v>
      </c>
      <c r="B640" s="2">
        <v>14.6996</v>
      </c>
    </row>
    <row r="641" spans="1:2" x14ac:dyDescent="0.25">
      <c r="A641" s="8">
        <v>44420</v>
      </c>
      <c r="B641" s="2">
        <v>14.8132</v>
      </c>
    </row>
    <row r="642" spans="1:2" x14ac:dyDescent="0.25">
      <c r="A642" s="8">
        <v>44421</v>
      </c>
      <c r="B642" s="2">
        <v>14.791700000000001</v>
      </c>
    </row>
    <row r="643" spans="1:2" x14ac:dyDescent="0.25">
      <c r="A643" s="8">
        <v>44424</v>
      </c>
      <c r="B643" s="2">
        <v>14.873200000000001</v>
      </c>
    </row>
    <row r="644" spans="1:2" x14ac:dyDescent="0.25">
      <c r="A644" s="8">
        <v>44425</v>
      </c>
      <c r="B644" s="2">
        <v>15.0222</v>
      </c>
    </row>
    <row r="645" spans="1:2" x14ac:dyDescent="0.25">
      <c r="A645" s="8">
        <v>44426</v>
      </c>
      <c r="B645" s="2">
        <v>14.983000000000001</v>
      </c>
    </row>
    <row r="646" spans="1:2" x14ac:dyDescent="0.25">
      <c r="A646" s="8">
        <v>44428</v>
      </c>
      <c r="B646" s="2">
        <v>14.950699999999999</v>
      </c>
    </row>
    <row r="647" spans="1:2" x14ac:dyDescent="0.25">
      <c r="A647" s="8">
        <v>44431</v>
      </c>
      <c r="B647" s="2">
        <v>14.950100000000001</v>
      </c>
    </row>
    <row r="648" spans="1:2" x14ac:dyDescent="0.25">
      <c r="A648" s="8">
        <v>44432</v>
      </c>
      <c r="B648" s="2">
        <v>15.0175</v>
      </c>
    </row>
    <row r="649" spans="1:2" x14ac:dyDescent="0.25">
      <c r="A649" s="8">
        <v>44433</v>
      </c>
      <c r="B649" s="2">
        <v>14.9818</v>
      </c>
    </row>
    <row r="650" spans="1:2" x14ac:dyDescent="0.25">
      <c r="A650" s="8">
        <v>44434</v>
      </c>
      <c r="B650" s="2">
        <v>14.892799999999999</v>
      </c>
    </row>
    <row r="651" spans="1:2" x14ac:dyDescent="0.25">
      <c r="A651" s="8">
        <v>44435</v>
      </c>
      <c r="B651" s="2">
        <v>14.9139</v>
      </c>
    </row>
    <row r="652" spans="1:2" x14ac:dyDescent="0.25">
      <c r="A652" s="8">
        <v>44438</v>
      </c>
      <c r="B652" s="2">
        <v>14.956</v>
      </c>
    </row>
    <row r="653" spans="1:2" x14ac:dyDescent="0.25">
      <c r="A653" s="8">
        <v>44439</v>
      </c>
      <c r="B653" s="2">
        <v>14.9275</v>
      </c>
    </row>
    <row r="654" spans="1:2" x14ac:dyDescent="0.25">
      <c r="A654" s="8">
        <v>44440</v>
      </c>
      <c r="B654" s="2">
        <v>14.906000000000001</v>
      </c>
    </row>
    <row r="655" spans="1:2" x14ac:dyDescent="0.25">
      <c r="A655" s="8">
        <v>44441</v>
      </c>
      <c r="B655" s="2">
        <v>14.923500000000001</v>
      </c>
    </row>
    <row r="656" spans="1:2" x14ac:dyDescent="0.25">
      <c r="A656" s="8">
        <v>44442</v>
      </c>
      <c r="B656" s="2">
        <v>14.919700000000001</v>
      </c>
    </row>
    <row r="657" spans="1:2" x14ac:dyDescent="0.25">
      <c r="A657" s="8">
        <v>44445</v>
      </c>
      <c r="B657" s="2">
        <v>15.025600000000001</v>
      </c>
    </row>
    <row r="658" spans="1:2" x14ac:dyDescent="0.25">
      <c r="A658" s="8">
        <v>44446</v>
      </c>
      <c r="B658" s="2">
        <v>14.9864</v>
      </c>
    </row>
    <row r="659" spans="1:2" x14ac:dyDescent="0.25">
      <c r="A659" s="8">
        <v>44447</v>
      </c>
      <c r="B659" s="2">
        <v>14.9116</v>
      </c>
    </row>
    <row r="660" spans="1:2" x14ac:dyDescent="0.25">
      <c r="A660" s="8">
        <v>44448</v>
      </c>
      <c r="B660" s="2">
        <v>14.893599999999999</v>
      </c>
    </row>
    <row r="661" spans="1:2" x14ac:dyDescent="0.25">
      <c r="A661" s="8">
        <v>44452</v>
      </c>
      <c r="B661" s="2">
        <v>14.846500000000001</v>
      </c>
    </row>
    <row r="662" spans="1:2" x14ac:dyDescent="0.25">
      <c r="A662" s="8">
        <v>44453</v>
      </c>
      <c r="B662" s="2">
        <v>14.867900000000001</v>
      </c>
    </row>
    <row r="663" spans="1:2" x14ac:dyDescent="0.25">
      <c r="A663" s="8">
        <v>44454</v>
      </c>
      <c r="B663" s="2">
        <v>14.9315</v>
      </c>
    </row>
    <row r="664" spans="1:2" x14ac:dyDescent="0.25">
      <c r="A664" s="8">
        <v>44455</v>
      </c>
      <c r="B664" s="2">
        <v>14.8032</v>
      </c>
    </row>
    <row r="665" spans="1:2" x14ac:dyDescent="0.25">
      <c r="A665" s="8">
        <v>44456</v>
      </c>
      <c r="B665" s="2">
        <v>14.674799999999999</v>
      </c>
    </row>
    <row r="666" spans="1:2" x14ac:dyDescent="0.25">
      <c r="A666" s="8">
        <v>44459</v>
      </c>
      <c r="B666" s="2">
        <v>14.6784</v>
      </c>
    </row>
    <row r="667" spans="1:2" x14ac:dyDescent="0.25">
      <c r="A667" s="8">
        <v>44460</v>
      </c>
      <c r="B667" s="2">
        <v>14.688800000000001</v>
      </c>
    </row>
    <row r="668" spans="1:2" x14ac:dyDescent="0.25">
      <c r="A668" s="8">
        <v>44461</v>
      </c>
      <c r="B668" s="2">
        <v>14.8201</v>
      </c>
    </row>
    <row r="669" spans="1:2" x14ac:dyDescent="0.25">
      <c r="A669" s="8">
        <v>44462</v>
      </c>
      <c r="B669" s="2">
        <v>14.727499999999999</v>
      </c>
    </row>
    <row r="670" spans="1:2" x14ac:dyDescent="0.25">
      <c r="A670" s="8">
        <v>44463</v>
      </c>
      <c r="B670" s="2">
        <v>14.635</v>
      </c>
    </row>
    <row r="671" spans="1:2" x14ac:dyDescent="0.25">
      <c r="A671" s="8">
        <v>44466</v>
      </c>
      <c r="B671" s="2">
        <v>14.613099999999999</v>
      </c>
    </row>
    <row r="672" spans="1:2" x14ac:dyDescent="0.25">
      <c r="A672" s="8">
        <v>44467</v>
      </c>
      <c r="B672" s="2">
        <v>14.5809</v>
      </c>
    </row>
    <row r="673" spans="1:2" x14ac:dyDescent="0.25">
      <c r="A673" s="8">
        <v>44468</v>
      </c>
      <c r="B673" s="2">
        <v>14.605600000000001</v>
      </c>
    </row>
    <row r="674" spans="1:2" x14ac:dyDescent="0.25">
      <c r="A674" s="8">
        <v>44469</v>
      </c>
      <c r="B674" s="2">
        <v>14.494999999999999</v>
      </c>
    </row>
    <row r="675" spans="1:2" x14ac:dyDescent="0.25">
      <c r="A675" s="8">
        <v>44470</v>
      </c>
      <c r="B675" s="2">
        <v>14.6762</v>
      </c>
    </row>
    <row r="676" spans="1:2" x14ac:dyDescent="0.25">
      <c r="A676" s="8">
        <v>44473</v>
      </c>
      <c r="B676" s="2">
        <v>14.6577</v>
      </c>
    </row>
    <row r="677" spans="1:2" x14ac:dyDescent="0.25">
      <c r="A677" s="8">
        <v>44474</v>
      </c>
      <c r="B677" s="2">
        <v>14.7073</v>
      </c>
    </row>
    <row r="678" spans="1:2" x14ac:dyDescent="0.25">
      <c r="A678" s="8">
        <v>44475</v>
      </c>
      <c r="B678" s="2">
        <v>14.721299999999999</v>
      </c>
    </row>
    <row r="679" spans="1:2" x14ac:dyDescent="0.25">
      <c r="A679" s="8">
        <v>44476</v>
      </c>
      <c r="B679" s="2">
        <v>14.767200000000001</v>
      </c>
    </row>
    <row r="680" spans="1:2" x14ac:dyDescent="0.25">
      <c r="A680" s="8">
        <v>44477</v>
      </c>
      <c r="B680" s="2">
        <v>14.774100000000001</v>
      </c>
    </row>
    <row r="681" spans="1:2" x14ac:dyDescent="0.25">
      <c r="A681" s="8">
        <v>44480</v>
      </c>
      <c r="B681" s="2">
        <v>14.8088</v>
      </c>
    </row>
    <row r="682" spans="1:2" x14ac:dyDescent="0.25">
      <c r="A682" s="8">
        <v>44481</v>
      </c>
      <c r="B682" s="2">
        <v>14.876300000000001</v>
      </c>
    </row>
    <row r="683" spans="1:2" x14ac:dyDescent="0.25">
      <c r="A683" s="8">
        <v>44482</v>
      </c>
      <c r="B683" s="2">
        <v>14.9117</v>
      </c>
    </row>
    <row r="684" spans="1:2" x14ac:dyDescent="0.25">
      <c r="A684" s="8">
        <v>44483</v>
      </c>
      <c r="B684" s="2">
        <v>15.1319</v>
      </c>
    </row>
    <row r="685" spans="1:2" x14ac:dyDescent="0.25">
      <c r="A685" s="8">
        <v>44487</v>
      </c>
      <c r="B685" s="2">
        <v>14.9678</v>
      </c>
    </row>
    <row r="686" spans="1:2" x14ac:dyDescent="0.25">
      <c r="A686" s="8">
        <v>44488</v>
      </c>
      <c r="B686" s="2">
        <v>15.020899999999999</v>
      </c>
    </row>
    <row r="687" spans="1:2" x14ac:dyDescent="0.25">
      <c r="A687" s="8">
        <v>44489</v>
      </c>
      <c r="B687" s="2">
        <v>14.999700000000001</v>
      </c>
    </row>
    <row r="688" spans="1:2" x14ac:dyDescent="0.25">
      <c r="A688" s="8">
        <v>44490</v>
      </c>
      <c r="B688" s="2">
        <v>15.003</v>
      </c>
    </row>
    <row r="689" spans="1:2" x14ac:dyDescent="0.25">
      <c r="A689" s="8">
        <v>44491</v>
      </c>
      <c r="B689" s="2">
        <v>15.0738</v>
      </c>
    </row>
    <row r="690" spans="1:2" x14ac:dyDescent="0.25">
      <c r="A690" s="8">
        <v>44494</v>
      </c>
      <c r="B690" s="2">
        <v>15.126200000000001</v>
      </c>
    </row>
    <row r="691" spans="1:2" x14ac:dyDescent="0.25">
      <c r="A691" s="8">
        <v>44495</v>
      </c>
      <c r="B691" s="2">
        <v>15.154400000000001</v>
      </c>
    </row>
    <row r="692" spans="1:2" x14ac:dyDescent="0.25">
      <c r="A692" s="8">
        <v>44496</v>
      </c>
      <c r="B692" s="2">
        <v>15.065300000000001</v>
      </c>
    </row>
    <row r="693" spans="1:2" x14ac:dyDescent="0.25">
      <c r="A693" s="8">
        <v>44497</v>
      </c>
      <c r="B693" s="2">
        <v>15.115</v>
      </c>
    </row>
    <row r="694" spans="1:2" x14ac:dyDescent="0.25">
      <c r="A694" s="8">
        <v>44498</v>
      </c>
      <c r="B694" s="2">
        <v>15.1182</v>
      </c>
    </row>
    <row r="695" spans="1:2" x14ac:dyDescent="0.25">
      <c r="A695" s="8">
        <v>44501</v>
      </c>
      <c r="B695" s="2">
        <v>15.0428</v>
      </c>
    </row>
    <row r="696" spans="1:2" x14ac:dyDescent="0.25">
      <c r="A696" s="8">
        <v>44502</v>
      </c>
      <c r="B696" s="2">
        <v>15.1312</v>
      </c>
    </row>
    <row r="697" spans="1:2" x14ac:dyDescent="0.25">
      <c r="A697" s="8">
        <v>44503</v>
      </c>
      <c r="B697" s="2">
        <v>15.006600000000001</v>
      </c>
    </row>
    <row r="698" spans="1:2" x14ac:dyDescent="0.25">
      <c r="A698" s="8">
        <v>44508</v>
      </c>
      <c r="B698" s="2">
        <v>15.122400000000001</v>
      </c>
    </row>
    <row r="699" spans="1:2" x14ac:dyDescent="0.25">
      <c r="A699" s="8">
        <v>44509</v>
      </c>
      <c r="B699" s="2">
        <v>15.1755</v>
      </c>
    </row>
    <row r="700" spans="1:2" x14ac:dyDescent="0.25">
      <c r="A700" s="8">
        <v>44510</v>
      </c>
      <c r="B700" s="2">
        <v>15.221500000000001</v>
      </c>
    </row>
    <row r="701" spans="1:2" x14ac:dyDescent="0.25">
      <c r="A701" s="8">
        <v>44511</v>
      </c>
      <c r="B701" s="2">
        <v>15.5162</v>
      </c>
    </row>
    <row r="702" spans="1:2" x14ac:dyDescent="0.25">
      <c r="A702" s="8">
        <v>44512</v>
      </c>
      <c r="B702" s="2">
        <v>15.4521</v>
      </c>
    </row>
    <row r="703" spans="1:2" x14ac:dyDescent="0.25">
      <c r="A703" s="8">
        <v>44515</v>
      </c>
      <c r="B703" s="2">
        <v>15.5153</v>
      </c>
    </row>
    <row r="704" spans="1:2" x14ac:dyDescent="0.25">
      <c r="A704" s="8">
        <v>44516</v>
      </c>
      <c r="B704" s="2">
        <v>15.579000000000001</v>
      </c>
    </row>
    <row r="705" spans="1:2" x14ac:dyDescent="0.25">
      <c r="A705" s="8">
        <v>44517</v>
      </c>
      <c r="B705" s="2">
        <v>15.482799999999999</v>
      </c>
    </row>
    <row r="706" spans="1:2" x14ac:dyDescent="0.25">
      <c r="A706" s="8">
        <v>44518</v>
      </c>
      <c r="B706" s="2">
        <v>15.4968</v>
      </c>
    </row>
    <row r="707" spans="1:2" x14ac:dyDescent="0.25">
      <c r="A707" s="8">
        <v>44522</v>
      </c>
      <c r="B707" s="2">
        <v>15.385899999999999</v>
      </c>
    </row>
    <row r="708" spans="1:2" x14ac:dyDescent="0.25">
      <c r="A708" s="8">
        <v>44523</v>
      </c>
      <c r="B708" s="2">
        <v>15.1014</v>
      </c>
    </row>
    <row r="709" spans="1:2" x14ac:dyDescent="0.25">
      <c r="A709" s="8">
        <v>44524</v>
      </c>
      <c r="B709" s="2">
        <v>15.0159</v>
      </c>
    </row>
    <row r="710" spans="1:2" x14ac:dyDescent="0.25">
      <c r="A710" s="8">
        <v>44525</v>
      </c>
      <c r="B710" s="2">
        <v>15.058299999999999</v>
      </c>
    </row>
    <row r="711" spans="1:2" x14ac:dyDescent="0.25">
      <c r="A711" s="8">
        <v>44526</v>
      </c>
      <c r="B711" s="2">
        <v>15.1929</v>
      </c>
    </row>
    <row r="712" spans="1:2" x14ac:dyDescent="0.25">
      <c r="A712" s="8">
        <v>44529</v>
      </c>
      <c r="B712" s="2">
        <v>15.231299999999999</v>
      </c>
    </row>
    <row r="713" spans="1:2" x14ac:dyDescent="0.25">
      <c r="A713" s="8">
        <v>44530</v>
      </c>
      <c r="B713" s="2">
        <v>15.1494</v>
      </c>
    </row>
    <row r="714" spans="1:2" x14ac:dyDescent="0.25">
      <c r="A714" s="8">
        <v>44531</v>
      </c>
      <c r="B714" s="2">
        <v>15.049799999999999</v>
      </c>
    </row>
    <row r="715" spans="1:2" x14ac:dyDescent="0.25">
      <c r="A715" s="8">
        <v>44532</v>
      </c>
      <c r="B715" s="2">
        <v>14.9716</v>
      </c>
    </row>
    <row r="716" spans="1:2" x14ac:dyDescent="0.25">
      <c r="A716" s="8">
        <v>44533</v>
      </c>
      <c r="B716" s="2">
        <v>14.9749</v>
      </c>
    </row>
    <row r="717" spans="1:2" x14ac:dyDescent="0.25">
      <c r="A717" s="8">
        <v>44536</v>
      </c>
      <c r="B717" s="2">
        <v>15.041700000000001</v>
      </c>
    </row>
    <row r="718" spans="1:2" x14ac:dyDescent="0.25">
      <c r="A718" s="8">
        <v>44537</v>
      </c>
      <c r="B718" s="2">
        <v>15.030900000000001</v>
      </c>
    </row>
    <row r="719" spans="1:2" x14ac:dyDescent="0.25">
      <c r="A719" s="8">
        <v>44538</v>
      </c>
      <c r="B719" s="2">
        <v>15.1302</v>
      </c>
    </row>
    <row r="720" spans="1:2" x14ac:dyDescent="0.25">
      <c r="A720" s="8">
        <v>44539</v>
      </c>
      <c r="B720" s="2">
        <v>15.1051</v>
      </c>
    </row>
    <row r="721" spans="1:2" x14ac:dyDescent="0.25">
      <c r="A721" s="8">
        <v>44540</v>
      </c>
      <c r="B721" s="2">
        <v>15.065799999999999</v>
      </c>
    </row>
    <row r="722" spans="1:2" x14ac:dyDescent="0.25">
      <c r="A722" s="8">
        <v>44543</v>
      </c>
      <c r="B722" s="2">
        <v>15.150499999999999</v>
      </c>
    </row>
    <row r="723" spans="1:2" x14ac:dyDescent="0.25">
      <c r="A723" s="8">
        <v>44544</v>
      </c>
      <c r="B723" s="2">
        <v>15.2</v>
      </c>
    </row>
    <row r="724" spans="1:2" x14ac:dyDescent="0.25">
      <c r="A724" s="8">
        <v>44545</v>
      </c>
      <c r="B724" s="2">
        <v>15.135899999999999</v>
      </c>
    </row>
    <row r="725" spans="1:2" x14ac:dyDescent="0.25">
      <c r="A725" s="8">
        <v>44546</v>
      </c>
      <c r="B725" s="2">
        <v>15.2743</v>
      </c>
    </row>
    <row r="726" spans="1:2" x14ac:dyDescent="0.25">
      <c r="A726" s="8">
        <v>44547</v>
      </c>
      <c r="B726" s="2">
        <v>15.3629</v>
      </c>
    </row>
    <row r="727" spans="1:2" x14ac:dyDescent="0.25">
      <c r="A727" s="8">
        <v>44550</v>
      </c>
      <c r="B727" s="2">
        <v>15.319699999999999</v>
      </c>
    </row>
    <row r="728" spans="1:2" x14ac:dyDescent="0.25">
      <c r="A728" s="8">
        <v>44551</v>
      </c>
      <c r="B728" s="2">
        <v>15.213100000000001</v>
      </c>
    </row>
    <row r="729" spans="1:2" x14ac:dyDescent="0.25">
      <c r="A729" s="8">
        <v>44552</v>
      </c>
      <c r="B729" s="2">
        <v>15.170299999999999</v>
      </c>
    </row>
    <row r="730" spans="1:2" x14ac:dyDescent="0.25">
      <c r="A730" s="8">
        <v>44553</v>
      </c>
      <c r="B730" s="2">
        <v>15.2376</v>
      </c>
    </row>
    <row r="731" spans="1:2" x14ac:dyDescent="0.25">
      <c r="A731" s="8">
        <v>44554</v>
      </c>
      <c r="B731" s="2">
        <v>15.237399999999999</v>
      </c>
    </row>
    <row r="732" spans="1:2" x14ac:dyDescent="0.25">
      <c r="A732" s="8">
        <v>44557</v>
      </c>
      <c r="B732" s="2">
        <v>15.2049</v>
      </c>
    </row>
    <row r="733" spans="1:2" x14ac:dyDescent="0.25">
      <c r="A733" s="8">
        <v>44558</v>
      </c>
      <c r="B733" s="2">
        <v>15.176299999999999</v>
      </c>
    </row>
    <row r="734" spans="1:2" x14ac:dyDescent="0.25">
      <c r="A734" s="8">
        <v>44559</v>
      </c>
      <c r="B734" s="2">
        <v>15.1371</v>
      </c>
    </row>
    <row r="735" spans="1:2" x14ac:dyDescent="0.25">
      <c r="A735" s="8">
        <v>44560</v>
      </c>
      <c r="B735" s="2">
        <v>15.0624</v>
      </c>
    </row>
    <row r="736" spans="1:2" x14ac:dyDescent="0.25">
      <c r="A736" s="8">
        <v>44561</v>
      </c>
      <c r="B736" s="2">
        <v>15.1297</v>
      </c>
    </row>
    <row r="737" spans="1:2" x14ac:dyDescent="0.25">
      <c r="A737" s="8">
        <v>44564</v>
      </c>
      <c r="B737" s="2">
        <v>15.200100000000001</v>
      </c>
    </row>
    <row r="738" spans="1:2" x14ac:dyDescent="0.25">
      <c r="A738" s="8">
        <v>44565</v>
      </c>
      <c r="B738" s="2">
        <v>15.1075</v>
      </c>
    </row>
    <row r="739" spans="1:2" x14ac:dyDescent="0.25">
      <c r="A739" s="8">
        <v>44566</v>
      </c>
      <c r="B739" s="2">
        <v>15.164199999999999</v>
      </c>
    </row>
    <row r="740" spans="1:2" x14ac:dyDescent="0.25">
      <c r="A740" s="8">
        <v>44567</v>
      </c>
      <c r="B740" s="2">
        <v>15.0326</v>
      </c>
    </row>
    <row r="741" spans="1:2" x14ac:dyDescent="0.25">
      <c r="A741" s="8">
        <v>44568</v>
      </c>
      <c r="B741" s="2">
        <v>14.993399999999999</v>
      </c>
    </row>
    <row r="742" spans="1:2" x14ac:dyDescent="0.25">
      <c r="A742" s="8">
        <v>44571</v>
      </c>
      <c r="B742" s="2">
        <v>14.964399999999999</v>
      </c>
    </row>
    <row r="743" spans="1:2" x14ac:dyDescent="0.25">
      <c r="A743" s="8">
        <v>44572</v>
      </c>
      <c r="B743" s="2">
        <v>15.0068</v>
      </c>
    </row>
    <row r="744" spans="1:2" x14ac:dyDescent="0.25">
      <c r="A744" s="8">
        <v>44573</v>
      </c>
      <c r="B744" s="2">
        <v>15.0634</v>
      </c>
    </row>
    <row r="745" spans="1:2" x14ac:dyDescent="0.25">
      <c r="A745" s="8">
        <v>44574</v>
      </c>
      <c r="B745" s="2">
        <v>15.1023</v>
      </c>
    </row>
    <row r="746" spans="1:2" x14ac:dyDescent="0.25">
      <c r="A746" s="8">
        <v>44575</v>
      </c>
      <c r="B746" s="2">
        <v>15.1449</v>
      </c>
    </row>
    <row r="747" spans="1:2" x14ac:dyDescent="0.25">
      <c r="A747" s="8">
        <v>44578</v>
      </c>
      <c r="B747" s="2">
        <v>15.1408</v>
      </c>
    </row>
    <row r="748" spans="1:2" x14ac:dyDescent="0.25">
      <c r="A748" s="8">
        <v>44579</v>
      </c>
      <c r="B748" s="2">
        <v>15.108700000000001</v>
      </c>
    </row>
    <row r="749" spans="1:2" x14ac:dyDescent="0.25">
      <c r="A749" s="8">
        <v>44580</v>
      </c>
      <c r="B749" s="2">
        <v>15.140499999999999</v>
      </c>
    </row>
    <row r="750" spans="1:2" x14ac:dyDescent="0.25">
      <c r="A750" s="8">
        <v>44581</v>
      </c>
      <c r="B750" s="2">
        <v>15.2936</v>
      </c>
    </row>
    <row r="751" spans="1:2" x14ac:dyDescent="0.25">
      <c r="A751" s="8">
        <v>44582</v>
      </c>
      <c r="B751" s="2">
        <v>15.2402</v>
      </c>
    </row>
    <row r="752" spans="1:2" x14ac:dyDescent="0.25">
      <c r="A752" s="8">
        <v>44585</v>
      </c>
      <c r="B752" s="2">
        <v>15.321199999999999</v>
      </c>
    </row>
    <row r="753" spans="1:2" x14ac:dyDescent="0.25">
      <c r="A753" s="8">
        <v>44586</v>
      </c>
      <c r="B753" s="2">
        <v>15.3317</v>
      </c>
    </row>
    <row r="754" spans="1:2" x14ac:dyDescent="0.25">
      <c r="A754" s="8">
        <v>44588</v>
      </c>
      <c r="B754" s="2">
        <v>15.256600000000001</v>
      </c>
    </row>
    <row r="755" spans="1:2" x14ac:dyDescent="0.25">
      <c r="A755" s="8">
        <v>44589</v>
      </c>
      <c r="B755" s="2">
        <v>15.111000000000001</v>
      </c>
    </row>
    <row r="756" spans="1:2" x14ac:dyDescent="0.25">
      <c r="A756" s="8">
        <v>44592</v>
      </c>
      <c r="B756" s="2">
        <v>15.018000000000001</v>
      </c>
    </row>
    <row r="757" spans="1:2" x14ac:dyDescent="0.25">
      <c r="A757" s="8">
        <v>44593</v>
      </c>
      <c r="B757" s="2">
        <v>15.135</v>
      </c>
    </row>
    <row r="758" spans="1:2" x14ac:dyDescent="0.25">
      <c r="A758" s="8">
        <v>44594</v>
      </c>
      <c r="B758" s="2">
        <v>15.1028</v>
      </c>
    </row>
    <row r="759" spans="1:2" x14ac:dyDescent="0.25">
      <c r="A759" s="8">
        <v>44595</v>
      </c>
      <c r="B759" s="2">
        <v>15.127599999999999</v>
      </c>
    </row>
    <row r="760" spans="1:2" x14ac:dyDescent="0.25">
      <c r="A760" s="8">
        <v>44596</v>
      </c>
      <c r="B760" s="2">
        <v>15.1274</v>
      </c>
    </row>
    <row r="761" spans="1:2" x14ac:dyDescent="0.25">
      <c r="A761" s="8">
        <v>44599</v>
      </c>
      <c r="B761" s="2">
        <v>15.1553</v>
      </c>
    </row>
    <row r="762" spans="1:2" x14ac:dyDescent="0.25">
      <c r="A762" s="8">
        <v>44600</v>
      </c>
      <c r="B762" s="2">
        <v>15.2155</v>
      </c>
    </row>
    <row r="763" spans="1:2" x14ac:dyDescent="0.25">
      <c r="A763" s="8">
        <v>44601</v>
      </c>
      <c r="B763" s="2">
        <v>15.268599999999999</v>
      </c>
    </row>
    <row r="764" spans="1:2" x14ac:dyDescent="0.25">
      <c r="A764" s="8">
        <v>44602</v>
      </c>
      <c r="B764" s="2">
        <v>15.353400000000001</v>
      </c>
    </row>
    <row r="765" spans="1:2" x14ac:dyDescent="0.25">
      <c r="A765" s="8">
        <v>44603</v>
      </c>
      <c r="B765" s="2">
        <v>15.3606</v>
      </c>
    </row>
    <row r="766" spans="1:2" x14ac:dyDescent="0.25">
      <c r="A766" s="8">
        <v>44606</v>
      </c>
      <c r="B766" s="2">
        <v>15.644</v>
      </c>
    </row>
    <row r="767" spans="1:2" x14ac:dyDescent="0.25">
      <c r="A767" s="8">
        <v>44607</v>
      </c>
      <c r="B767" s="2">
        <v>15.562099999999999</v>
      </c>
    </row>
    <row r="768" spans="1:2" x14ac:dyDescent="0.25">
      <c r="A768" s="8">
        <v>44608</v>
      </c>
      <c r="B768" s="2">
        <v>15.5406</v>
      </c>
    </row>
    <row r="769" spans="1:2" x14ac:dyDescent="0.25">
      <c r="A769" s="8">
        <v>44609</v>
      </c>
      <c r="B769" s="2">
        <v>15.7888</v>
      </c>
    </row>
    <row r="770" spans="1:2" x14ac:dyDescent="0.25">
      <c r="A770" s="8">
        <v>44610</v>
      </c>
      <c r="B770" s="2">
        <v>15.728199999999999</v>
      </c>
    </row>
    <row r="771" spans="1:2" x14ac:dyDescent="0.25">
      <c r="A771" s="8">
        <v>44613</v>
      </c>
      <c r="B771" s="2">
        <v>15.6813</v>
      </c>
    </row>
    <row r="772" spans="1:2" x14ac:dyDescent="0.25">
      <c r="A772" s="8">
        <v>44614</v>
      </c>
      <c r="B772" s="2">
        <v>15.755599999999999</v>
      </c>
    </row>
    <row r="773" spans="1:2" x14ac:dyDescent="0.25">
      <c r="A773" s="8">
        <v>44615</v>
      </c>
      <c r="B773" s="2">
        <v>15.663</v>
      </c>
    </row>
    <row r="774" spans="1:2" x14ac:dyDescent="0.25">
      <c r="A774" s="8">
        <v>44616</v>
      </c>
      <c r="B774" s="2">
        <v>16.198899999999998</v>
      </c>
    </row>
    <row r="775" spans="1:2" x14ac:dyDescent="0.25">
      <c r="A775" s="8">
        <v>44617</v>
      </c>
      <c r="B775" s="2">
        <v>15.9253</v>
      </c>
    </row>
    <row r="776" spans="1:2" x14ac:dyDescent="0.25">
      <c r="A776" s="8">
        <v>44620</v>
      </c>
      <c r="B776" s="2">
        <v>15.867800000000001</v>
      </c>
    </row>
    <row r="777" spans="1:2" x14ac:dyDescent="0.25">
      <c r="A777" s="8">
        <v>44622</v>
      </c>
      <c r="B777" s="2">
        <v>16.176500000000001</v>
      </c>
    </row>
    <row r="778" spans="1:2" x14ac:dyDescent="0.25">
      <c r="A778" s="8">
        <v>44623</v>
      </c>
      <c r="B778" s="2">
        <v>16.172799999999999</v>
      </c>
    </row>
    <row r="779" spans="1:2" x14ac:dyDescent="0.25">
      <c r="A779" s="8">
        <v>44624</v>
      </c>
      <c r="B779" s="2">
        <v>16.236499999999999</v>
      </c>
    </row>
    <row r="780" spans="1:2" x14ac:dyDescent="0.25">
      <c r="A780" s="8">
        <v>44627</v>
      </c>
      <c r="B780" s="2">
        <v>16.814699999999998</v>
      </c>
    </row>
    <row r="781" spans="1:2" x14ac:dyDescent="0.25">
      <c r="A781" s="8">
        <v>44628</v>
      </c>
      <c r="B781" s="2">
        <v>16.7225</v>
      </c>
    </row>
    <row r="782" spans="1:2" x14ac:dyDescent="0.25">
      <c r="A782" s="8">
        <v>44629</v>
      </c>
      <c r="B782" s="2">
        <v>16.694099999999999</v>
      </c>
    </row>
    <row r="783" spans="1:2" x14ac:dyDescent="0.25">
      <c r="A783" s="8">
        <v>44630</v>
      </c>
      <c r="B783" s="2">
        <v>16.3596</v>
      </c>
    </row>
    <row r="784" spans="1:2" x14ac:dyDescent="0.25">
      <c r="A784" s="8">
        <v>44631</v>
      </c>
      <c r="B784" s="2">
        <v>16.473500000000001</v>
      </c>
    </row>
    <row r="785" spans="1:2" x14ac:dyDescent="0.25">
      <c r="A785" s="8">
        <v>44634</v>
      </c>
      <c r="B785" s="2">
        <v>16.256399999999999</v>
      </c>
    </row>
    <row r="786" spans="1:2" x14ac:dyDescent="0.25">
      <c r="A786" s="8">
        <v>44635</v>
      </c>
      <c r="B786" s="2">
        <v>16.227900000000002</v>
      </c>
    </row>
    <row r="787" spans="1:2" x14ac:dyDescent="0.25">
      <c r="A787" s="8">
        <v>44636</v>
      </c>
      <c r="B787" s="2">
        <v>16.132300000000001</v>
      </c>
    </row>
    <row r="788" spans="1:2" x14ac:dyDescent="0.25">
      <c r="A788" s="8">
        <v>44637</v>
      </c>
      <c r="B788" s="2">
        <v>16.107199999999999</v>
      </c>
    </row>
    <row r="789" spans="1:2" x14ac:dyDescent="0.25">
      <c r="A789" s="8">
        <v>44641</v>
      </c>
      <c r="B789" s="2">
        <v>16.1205</v>
      </c>
    </row>
    <row r="790" spans="1:2" x14ac:dyDescent="0.25">
      <c r="A790" s="8">
        <v>44642</v>
      </c>
      <c r="B790" s="2">
        <v>16.106100000000001</v>
      </c>
    </row>
    <row r="791" spans="1:2" x14ac:dyDescent="0.25">
      <c r="A791" s="8">
        <v>44643</v>
      </c>
      <c r="B791" s="2">
        <v>16.208600000000001</v>
      </c>
    </row>
    <row r="792" spans="1:2" x14ac:dyDescent="0.25">
      <c r="A792" s="8">
        <v>44644</v>
      </c>
      <c r="B792" s="2">
        <v>16.222899999999999</v>
      </c>
    </row>
    <row r="793" spans="1:2" x14ac:dyDescent="0.25">
      <c r="A793" s="8">
        <v>44645</v>
      </c>
      <c r="B793" s="2">
        <v>16.2866</v>
      </c>
    </row>
    <row r="794" spans="1:2" x14ac:dyDescent="0.25">
      <c r="A794" s="8">
        <v>44648</v>
      </c>
      <c r="B794" s="2">
        <v>16.207699999999999</v>
      </c>
    </row>
    <row r="795" spans="1:2" x14ac:dyDescent="0.25">
      <c r="A795" s="8">
        <v>44649</v>
      </c>
      <c r="B795" s="2">
        <v>16.1082</v>
      </c>
    </row>
    <row r="796" spans="1:2" x14ac:dyDescent="0.25">
      <c r="A796" s="8">
        <v>44650</v>
      </c>
      <c r="B796" s="2">
        <v>16.0654</v>
      </c>
    </row>
    <row r="797" spans="1:2" x14ac:dyDescent="0.25">
      <c r="A797" s="8">
        <v>44651</v>
      </c>
      <c r="B797" s="2">
        <v>16.072099999999999</v>
      </c>
    </row>
    <row r="798" spans="1:2" x14ac:dyDescent="0.25">
      <c r="A798" s="8">
        <v>44652</v>
      </c>
      <c r="B798" s="2">
        <v>16.203199999999999</v>
      </c>
    </row>
    <row r="799" spans="1:2" x14ac:dyDescent="0.25">
      <c r="A799" s="8">
        <v>44655</v>
      </c>
      <c r="B799" s="2">
        <v>16.163399999999999</v>
      </c>
    </row>
    <row r="800" spans="1:2" x14ac:dyDescent="0.25">
      <c r="A800" s="8">
        <v>44656</v>
      </c>
      <c r="B800" s="2">
        <v>16.113399999999999</v>
      </c>
    </row>
    <row r="801" spans="1:2" x14ac:dyDescent="0.25">
      <c r="A801" s="8">
        <v>44657</v>
      </c>
      <c r="B801" s="2">
        <v>16.1953</v>
      </c>
    </row>
    <row r="802" spans="1:2" x14ac:dyDescent="0.25">
      <c r="A802" s="8">
        <v>44658</v>
      </c>
      <c r="B802" s="2">
        <v>16.2805</v>
      </c>
    </row>
    <row r="803" spans="1:2" x14ac:dyDescent="0.25">
      <c r="A803" s="8">
        <v>44659</v>
      </c>
      <c r="B803" s="2">
        <v>16.308599999999998</v>
      </c>
    </row>
    <row r="804" spans="1:2" x14ac:dyDescent="0.25">
      <c r="A804" s="8">
        <v>44662</v>
      </c>
      <c r="B804" s="2">
        <v>16.464200000000002</v>
      </c>
    </row>
    <row r="805" spans="1:2" x14ac:dyDescent="0.25">
      <c r="A805" s="8">
        <v>44663</v>
      </c>
      <c r="B805" s="2">
        <v>16.5137</v>
      </c>
    </row>
    <row r="806" spans="1:2" x14ac:dyDescent="0.25">
      <c r="A806" s="8">
        <v>44664</v>
      </c>
      <c r="B806" s="2">
        <v>16.648199999999999</v>
      </c>
    </row>
    <row r="807" spans="1:2" x14ac:dyDescent="0.25">
      <c r="A807" s="8">
        <v>44669</v>
      </c>
      <c r="B807" s="2">
        <v>16.795999999999999</v>
      </c>
    </row>
    <row r="808" spans="1:2" x14ac:dyDescent="0.25">
      <c r="A808" s="8">
        <v>44670</v>
      </c>
      <c r="B808" s="2">
        <v>16.710699999999999</v>
      </c>
    </row>
    <row r="809" spans="1:2" x14ac:dyDescent="0.25">
      <c r="A809" s="8">
        <v>44671</v>
      </c>
      <c r="B809" s="2">
        <v>16.5321</v>
      </c>
    </row>
    <row r="810" spans="1:2" x14ac:dyDescent="0.25">
      <c r="A810" s="8">
        <v>44672</v>
      </c>
      <c r="B810" s="2">
        <v>16.475100000000001</v>
      </c>
    </row>
    <row r="811" spans="1:2" x14ac:dyDescent="0.25">
      <c r="A811" s="8">
        <v>44673</v>
      </c>
      <c r="B811" s="2">
        <v>16.510300000000001</v>
      </c>
    </row>
    <row r="812" spans="1:2" x14ac:dyDescent="0.25">
      <c r="A812" s="8">
        <v>44676</v>
      </c>
      <c r="B812" s="2">
        <v>16.3505</v>
      </c>
    </row>
    <row r="813" spans="1:2" x14ac:dyDescent="0.25">
      <c r="A813" s="8">
        <v>44677</v>
      </c>
      <c r="B813" s="2">
        <v>16.293500000000002</v>
      </c>
    </row>
    <row r="814" spans="1:2" x14ac:dyDescent="0.25">
      <c r="A814" s="8">
        <v>44678</v>
      </c>
      <c r="B814" s="2">
        <v>16.204699999999999</v>
      </c>
    </row>
    <row r="815" spans="1:2" x14ac:dyDescent="0.25">
      <c r="A815" s="8">
        <v>44679</v>
      </c>
      <c r="B815" s="2">
        <v>16.172599999999999</v>
      </c>
    </row>
    <row r="816" spans="1:2" x14ac:dyDescent="0.25">
      <c r="A816" s="8">
        <v>44680</v>
      </c>
      <c r="B816" s="2">
        <v>16.3353</v>
      </c>
    </row>
    <row r="817" spans="1:2" x14ac:dyDescent="0.25">
      <c r="A817" s="8">
        <v>44683</v>
      </c>
      <c r="B817" s="2">
        <v>16.082999999999998</v>
      </c>
    </row>
    <row r="818" spans="1:2" x14ac:dyDescent="0.25">
      <c r="A818" s="8">
        <v>44685</v>
      </c>
      <c r="B818" s="2">
        <v>16.022300000000001</v>
      </c>
    </row>
    <row r="819" spans="1:2" x14ac:dyDescent="0.25">
      <c r="A819" s="8">
        <v>44686</v>
      </c>
      <c r="B819" s="2">
        <v>16.1709</v>
      </c>
    </row>
    <row r="820" spans="1:2" x14ac:dyDescent="0.25">
      <c r="A820" s="8">
        <v>44687</v>
      </c>
      <c r="B820" s="2">
        <v>16.241599999999998</v>
      </c>
    </row>
    <row r="821" spans="1:2" x14ac:dyDescent="0.25">
      <c r="A821" s="8">
        <v>44690</v>
      </c>
      <c r="B821" s="2">
        <v>16.159300000000002</v>
      </c>
    </row>
    <row r="822" spans="1:2" x14ac:dyDescent="0.25">
      <c r="A822" s="8">
        <v>44691</v>
      </c>
      <c r="B822" s="2">
        <v>16.0883</v>
      </c>
    </row>
    <row r="823" spans="1:2" x14ac:dyDescent="0.25">
      <c r="A823" s="8">
        <v>44692</v>
      </c>
      <c r="B823" s="2">
        <v>16.031400000000001</v>
      </c>
    </row>
    <row r="824" spans="1:2" x14ac:dyDescent="0.25">
      <c r="A824" s="8">
        <v>44693</v>
      </c>
      <c r="B824" s="2">
        <v>16.0029</v>
      </c>
    </row>
    <row r="825" spans="1:2" x14ac:dyDescent="0.25">
      <c r="A825" s="8">
        <v>44694</v>
      </c>
      <c r="B825" s="2">
        <v>15.8362</v>
      </c>
    </row>
    <row r="826" spans="1:2" x14ac:dyDescent="0.25">
      <c r="A826" s="8">
        <v>44697</v>
      </c>
      <c r="B826" s="2">
        <v>15.7433</v>
      </c>
    </row>
    <row r="827" spans="1:2" x14ac:dyDescent="0.25">
      <c r="A827" s="8">
        <v>44698</v>
      </c>
      <c r="B827" s="2">
        <v>15.885</v>
      </c>
    </row>
    <row r="828" spans="1:2" x14ac:dyDescent="0.25">
      <c r="A828" s="8">
        <v>44699</v>
      </c>
      <c r="B828" s="2">
        <v>15.7996</v>
      </c>
    </row>
    <row r="829" spans="1:2" x14ac:dyDescent="0.25">
      <c r="A829" s="8">
        <v>44700</v>
      </c>
      <c r="B829" s="2">
        <v>15.8598</v>
      </c>
    </row>
    <row r="830" spans="1:2" x14ac:dyDescent="0.25">
      <c r="A830" s="8">
        <v>44701</v>
      </c>
      <c r="B830" s="2">
        <v>16.012</v>
      </c>
    </row>
    <row r="831" spans="1:2" x14ac:dyDescent="0.25">
      <c r="A831" s="8">
        <v>44704</v>
      </c>
      <c r="B831" s="2">
        <v>16.082100000000001</v>
      </c>
    </row>
    <row r="832" spans="1:2" x14ac:dyDescent="0.25">
      <c r="A832" s="8">
        <v>44705</v>
      </c>
      <c r="B832" s="2">
        <v>16.0748</v>
      </c>
    </row>
    <row r="833" spans="1:2" x14ac:dyDescent="0.25">
      <c r="A833" s="8">
        <v>44706</v>
      </c>
      <c r="B833" s="2">
        <v>16.0427</v>
      </c>
    </row>
    <row r="834" spans="1:2" x14ac:dyDescent="0.25">
      <c r="A834" s="8">
        <v>44707</v>
      </c>
      <c r="B834" s="2">
        <v>15.982100000000001</v>
      </c>
    </row>
    <row r="835" spans="1:2" x14ac:dyDescent="0.25">
      <c r="A835" s="8">
        <v>44708</v>
      </c>
      <c r="B835" s="2">
        <v>16.038599999999999</v>
      </c>
    </row>
    <row r="836" spans="1:2" x14ac:dyDescent="0.25">
      <c r="A836" s="8">
        <v>44711</v>
      </c>
      <c r="B836" s="2">
        <v>16.013000000000002</v>
      </c>
    </row>
    <row r="837" spans="1:2" x14ac:dyDescent="0.25">
      <c r="A837" s="8">
        <v>44712</v>
      </c>
      <c r="B837" s="2">
        <v>16.012799999999999</v>
      </c>
    </row>
    <row r="838" spans="1:2" x14ac:dyDescent="0.25">
      <c r="A838" s="8">
        <v>44713</v>
      </c>
      <c r="B838" s="2">
        <v>15.8461</v>
      </c>
    </row>
    <row r="839" spans="1:2" x14ac:dyDescent="0.25">
      <c r="A839" s="8">
        <v>44714</v>
      </c>
      <c r="B839" s="2">
        <v>16.0336</v>
      </c>
    </row>
    <row r="840" spans="1:2" x14ac:dyDescent="0.25">
      <c r="A840" s="8">
        <v>44715</v>
      </c>
      <c r="B840" s="2">
        <v>16.1114</v>
      </c>
    </row>
    <row r="841" spans="1:2" x14ac:dyDescent="0.25">
      <c r="A841" s="8">
        <v>44718</v>
      </c>
      <c r="B841" s="2">
        <v>16.022099999999998</v>
      </c>
    </row>
    <row r="842" spans="1:2" x14ac:dyDescent="0.25">
      <c r="A842" s="8">
        <v>44719</v>
      </c>
      <c r="B842" s="2">
        <v>15.983000000000001</v>
      </c>
    </row>
    <row r="843" spans="1:2" x14ac:dyDescent="0.25">
      <c r="A843" s="8">
        <v>44720</v>
      </c>
      <c r="B843" s="2">
        <v>15.972200000000001</v>
      </c>
    </row>
    <row r="844" spans="1:2" x14ac:dyDescent="0.25">
      <c r="A844" s="8">
        <v>44721</v>
      </c>
      <c r="B844" s="2">
        <v>16.028700000000001</v>
      </c>
    </row>
    <row r="845" spans="1:2" x14ac:dyDescent="0.25">
      <c r="A845" s="8">
        <v>44722</v>
      </c>
      <c r="B845" s="2">
        <v>15.985900000000001</v>
      </c>
    </row>
    <row r="846" spans="1:2" x14ac:dyDescent="0.25">
      <c r="A846" s="8">
        <v>44725</v>
      </c>
      <c r="B846" s="2">
        <v>16.0915</v>
      </c>
    </row>
    <row r="847" spans="1:2" x14ac:dyDescent="0.25">
      <c r="A847" s="8">
        <v>44726</v>
      </c>
      <c r="B847" s="2">
        <v>15.910600000000001</v>
      </c>
    </row>
    <row r="848" spans="1:2" x14ac:dyDescent="0.25">
      <c r="A848" s="8">
        <v>44727</v>
      </c>
      <c r="B848" s="2">
        <v>15.875</v>
      </c>
    </row>
    <row r="849" spans="1:2" x14ac:dyDescent="0.25">
      <c r="A849" s="8">
        <v>44728</v>
      </c>
      <c r="B849" s="2">
        <v>15.906700000000001</v>
      </c>
    </row>
    <row r="850" spans="1:2" x14ac:dyDescent="0.25">
      <c r="A850" s="8">
        <v>44729</v>
      </c>
      <c r="B850" s="2">
        <v>16.037500000000001</v>
      </c>
    </row>
    <row r="851" spans="1:2" x14ac:dyDescent="0.25">
      <c r="A851" s="8">
        <v>44732</v>
      </c>
      <c r="B851" s="2">
        <v>15.962400000000001</v>
      </c>
    </row>
    <row r="852" spans="1:2" x14ac:dyDescent="0.25">
      <c r="A852" s="8">
        <v>44733</v>
      </c>
      <c r="B852" s="2">
        <v>15.9763</v>
      </c>
    </row>
    <row r="853" spans="1:2" x14ac:dyDescent="0.25">
      <c r="A853" s="8">
        <v>44734</v>
      </c>
      <c r="B853" s="2">
        <v>15.908799999999999</v>
      </c>
    </row>
    <row r="854" spans="1:2" x14ac:dyDescent="0.25">
      <c r="A854" s="8">
        <v>44735</v>
      </c>
      <c r="B854" s="2">
        <v>15.922700000000001</v>
      </c>
    </row>
    <row r="855" spans="1:2" x14ac:dyDescent="0.25">
      <c r="A855" s="8">
        <v>44736</v>
      </c>
      <c r="B855" s="2">
        <v>15.901199999999999</v>
      </c>
    </row>
    <row r="856" spans="1:2" x14ac:dyDescent="0.25">
      <c r="A856" s="8">
        <v>44739</v>
      </c>
      <c r="B856" s="2">
        <v>15.989100000000001</v>
      </c>
    </row>
    <row r="857" spans="1:2" x14ac:dyDescent="0.25">
      <c r="A857" s="8">
        <v>44740</v>
      </c>
      <c r="B857" s="2">
        <v>15.9818</v>
      </c>
    </row>
    <row r="858" spans="1:2" x14ac:dyDescent="0.25">
      <c r="A858" s="8">
        <v>44741</v>
      </c>
      <c r="B858" s="2">
        <v>15.9674</v>
      </c>
    </row>
    <row r="859" spans="1:2" x14ac:dyDescent="0.25">
      <c r="A859" s="8">
        <v>44742</v>
      </c>
      <c r="B859" s="2">
        <v>15.921099999999999</v>
      </c>
    </row>
    <row r="860" spans="1:2" x14ac:dyDescent="0.25">
      <c r="A860" s="8">
        <v>44743</v>
      </c>
      <c r="B860" s="2">
        <v>16.129899999999999</v>
      </c>
    </row>
    <row r="861" spans="1:2" x14ac:dyDescent="0.25">
      <c r="A861" s="8">
        <v>44746</v>
      </c>
      <c r="B861" s="2">
        <v>16.260300000000001</v>
      </c>
    </row>
    <row r="862" spans="1:2" x14ac:dyDescent="0.25">
      <c r="A862" s="8">
        <v>44747</v>
      </c>
      <c r="B862" s="2">
        <v>16.292000000000002</v>
      </c>
    </row>
    <row r="863" spans="1:2" x14ac:dyDescent="0.25">
      <c r="A863" s="8">
        <v>44748</v>
      </c>
      <c r="B863" s="2">
        <v>16.107500000000002</v>
      </c>
    </row>
    <row r="864" spans="1:2" x14ac:dyDescent="0.25">
      <c r="A864" s="8">
        <v>44749</v>
      </c>
      <c r="B864" s="2">
        <v>15.855600000000001</v>
      </c>
    </row>
    <row r="865" spans="1:2" x14ac:dyDescent="0.25">
      <c r="A865" s="8">
        <v>44750</v>
      </c>
      <c r="B865" s="2">
        <v>15.855399999999999</v>
      </c>
    </row>
    <row r="866" spans="1:2" x14ac:dyDescent="0.25">
      <c r="A866" s="8">
        <v>44753</v>
      </c>
      <c r="B866" s="2">
        <v>15.8653</v>
      </c>
    </row>
    <row r="867" spans="1:2" x14ac:dyDescent="0.25">
      <c r="A867" s="8">
        <v>44754</v>
      </c>
      <c r="B867" s="2">
        <v>15.879300000000001</v>
      </c>
    </row>
    <row r="868" spans="1:2" x14ac:dyDescent="0.25">
      <c r="A868" s="8">
        <v>44755</v>
      </c>
      <c r="B868" s="2">
        <v>15.857799999999999</v>
      </c>
    </row>
    <row r="869" spans="1:2" x14ac:dyDescent="0.25">
      <c r="A869" s="8">
        <v>44756</v>
      </c>
      <c r="B869" s="2">
        <v>15.822100000000001</v>
      </c>
    </row>
    <row r="870" spans="1:2" x14ac:dyDescent="0.25">
      <c r="A870" s="8">
        <v>44757</v>
      </c>
      <c r="B870" s="2">
        <v>15.761699999999999</v>
      </c>
    </row>
    <row r="871" spans="1:2" x14ac:dyDescent="0.25">
      <c r="A871" s="8">
        <v>44760</v>
      </c>
      <c r="B871" s="2">
        <v>15.8424</v>
      </c>
    </row>
    <row r="872" spans="1:2" x14ac:dyDescent="0.25">
      <c r="A872" s="8">
        <v>44761</v>
      </c>
      <c r="B872" s="2">
        <v>15.806800000000001</v>
      </c>
    </row>
    <row r="873" spans="1:2" x14ac:dyDescent="0.25">
      <c r="A873" s="8">
        <v>44762</v>
      </c>
      <c r="B873" s="2">
        <v>15.7676</v>
      </c>
    </row>
    <row r="874" spans="1:2" x14ac:dyDescent="0.25">
      <c r="A874" s="8">
        <v>44763</v>
      </c>
      <c r="B874" s="2">
        <v>15.7037</v>
      </c>
    </row>
    <row r="875" spans="1:2" x14ac:dyDescent="0.25">
      <c r="A875" s="8">
        <v>44764</v>
      </c>
      <c r="B875" s="2">
        <v>15.869899999999999</v>
      </c>
    </row>
    <row r="876" spans="1:2" x14ac:dyDescent="0.25">
      <c r="A876" s="8">
        <v>44767</v>
      </c>
      <c r="B876" s="2">
        <v>15.8834</v>
      </c>
    </row>
    <row r="877" spans="1:2" x14ac:dyDescent="0.25">
      <c r="A877" s="8">
        <v>44768</v>
      </c>
      <c r="B877" s="2">
        <v>15.8124</v>
      </c>
    </row>
    <row r="878" spans="1:2" x14ac:dyDescent="0.25">
      <c r="A878" s="8">
        <v>44769</v>
      </c>
      <c r="B878" s="2">
        <v>15.843999999999999</v>
      </c>
    </row>
    <row r="879" spans="1:2" x14ac:dyDescent="0.25">
      <c r="A879" s="8">
        <v>44770</v>
      </c>
      <c r="B879" s="2">
        <v>15.9961</v>
      </c>
    </row>
    <row r="880" spans="1:2" x14ac:dyDescent="0.25">
      <c r="A880" s="8">
        <v>44771</v>
      </c>
      <c r="B880" s="2">
        <v>15.9994</v>
      </c>
    </row>
    <row r="881" spans="1:2" x14ac:dyDescent="0.25">
      <c r="A881" s="8">
        <v>44774</v>
      </c>
      <c r="B881" s="2">
        <v>16.088000000000001</v>
      </c>
    </row>
    <row r="882" spans="1:2" x14ac:dyDescent="0.25">
      <c r="A882" s="8">
        <v>44775</v>
      </c>
      <c r="B882" s="2">
        <v>16.073699999999999</v>
      </c>
    </row>
    <row r="883" spans="1:2" x14ac:dyDescent="0.25">
      <c r="A883" s="8">
        <v>44776</v>
      </c>
      <c r="B883" s="2">
        <v>16.0947</v>
      </c>
    </row>
    <row r="884" spans="1:2" x14ac:dyDescent="0.25">
      <c r="A884" s="8">
        <v>44777</v>
      </c>
      <c r="B884" s="2">
        <v>16.172499999999999</v>
      </c>
    </row>
    <row r="885" spans="1:2" x14ac:dyDescent="0.25">
      <c r="A885" s="8">
        <v>44778</v>
      </c>
      <c r="B885" s="2">
        <v>16.2254</v>
      </c>
    </row>
    <row r="886" spans="1:2" x14ac:dyDescent="0.25">
      <c r="A886" s="8">
        <v>44781</v>
      </c>
      <c r="B886" s="2">
        <v>16.1754</v>
      </c>
    </row>
    <row r="887" spans="1:2" x14ac:dyDescent="0.25">
      <c r="A887" s="8">
        <v>44783</v>
      </c>
      <c r="B887" s="2">
        <v>16.306000000000001</v>
      </c>
    </row>
    <row r="888" spans="1:2" x14ac:dyDescent="0.25">
      <c r="A888" s="8">
        <v>44784</v>
      </c>
      <c r="B888" s="2">
        <v>16.302199999999999</v>
      </c>
    </row>
    <row r="889" spans="1:2" x14ac:dyDescent="0.25">
      <c r="A889" s="8">
        <v>44785</v>
      </c>
      <c r="B889" s="2">
        <v>16.372800000000002</v>
      </c>
    </row>
    <row r="890" spans="1:2" x14ac:dyDescent="0.25">
      <c r="A890" s="8">
        <v>44789</v>
      </c>
      <c r="B890" s="2">
        <v>16.201599999999999</v>
      </c>
    </row>
    <row r="891" spans="1:2" x14ac:dyDescent="0.25">
      <c r="A891" s="8">
        <v>44790</v>
      </c>
      <c r="B891" s="2">
        <v>16.204899999999999</v>
      </c>
    </row>
    <row r="892" spans="1:2" x14ac:dyDescent="0.25">
      <c r="A892" s="8">
        <v>44791</v>
      </c>
      <c r="B892" s="2">
        <v>16.1906</v>
      </c>
    </row>
    <row r="893" spans="1:2" x14ac:dyDescent="0.25">
      <c r="A893" s="8">
        <v>44792</v>
      </c>
      <c r="B893" s="2">
        <v>16.116</v>
      </c>
    </row>
    <row r="894" spans="1:2" x14ac:dyDescent="0.25">
      <c r="A894" s="8">
        <v>44795</v>
      </c>
      <c r="B894" s="2">
        <v>16.012599999999999</v>
      </c>
    </row>
    <row r="895" spans="1:2" x14ac:dyDescent="0.25">
      <c r="A895" s="8">
        <v>44796</v>
      </c>
      <c r="B895" s="2">
        <v>16.015999999999998</v>
      </c>
    </row>
    <row r="896" spans="1:2" x14ac:dyDescent="0.25">
      <c r="A896" s="8">
        <v>44797</v>
      </c>
      <c r="B896" s="2">
        <v>16.079499999999999</v>
      </c>
    </row>
    <row r="897" spans="1:2" x14ac:dyDescent="0.25">
      <c r="A897" s="8">
        <v>44798</v>
      </c>
      <c r="B897" s="2">
        <v>16.1891</v>
      </c>
    </row>
    <row r="898" spans="1:2" x14ac:dyDescent="0.25">
      <c r="A898" s="8">
        <v>44799</v>
      </c>
      <c r="B898" s="2">
        <v>16.1251</v>
      </c>
    </row>
    <row r="899" spans="1:2" x14ac:dyDescent="0.25">
      <c r="A899" s="8">
        <v>44802</v>
      </c>
      <c r="B899" s="2">
        <v>15.954499999999999</v>
      </c>
    </row>
    <row r="900" spans="1:2" x14ac:dyDescent="0.25">
      <c r="A900" s="8">
        <v>44803</v>
      </c>
      <c r="B900" s="2">
        <v>15.9932</v>
      </c>
    </row>
    <row r="901" spans="1:2" x14ac:dyDescent="0.25">
      <c r="A901" s="8">
        <v>44805</v>
      </c>
      <c r="B901" s="2">
        <v>15.83</v>
      </c>
    </row>
    <row r="902" spans="1:2" x14ac:dyDescent="0.25">
      <c r="A902" s="8">
        <v>44806</v>
      </c>
      <c r="B902" s="2">
        <v>15.780200000000001</v>
      </c>
    </row>
    <row r="903" spans="1:2" x14ac:dyDescent="0.25">
      <c r="A903" s="8">
        <v>44809</v>
      </c>
      <c r="B903" s="2">
        <v>15.861000000000001</v>
      </c>
    </row>
    <row r="904" spans="1:2" x14ac:dyDescent="0.25">
      <c r="A904" s="8">
        <v>44810</v>
      </c>
      <c r="B904" s="2">
        <v>15.8218</v>
      </c>
    </row>
    <row r="905" spans="1:2" x14ac:dyDescent="0.25">
      <c r="A905" s="8">
        <v>44811</v>
      </c>
      <c r="B905" s="2">
        <v>15.7685</v>
      </c>
    </row>
    <row r="906" spans="1:2" x14ac:dyDescent="0.25">
      <c r="A906" s="8">
        <v>44812</v>
      </c>
      <c r="B906" s="2">
        <v>15.8462</v>
      </c>
    </row>
    <row r="907" spans="1:2" x14ac:dyDescent="0.25">
      <c r="A907" s="8">
        <v>44813</v>
      </c>
      <c r="B907" s="2">
        <v>15.8779</v>
      </c>
    </row>
    <row r="908" spans="1:2" x14ac:dyDescent="0.25">
      <c r="A908" s="8">
        <v>44816</v>
      </c>
      <c r="B908" s="2">
        <v>15.8454</v>
      </c>
    </row>
    <row r="909" spans="1:2" x14ac:dyDescent="0.25">
      <c r="A909" s="8">
        <v>44817</v>
      </c>
      <c r="B909" s="2">
        <v>15.841699999999999</v>
      </c>
    </row>
    <row r="910" spans="1:2" x14ac:dyDescent="0.25">
      <c r="A910" s="8">
        <v>44818</v>
      </c>
      <c r="B910" s="2">
        <v>15.6928</v>
      </c>
    </row>
    <row r="911" spans="1:2" x14ac:dyDescent="0.25">
      <c r="A911" s="8">
        <v>44819</v>
      </c>
      <c r="B911" s="2">
        <v>15.593500000000001</v>
      </c>
    </row>
    <row r="912" spans="1:2" x14ac:dyDescent="0.25">
      <c r="A912" s="8">
        <v>44820</v>
      </c>
      <c r="B912" s="2">
        <v>15.384499999999999</v>
      </c>
    </row>
    <row r="913" spans="1:2" x14ac:dyDescent="0.25">
      <c r="A913" s="8">
        <v>44823</v>
      </c>
      <c r="B913" s="2">
        <v>15.4086</v>
      </c>
    </row>
    <row r="914" spans="1:2" x14ac:dyDescent="0.25">
      <c r="A914" s="8">
        <v>44824</v>
      </c>
      <c r="B914" s="2">
        <v>15.4756</v>
      </c>
    </row>
    <row r="915" spans="1:2" x14ac:dyDescent="0.25">
      <c r="A915" s="8">
        <v>44825</v>
      </c>
      <c r="B915" s="2">
        <v>15.5213</v>
      </c>
    </row>
    <row r="916" spans="1:2" x14ac:dyDescent="0.25">
      <c r="A916" s="8">
        <v>44826</v>
      </c>
      <c r="B916" s="2">
        <v>15.662599999999999</v>
      </c>
    </row>
    <row r="917" spans="1:2" x14ac:dyDescent="0.25">
      <c r="A917" s="8">
        <v>44827</v>
      </c>
      <c r="B917" s="2">
        <v>15.616400000000001</v>
      </c>
    </row>
    <row r="918" spans="1:2" x14ac:dyDescent="0.25">
      <c r="A918" s="8">
        <v>44830</v>
      </c>
      <c r="B918" s="2">
        <v>15.4777</v>
      </c>
    </row>
    <row r="919" spans="1:2" x14ac:dyDescent="0.25">
      <c r="A919" s="8">
        <v>44831</v>
      </c>
      <c r="B919" s="2">
        <v>15.4598</v>
      </c>
    </row>
    <row r="920" spans="1:2" x14ac:dyDescent="0.25">
      <c r="A920" s="8">
        <v>44832</v>
      </c>
      <c r="B920" s="2">
        <v>15.4206</v>
      </c>
    </row>
    <row r="921" spans="1:2" x14ac:dyDescent="0.25">
      <c r="A921" s="8">
        <v>44833</v>
      </c>
      <c r="B921" s="2">
        <v>15.5938</v>
      </c>
    </row>
    <row r="922" spans="1:2" x14ac:dyDescent="0.25">
      <c r="A922" s="8">
        <v>44834</v>
      </c>
      <c r="B922" s="2">
        <v>15.685600000000001</v>
      </c>
    </row>
    <row r="923" spans="1:2" x14ac:dyDescent="0.25">
      <c r="A923" s="8">
        <v>44837</v>
      </c>
      <c r="B923" s="2">
        <v>15.699</v>
      </c>
    </row>
    <row r="924" spans="1:2" x14ac:dyDescent="0.25">
      <c r="A924" s="8">
        <v>44838</v>
      </c>
      <c r="B924" s="2">
        <v>16.006900000000002</v>
      </c>
    </row>
    <row r="925" spans="1:2" x14ac:dyDescent="0.25">
      <c r="A925" s="8">
        <v>44840</v>
      </c>
      <c r="B925" s="2">
        <v>16.109100000000002</v>
      </c>
    </row>
    <row r="926" spans="1:2" x14ac:dyDescent="0.25">
      <c r="A926" s="8">
        <v>44841</v>
      </c>
      <c r="B926" s="2">
        <v>16.154800000000002</v>
      </c>
    </row>
    <row r="927" spans="1:2" x14ac:dyDescent="0.25">
      <c r="A927" s="8">
        <v>44844</v>
      </c>
      <c r="B927" s="2">
        <v>15.885</v>
      </c>
    </row>
    <row r="928" spans="1:2" x14ac:dyDescent="0.25">
      <c r="A928" s="8">
        <v>44845</v>
      </c>
      <c r="B928" s="2">
        <v>15.817600000000001</v>
      </c>
    </row>
    <row r="929" spans="1:2" x14ac:dyDescent="0.25">
      <c r="A929" s="8">
        <v>44846</v>
      </c>
      <c r="B929" s="2">
        <v>15.8528</v>
      </c>
    </row>
    <row r="930" spans="1:2" x14ac:dyDescent="0.25">
      <c r="A930" s="8">
        <v>44847</v>
      </c>
      <c r="B930" s="2">
        <v>15.880800000000001</v>
      </c>
    </row>
    <row r="931" spans="1:2" x14ac:dyDescent="0.25">
      <c r="A931" s="8">
        <v>44848</v>
      </c>
      <c r="B931" s="2">
        <v>15.7098</v>
      </c>
    </row>
    <row r="932" spans="1:2" x14ac:dyDescent="0.25">
      <c r="A932" s="8">
        <v>44851</v>
      </c>
      <c r="B932" s="2">
        <v>15.6914</v>
      </c>
    </row>
    <row r="933" spans="1:2" x14ac:dyDescent="0.25">
      <c r="A933" s="8">
        <v>44852</v>
      </c>
      <c r="B933" s="2">
        <v>15.631</v>
      </c>
    </row>
    <row r="934" spans="1:2" x14ac:dyDescent="0.25">
      <c r="A934" s="8">
        <v>44853</v>
      </c>
      <c r="B934" s="2">
        <v>15.662599999999999</v>
      </c>
    </row>
    <row r="935" spans="1:2" x14ac:dyDescent="0.25">
      <c r="A935" s="8">
        <v>44854</v>
      </c>
      <c r="B935" s="2">
        <v>15.598599999999999</v>
      </c>
    </row>
    <row r="936" spans="1:2" x14ac:dyDescent="0.25">
      <c r="A936" s="8">
        <v>44855</v>
      </c>
      <c r="B936" s="2">
        <v>15.524699999999999</v>
      </c>
    </row>
    <row r="937" spans="1:2" x14ac:dyDescent="0.25">
      <c r="A937" s="8">
        <v>44859</v>
      </c>
      <c r="B937" s="2">
        <v>15.6792</v>
      </c>
    </row>
    <row r="938" spans="1:2" x14ac:dyDescent="0.25">
      <c r="A938" s="8">
        <v>44861</v>
      </c>
      <c r="B938" s="2">
        <v>15.795400000000001</v>
      </c>
    </row>
    <row r="939" spans="1:2" x14ac:dyDescent="0.25">
      <c r="A939" s="8">
        <v>44862</v>
      </c>
      <c r="B939" s="2">
        <v>15.713900000000001</v>
      </c>
    </row>
    <row r="940" spans="1:2" x14ac:dyDescent="0.25">
      <c r="A940" s="8">
        <v>44865</v>
      </c>
      <c r="B940" s="2">
        <v>15.723699999999999</v>
      </c>
    </row>
    <row r="941" spans="1:2" x14ac:dyDescent="0.25">
      <c r="A941" s="8">
        <v>44866</v>
      </c>
      <c r="B941" s="2">
        <v>15.7447</v>
      </c>
    </row>
    <row r="942" spans="1:2" x14ac:dyDescent="0.25">
      <c r="A942" s="8">
        <v>44867</v>
      </c>
      <c r="B942" s="2">
        <v>15.825900000000001</v>
      </c>
    </row>
    <row r="943" spans="1:2" x14ac:dyDescent="0.25">
      <c r="A943" s="8">
        <v>44868</v>
      </c>
      <c r="B943" s="2">
        <v>15.634499999999999</v>
      </c>
    </row>
    <row r="944" spans="1:2" x14ac:dyDescent="0.25">
      <c r="A944" s="8">
        <v>44869</v>
      </c>
      <c r="B944" s="2">
        <v>15.7227</v>
      </c>
    </row>
    <row r="945" spans="1:2" x14ac:dyDescent="0.25">
      <c r="A945" s="8">
        <v>44872</v>
      </c>
      <c r="B945" s="2">
        <v>15.8672</v>
      </c>
    </row>
    <row r="946" spans="1:2" x14ac:dyDescent="0.25">
      <c r="A946" s="8">
        <v>44874</v>
      </c>
      <c r="B946" s="2">
        <v>15.9765</v>
      </c>
    </row>
    <row r="947" spans="1:2" x14ac:dyDescent="0.25">
      <c r="A947" s="8">
        <v>44875</v>
      </c>
      <c r="B947" s="2">
        <v>16.0471</v>
      </c>
    </row>
    <row r="948" spans="1:2" x14ac:dyDescent="0.25">
      <c r="A948" s="8">
        <v>44876</v>
      </c>
      <c r="B948" s="2">
        <v>16.276800000000001</v>
      </c>
    </row>
    <row r="949" spans="1:2" x14ac:dyDescent="0.25">
      <c r="A949" s="8">
        <v>44879</v>
      </c>
      <c r="B949" s="2">
        <v>16.312899999999999</v>
      </c>
    </row>
    <row r="950" spans="1:2" x14ac:dyDescent="0.25">
      <c r="A950" s="8">
        <v>44880</v>
      </c>
      <c r="B950" s="2">
        <v>16.4404</v>
      </c>
    </row>
    <row r="951" spans="1:2" x14ac:dyDescent="0.25">
      <c r="A951" s="8">
        <v>44881</v>
      </c>
      <c r="B951" s="2">
        <v>16.4757</v>
      </c>
    </row>
    <row r="952" spans="1:2" x14ac:dyDescent="0.25">
      <c r="A952" s="8">
        <v>44882</v>
      </c>
      <c r="B952" s="2">
        <v>16.429500000000001</v>
      </c>
    </row>
    <row r="953" spans="1:2" x14ac:dyDescent="0.25">
      <c r="A953" s="8">
        <v>44883</v>
      </c>
      <c r="B953" s="2">
        <v>16.447099999999999</v>
      </c>
    </row>
    <row r="954" spans="1:2" x14ac:dyDescent="0.25">
      <c r="A954" s="8">
        <v>44886</v>
      </c>
      <c r="B954" s="2">
        <v>16.287099999999999</v>
      </c>
    </row>
    <row r="955" spans="1:2" x14ac:dyDescent="0.25">
      <c r="A955" s="8">
        <v>44887</v>
      </c>
      <c r="B955" s="2">
        <v>16.325900000000001</v>
      </c>
    </row>
    <row r="956" spans="1:2" x14ac:dyDescent="0.25">
      <c r="A956" s="8">
        <v>44888</v>
      </c>
      <c r="B956" s="2">
        <v>16.300899999999999</v>
      </c>
    </row>
    <row r="957" spans="1:2" x14ac:dyDescent="0.25">
      <c r="A957" s="8">
        <v>44889</v>
      </c>
      <c r="B957" s="2">
        <v>16.378599999999999</v>
      </c>
    </row>
    <row r="958" spans="1:2" x14ac:dyDescent="0.25">
      <c r="A958" s="8">
        <v>44890</v>
      </c>
      <c r="B958" s="2">
        <v>16.357099999999999</v>
      </c>
    </row>
    <row r="959" spans="1:2" x14ac:dyDescent="0.25">
      <c r="A959" s="8">
        <v>44893</v>
      </c>
      <c r="B959" s="2">
        <v>16.420200000000001</v>
      </c>
    </row>
    <row r="960" spans="1:2" x14ac:dyDescent="0.25">
      <c r="A960" s="8">
        <v>44894</v>
      </c>
      <c r="B960" s="2">
        <v>16.377600000000001</v>
      </c>
    </row>
    <row r="961" spans="1:2" x14ac:dyDescent="0.25">
      <c r="A961" s="8">
        <v>44895</v>
      </c>
      <c r="B961" s="2">
        <v>16.412800000000001</v>
      </c>
    </row>
    <row r="962" spans="1:2" x14ac:dyDescent="0.25">
      <c r="A962" s="8">
        <v>44896</v>
      </c>
      <c r="B962" s="2">
        <v>16.497499999999999</v>
      </c>
    </row>
    <row r="963" spans="1:2" x14ac:dyDescent="0.25">
      <c r="A963" s="8">
        <v>44897</v>
      </c>
      <c r="B963" s="2">
        <v>16.6813</v>
      </c>
    </row>
    <row r="964" spans="1:2" x14ac:dyDescent="0.25">
      <c r="A964" s="8">
        <v>44900</v>
      </c>
      <c r="B964" s="2">
        <v>16.783200000000001</v>
      </c>
    </row>
    <row r="965" spans="1:2" x14ac:dyDescent="0.25">
      <c r="A965" s="8">
        <v>44901</v>
      </c>
      <c r="B965" s="2">
        <v>16.694600000000001</v>
      </c>
    </row>
    <row r="966" spans="1:2" x14ac:dyDescent="0.25">
      <c r="A966" s="8">
        <v>44902</v>
      </c>
      <c r="B966" s="2">
        <v>16.694400000000002</v>
      </c>
    </row>
    <row r="967" spans="1:2" x14ac:dyDescent="0.25">
      <c r="A967" s="8">
        <v>44903</v>
      </c>
      <c r="B967" s="2">
        <v>16.7227</v>
      </c>
    </row>
    <row r="968" spans="1:2" x14ac:dyDescent="0.25">
      <c r="A968" s="8">
        <v>44904</v>
      </c>
      <c r="B968" s="2">
        <v>16.771999999999998</v>
      </c>
    </row>
    <row r="969" spans="1:2" x14ac:dyDescent="0.25">
      <c r="A969" s="8">
        <v>44907</v>
      </c>
      <c r="B969" s="2">
        <v>16.753699999999998</v>
      </c>
    </row>
    <row r="970" spans="1:2" x14ac:dyDescent="0.25">
      <c r="A970" s="8">
        <v>44908</v>
      </c>
      <c r="B970" s="2">
        <v>16.75</v>
      </c>
    </row>
    <row r="971" spans="1:2" x14ac:dyDescent="0.25">
      <c r="A971" s="8">
        <v>44909</v>
      </c>
      <c r="B971" s="2">
        <v>16.915900000000001</v>
      </c>
    </row>
    <row r="972" spans="1:2" x14ac:dyDescent="0.25">
      <c r="A972" s="8">
        <v>44910</v>
      </c>
      <c r="B972" s="2">
        <v>16.788399999999999</v>
      </c>
    </row>
    <row r="973" spans="1:2" x14ac:dyDescent="0.25">
      <c r="A973" s="8">
        <v>44911</v>
      </c>
      <c r="B973" s="2">
        <v>16.774100000000001</v>
      </c>
    </row>
    <row r="974" spans="1:2" x14ac:dyDescent="0.25">
      <c r="A974" s="8">
        <v>44914</v>
      </c>
      <c r="B974" s="2">
        <v>16.8901</v>
      </c>
    </row>
    <row r="975" spans="1:2" x14ac:dyDescent="0.25">
      <c r="A975" s="8">
        <v>44915</v>
      </c>
      <c r="B975" s="2">
        <v>16.978200000000001</v>
      </c>
    </row>
    <row r="976" spans="1:2" x14ac:dyDescent="0.25">
      <c r="A976" s="8">
        <v>44916</v>
      </c>
      <c r="B976" s="2">
        <v>17.0063</v>
      </c>
    </row>
    <row r="977" spans="1:2" x14ac:dyDescent="0.25">
      <c r="A977" s="8">
        <v>44917</v>
      </c>
      <c r="B977" s="2">
        <v>17.076699999999999</v>
      </c>
    </row>
    <row r="978" spans="1:2" x14ac:dyDescent="0.25">
      <c r="A978" s="8">
        <v>44918</v>
      </c>
      <c r="B978" s="2">
        <v>17.002199999999998</v>
      </c>
    </row>
    <row r="979" spans="1:2" x14ac:dyDescent="0.25">
      <c r="A979" s="8">
        <v>44921</v>
      </c>
      <c r="B979" s="2">
        <v>17.019200000000001</v>
      </c>
    </row>
    <row r="980" spans="1:2" x14ac:dyDescent="0.25">
      <c r="A980" s="8">
        <v>44922</v>
      </c>
      <c r="B980" s="2">
        <v>17.043800000000001</v>
      </c>
    </row>
    <row r="981" spans="1:2" x14ac:dyDescent="0.25">
      <c r="A981" s="8">
        <v>44923</v>
      </c>
      <c r="B981" s="2">
        <v>17.0365</v>
      </c>
    </row>
    <row r="982" spans="1:2" x14ac:dyDescent="0.25">
      <c r="A982" s="8">
        <v>44924</v>
      </c>
      <c r="B982" s="2">
        <v>17.046800000000001</v>
      </c>
    </row>
    <row r="983" spans="1:2" x14ac:dyDescent="0.25">
      <c r="A983" s="8">
        <v>44925</v>
      </c>
      <c r="B983" s="2">
        <v>17.0501</v>
      </c>
    </row>
    <row r="984" spans="1:2" x14ac:dyDescent="0.25">
      <c r="A984" s="8">
        <v>44928</v>
      </c>
      <c r="B984" s="2">
        <v>17.1767</v>
      </c>
    </row>
    <row r="985" spans="1:2" x14ac:dyDescent="0.25">
      <c r="A985" s="8">
        <v>44929</v>
      </c>
      <c r="B985" s="2">
        <v>17.328499999999998</v>
      </c>
    </row>
    <row r="986" spans="1:2" x14ac:dyDescent="0.25">
      <c r="A986" s="8">
        <v>44930</v>
      </c>
      <c r="B986" s="2">
        <v>17.427099999999999</v>
      </c>
    </row>
    <row r="987" spans="1:2" x14ac:dyDescent="0.25">
      <c r="A987" s="8">
        <v>44931</v>
      </c>
      <c r="B987" s="2">
        <v>17.377300000000002</v>
      </c>
    </row>
    <row r="988" spans="1:2" x14ac:dyDescent="0.25">
      <c r="A988" s="8">
        <v>44932</v>
      </c>
      <c r="B988" s="2">
        <v>17.281600000000001</v>
      </c>
    </row>
    <row r="989" spans="1:2" x14ac:dyDescent="0.25">
      <c r="A989" s="8">
        <v>44935</v>
      </c>
      <c r="B989" s="2">
        <v>17.496500000000001</v>
      </c>
    </row>
    <row r="990" spans="1:2" x14ac:dyDescent="0.25">
      <c r="A990" s="8">
        <v>44936</v>
      </c>
      <c r="B990" s="2">
        <v>17.4574</v>
      </c>
    </row>
    <row r="991" spans="1:2" x14ac:dyDescent="0.25">
      <c r="A991" s="8">
        <v>44937</v>
      </c>
      <c r="B991" s="2">
        <v>17.488900000000001</v>
      </c>
    </row>
    <row r="992" spans="1:2" x14ac:dyDescent="0.25">
      <c r="A992" s="8">
        <v>44938</v>
      </c>
      <c r="B992" s="2">
        <v>17.463999999999999</v>
      </c>
    </row>
    <row r="993" spans="1:2" x14ac:dyDescent="0.25">
      <c r="A993" s="8">
        <v>44939</v>
      </c>
      <c r="B993" s="2">
        <v>17.612200000000001</v>
      </c>
    </row>
    <row r="994" spans="1:2" x14ac:dyDescent="0.25">
      <c r="A994" s="8">
        <v>44942</v>
      </c>
      <c r="B994" s="2">
        <v>17.717300000000002</v>
      </c>
    </row>
    <row r="995" spans="1:2" x14ac:dyDescent="0.25">
      <c r="A995" s="8">
        <v>44943</v>
      </c>
      <c r="B995" s="2">
        <v>17.685300000000002</v>
      </c>
    </row>
    <row r="996" spans="1:2" x14ac:dyDescent="0.25">
      <c r="A996" s="8">
        <v>44944</v>
      </c>
      <c r="B996" s="2">
        <v>17.607299999999999</v>
      </c>
    </row>
    <row r="997" spans="1:2" x14ac:dyDescent="0.25">
      <c r="A997" s="8">
        <v>44945</v>
      </c>
      <c r="B997" s="2">
        <v>17.610499999999998</v>
      </c>
    </row>
    <row r="998" spans="1:2" x14ac:dyDescent="0.25">
      <c r="A998" s="8">
        <v>44946</v>
      </c>
      <c r="B998" s="2">
        <v>17.7056</v>
      </c>
    </row>
    <row r="999" spans="1:2" x14ac:dyDescent="0.25">
      <c r="A999" s="8">
        <v>44949</v>
      </c>
      <c r="B999" s="2">
        <v>17.736499999999999</v>
      </c>
    </row>
    <row r="1000" spans="1:2" x14ac:dyDescent="0.25">
      <c r="A1000" s="8">
        <v>44950</v>
      </c>
      <c r="B1000" s="2">
        <v>17.7822</v>
      </c>
    </row>
    <row r="1001" spans="1:2" x14ac:dyDescent="0.25">
      <c r="A1001" s="8">
        <v>44951</v>
      </c>
      <c r="B1001" s="2">
        <v>17.728899999999999</v>
      </c>
    </row>
    <row r="1002" spans="1:2" x14ac:dyDescent="0.25">
      <c r="A1002" s="8">
        <v>44953</v>
      </c>
      <c r="B1002" s="2">
        <v>17.760100000000001</v>
      </c>
    </row>
    <row r="1003" spans="1:2" x14ac:dyDescent="0.25">
      <c r="A1003" s="8">
        <v>44956</v>
      </c>
      <c r="B1003" s="2">
        <v>17.7026</v>
      </c>
    </row>
    <row r="1004" spans="1:2" x14ac:dyDescent="0.25">
      <c r="A1004" s="8">
        <v>44957</v>
      </c>
      <c r="B1004" s="2">
        <v>17.667000000000002</v>
      </c>
    </row>
    <row r="1005" spans="1:2" x14ac:dyDescent="0.25">
      <c r="A1005" s="8">
        <v>44958</v>
      </c>
      <c r="B1005" s="2">
        <v>17.921199999999999</v>
      </c>
    </row>
    <row r="1006" spans="1:2" x14ac:dyDescent="0.25">
      <c r="A1006" s="8">
        <v>44959</v>
      </c>
      <c r="B1006" s="2">
        <v>18.277699999999999</v>
      </c>
    </row>
    <row r="1007" spans="1:2" x14ac:dyDescent="0.25">
      <c r="A1007" s="8">
        <v>44960</v>
      </c>
      <c r="B1007" s="2">
        <v>17.9666</v>
      </c>
    </row>
    <row r="1008" spans="1:2" x14ac:dyDescent="0.25">
      <c r="A1008" s="8">
        <v>44963</v>
      </c>
      <c r="B1008" s="2">
        <v>17.7926</v>
      </c>
    </row>
    <row r="1009" spans="1:2" x14ac:dyDescent="0.25">
      <c r="A1009" s="8">
        <v>44964</v>
      </c>
      <c r="B1009" s="2">
        <v>17.8276</v>
      </c>
    </row>
    <row r="1010" spans="1:2" x14ac:dyDescent="0.25">
      <c r="A1010" s="8">
        <v>44965</v>
      </c>
      <c r="B1010" s="2">
        <v>17.898099999999999</v>
      </c>
    </row>
    <row r="1011" spans="1:2" x14ac:dyDescent="0.25">
      <c r="A1011" s="8">
        <v>44966</v>
      </c>
      <c r="B1011" s="2">
        <v>17.851900000000001</v>
      </c>
    </row>
    <row r="1012" spans="1:2" x14ac:dyDescent="0.25">
      <c r="A1012" s="8">
        <v>44967</v>
      </c>
      <c r="B1012" s="2">
        <v>17.682099999999998</v>
      </c>
    </row>
    <row r="1013" spans="1:2" x14ac:dyDescent="0.25">
      <c r="A1013" s="8">
        <v>44970</v>
      </c>
      <c r="B1013" s="2">
        <v>17.645900000000001</v>
      </c>
    </row>
    <row r="1014" spans="1:2" x14ac:dyDescent="0.25">
      <c r="A1014" s="8">
        <v>44971</v>
      </c>
      <c r="B1014" s="2">
        <v>17.6844</v>
      </c>
    </row>
    <row r="1015" spans="1:2" x14ac:dyDescent="0.25">
      <c r="A1015" s="8">
        <v>44972</v>
      </c>
      <c r="B1015" s="2">
        <v>17.401700000000002</v>
      </c>
    </row>
    <row r="1016" spans="1:2" x14ac:dyDescent="0.25">
      <c r="A1016" s="8">
        <v>44973</v>
      </c>
      <c r="B1016" s="2">
        <v>17.493099999999998</v>
      </c>
    </row>
    <row r="1017" spans="1:2" x14ac:dyDescent="0.25">
      <c r="A1017" s="8">
        <v>44974</v>
      </c>
      <c r="B1017" s="2">
        <v>17.415199999999999</v>
      </c>
    </row>
    <row r="1018" spans="1:2" x14ac:dyDescent="0.25">
      <c r="A1018" s="8">
        <v>44977</v>
      </c>
      <c r="B1018" s="2">
        <v>17.523700000000002</v>
      </c>
    </row>
    <row r="1019" spans="1:2" x14ac:dyDescent="0.25">
      <c r="A1019" s="8">
        <v>44978</v>
      </c>
      <c r="B1019" s="2">
        <v>17.4846</v>
      </c>
    </row>
    <row r="1020" spans="1:2" x14ac:dyDescent="0.25">
      <c r="A1020" s="8">
        <v>44979</v>
      </c>
      <c r="B1020" s="2">
        <v>17.449100000000001</v>
      </c>
    </row>
    <row r="1021" spans="1:2" x14ac:dyDescent="0.25">
      <c r="A1021" s="8">
        <v>44980</v>
      </c>
      <c r="B1021" s="2">
        <v>17.413499999999999</v>
      </c>
    </row>
    <row r="1022" spans="1:2" x14ac:dyDescent="0.25">
      <c r="A1022" s="8">
        <v>44981</v>
      </c>
      <c r="B1022" s="2">
        <v>17.381499999999999</v>
      </c>
    </row>
    <row r="1023" spans="1:2" x14ac:dyDescent="0.25">
      <c r="A1023" s="8">
        <v>44984</v>
      </c>
      <c r="B1023" s="2">
        <v>17.285399999999999</v>
      </c>
    </row>
    <row r="1024" spans="1:2" x14ac:dyDescent="0.25">
      <c r="A1024" s="8">
        <v>44985</v>
      </c>
      <c r="B1024" s="2">
        <v>17.218</v>
      </c>
    </row>
    <row r="1025" spans="1:2" x14ac:dyDescent="0.25">
      <c r="A1025" s="8">
        <v>44986</v>
      </c>
      <c r="B1025" s="2">
        <v>17.4084</v>
      </c>
    </row>
    <row r="1026" spans="1:2" x14ac:dyDescent="0.25">
      <c r="A1026" s="8">
        <v>44987</v>
      </c>
      <c r="B1026" s="2">
        <v>17.415199999999999</v>
      </c>
    </row>
    <row r="1027" spans="1:2" x14ac:dyDescent="0.25">
      <c r="A1027" s="8">
        <v>44988</v>
      </c>
      <c r="B1027" s="2">
        <v>17.443200000000001</v>
      </c>
    </row>
    <row r="1028" spans="1:2" x14ac:dyDescent="0.25">
      <c r="A1028" s="8">
        <v>44991</v>
      </c>
      <c r="B1028" s="2">
        <v>17.446000000000002</v>
      </c>
    </row>
    <row r="1029" spans="1:2" x14ac:dyDescent="0.25">
      <c r="A1029" s="8">
        <v>44993</v>
      </c>
      <c r="B1029" s="2">
        <v>17.173999999999999</v>
      </c>
    </row>
    <row r="1030" spans="1:2" x14ac:dyDescent="0.25">
      <c r="A1030" s="8">
        <v>44994</v>
      </c>
      <c r="B1030" s="2">
        <v>17.1844</v>
      </c>
    </row>
    <row r="1031" spans="1:2" x14ac:dyDescent="0.25">
      <c r="A1031" s="8">
        <v>44995</v>
      </c>
      <c r="B1031" s="2">
        <v>17.293600000000001</v>
      </c>
    </row>
    <row r="1032" spans="1:2" x14ac:dyDescent="0.25">
      <c r="A1032" s="8">
        <v>44998</v>
      </c>
      <c r="B1032" s="2">
        <v>17.7059</v>
      </c>
    </row>
    <row r="1033" spans="1:2" x14ac:dyDescent="0.25">
      <c r="A1033" s="8">
        <v>44999</v>
      </c>
      <c r="B1033" s="2">
        <v>17.8538</v>
      </c>
    </row>
    <row r="1034" spans="1:2" x14ac:dyDescent="0.25">
      <c r="A1034" s="8">
        <v>45000</v>
      </c>
      <c r="B1034" s="2">
        <v>17.7759</v>
      </c>
    </row>
    <row r="1035" spans="1:2" x14ac:dyDescent="0.25">
      <c r="A1035" s="8">
        <v>45001</v>
      </c>
      <c r="B1035" s="2">
        <v>18.0017</v>
      </c>
    </row>
    <row r="1036" spans="1:2" x14ac:dyDescent="0.25">
      <c r="A1036" s="8">
        <v>45002</v>
      </c>
      <c r="B1036" s="2">
        <v>18.008500000000002</v>
      </c>
    </row>
    <row r="1037" spans="1:2" x14ac:dyDescent="0.25">
      <c r="A1037" s="8">
        <v>45005</v>
      </c>
      <c r="B1037" s="2">
        <v>18.378799999999998</v>
      </c>
    </row>
    <row r="1038" spans="1:2" x14ac:dyDescent="0.25">
      <c r="A1038" s="8">
        <v>45006</v>
      </c>
      <c r="B1038" s="2">
        <v>18.353899999999999</v>
      </c>
    </row>
    <row r="1039" spans="1:2" x14ac:dyDescent="0.25">
      <c r="A1039" s="8">
        <v>45007</v>
      </c>
      <c r="B1039" s="2">
        <v>18.159500000000001</v>
      </c>
    </row>
    <row r="1040" spans="1:2" x14ac:dyDescent="0.25">
      <c r="A1040" s="8">
        <v>45008</v>
      </c>
      <c r="B1040" s="2">
        <v>18.325299999999999</v>
      </c>
    </row>
    <row r="1041" spans="1:2" x14ac:dyDescent="0.25">
      <c r="A1041" s="8">
        <v>45009</v>
      </c>
      <c r="B1041" s="2">
        <v>18.4452</v>
      </c>
    </row>
    <row r="1042" spans="1:2" x14ac:dyDescent="0.25">
      <c r="A1042" s="8">
        <v>45012</v>
      </c>
      <c r="B1042" s="2">
        <v>18.317399999999999</v>
      </c>
    </row>
    <row r="1043" spans="1:2" x14ac:dyDescent="0.25">
      <c r="A1043" s="8">
        <v>45013</v>
      </c>
      <c r="B1043" s="2">
        <v>18.3384</v>
      </c>
    </row>
    <row r="1044" spans="1:2" x14ac:dyDescent="0.25">
      <c r="A1044" s="8">
        <v>45014</v>
      </c>
      <c r="B1044" s="2">
        <v>18.383800000000001</v>
      </c>
    </row>
    <row r="1045" spans="1:2" x14ac:dyDescent="0.25">
      <c r="A1045" s="8">
        <v>45016</v>
      </c>
      <c r="B1045" s="2">
        <v>18.5319</v>
      </c>
    </row>
    <row r="1046" spans="1:2" x14ac:dyDescent="0.25">
      <c r="A1046" s="8">
        <v>45019</v>
      </c>
      <c r="B1046" s="2">
        <v>18.463999999999999</v>
      </c>
    </row>
    <row r="1047" spans="1:2" x14ac:dyDescent="0.25">
      <c r="A1047" s="8">
        <v>45021</v>
      </c>
      <c r="B1047" s="2">
        <v>18.805900000000001</v>
      </c>
    </row>
    <row r="1048" spans="1:2" x14ac:dyDescent="0.25">
      <c r="A1048" s="8">
        <v>45022</v>
      </c>
      <c r="B1048" s="2">
        <v>18.8233</v>
      </c>
    </row>
    <row r="1049" spans="1:2" x14ac:dyDescent="0.25">
      <c r="A1049" s="8">
        <v>45026</v>
      </c>
      <c r="B1049" s="2">
        <v>18.6493</v>
      </c>
    </row>
    <row r="1050" spans="1:2" x14ac:dyDescent="0.25">
      <c r="A1050" s="8">
        <v>45027</v>
      </c>
      <c r="B1050" s="2">
        <v>18.733699999999999</v>
      </c>
    </row>
    <row r="1051" spans="1:2" x14ac:dyDescent="0.25">
      <c r="A1051" s="8">
        <v>45028</v>
      </c>
      <c r="B1051" s="2">
        <v>18.804099999999998</v>
      </c>
    </row>
    <row r="1052" spans="1:2" x14ac:dyDescent="0.25">
      <c r="A1052" s="8">
        <v>45029</v>
      </c>
      <c r="B1052" s="2">
        <v>18.853300000000001</v>
      </c>
    </row>
    <row r="1053" spans="1:2" x14ac:dyDescent="0.25">
      <c r="A1053" s="8">
        <v>45033</v>
      </c>
      <c r="B1053" s="2">
        <v>18.742799999999999</v>
      </c>
    </row>
    <row r="1054" spans="1:2" x14ac:dyDescent="0.25">
      <c r="A1054" s="8">
        <v>45034</v>
      </c>
      <c r="B1054" s="2">
        <v>18.760300000000001</v>
      </c>
    </row>
    <row r="1055" spans="1:2" x14ac:dyDescent="0.25">
      <c r="A1055" s="8">
        <v>45035</v>
      </c>
      <c r="B1055" s="2">
        <v>18.5764</v>
      </c>
    </row>
    <row r="1056" spans="1:2" x14ac:dyDescent="0.25">
      <c r="A1056" s="8">
        <v>45036</v>
      </c>
      <c r="B1056" s="2">
        <v>18.6892</v>
      </c>
    </row>
    <row r="1057" spans="1:2" x14ac:dyDescent="0.25">
      <c r="A1057" s="8">
        <v>45037</v>
      </c>
      <c r="B1057" s="2">
        <v>18.6678</v>
      </c>
    </row>
    <row r="1058" spans="1:2" x14ac:dyDescent="0.25">
      <c r="A1058" s="8">
        <v>45040</v>
      </c>
      <c r="B1058" s="2">
        <v>18.578800000000001</v>
      </c>
    </row>
    <row r="1059" spans="1:2" x14ac:dyDescent="0.25">
      <c r="A1059" s="8">
        <v>45041</v>
      </c>
      <c r="B1059" s="2">
        <v>18.6738</v>
      </c>
    </row>
    <row r="1060" spans="1:2" x14ac:dyDescent="0.25">
      <c r="A1060" s="8">
        <v>45042</v>
      </c>
      <c r="B1060" s="2">
        <v>18.6631</v>
      </c>
    </row>
    <row r="1061" spans="1:2" x14ac:dyDescent="0.25">
      <c r="A1061" s="8">
        <v>45043</v>
      </c>
      <c r="B1061" s="2">
        <v>18.726400000000002</v>
      </c>
    </row>
    <row r="1062" spans="1:2" x14ac:dyDescent="0.25">
      <c r="A1062" s="8">
        <v>45044</v>
      </c>
      <c r="B1062" s="2">
        <v>18.5991</v>
      </c>
    </row>
    <row r="1063" spans="1:2" x14ac:dyDescent="0.25">
      <c r="A1063" s="8">
        <v>45048</v>
      </c>
      <c r="B1063" s="2">
        <v>18.668600000000001</v>
      </c>
    </row>
    <row r="1064" spans="1:2" x14ac:dyDescent="0.25">
      <c r="A1064" s="8">
        <v>45049</v>
      </c>
      <c r="B1064" s="2">
        <v>18.901199999999999</v>
      </c>
    </row>
    <row r="1065" spans="1:2" x14ac:dyDescent="0.25">
      <c r="A1065" s="8">
        <v>45050</v>
      </c>
      <c r="B1065" s="2">
        <v>19.059699999999999</v>
      </c>
    </row>
    <row r="1066" spans="1:2" x14ac:dyDescent="0.25">
      <c r="A1066" s="8">
        <v>45051</v>
      </c>
      <c r="B1066" s="2">
        <v>19.066500000000001</v>
      </c>
    </row>
    <row r="1067" spans="1:2" x14ac:dyDescent="0.25">
      <c r="A1067" s="8">
        <v>45054</v>
      </c>
      <c r="B1067" s="2">
        <v>18.956399999999999</v>
      </c>
    </row>
    <row r="1068" spans="1:2" x14ac:dyDescent="0.25">
      <c r="A1068" s="8">
        <v>45055</v>
      </c>
      <c r="B1068" s="2">
        <v>19.023199999999999</v>
      </c>
    </row>
    <row r="1069" spans="1:2" x14ac:dyDescent="0.25">
      <c r="A1069" s="8">
        <v>45056</v>
      </c>
      <c r="B1069" s="2">
        <v>19.040600000000001</v>
      </c>
    </row>
    <row r="1070" spans="1:2" x14ac:dyDescent="0.25">
      <c r="A1070" s="8">
        <v>45057</v>
      </c>
      <c r="B1070" s="2">
        <v>19.0016</v>
      </c>
    </row>
    <row r="1071" spans="1:2" x14ac:dyDescent="0.25">
      <c r="A1071" s="8">
        <v>45058</v>
      </c>
      <c r="B1071" s="2">
        <v>18.853200000000001</v>
      </c>
    </row>
    <row r="1072" spans="1:2" x14ac:dyDescent="0.25">
      <c r="A1072" s="8">
        <v>45061</v>
      </c>
      <c r="B1072" s="2">
        <v>18.986499999999999</v>
      </c>
    </row>
    <row r="1073" spans="1:2" x14ac:dyDescent="0.25">
      <c r="A1073" s="8">
        <v>45062</v>
      </c>
      <c r="B1073" s="2">
        <v>18.9298</v>
      </c>
    </row>
    <row r="1074" spans="1:2" x14ac:dyDescent="0.25">
      <c r="A1074" s="8">
        <v>45063</v>
      </c>
      <c r="B1074" s="2">
        <v>18.869599999999998</v>
      </c>
    </row>
    <row r="1075" spans="1:2" x14ac:dyDescent="0.25">
      <c r="A1075" s="8">
        <v>45064</v>
      </c>
      <c r="B1075" s="2">
        <v>18.724799999999998</v>
      </c>
    </row>
    <row r="1076" spans="1:2" x14ac:dyDescent="0.25">
      <c r="A1076" s="8">
        <v>45065</v>
      </c>
      <c r="B1076" s="2">
        <v>18.696300000000001</v>
      </c>
    </row>
    <row r="1077" spans="1:2" x14ac:dyDescent="0.25">
      <c r="A1077" s="8">
        <v>45068</v>
      </c>
      <c r="B1077" s="2">
        <v>18.840199999999999</v>
      </c>
    </row>
    <row r="1078" spans="1:2" x14ac:dyDescent="0.25">
      <c r="A1078" s="8">
        <v>45069</v>
      </c>
      <c r="B1078" s="2">
        <v>18.6706</v>
      </c>
    </row>
    <row r="1079" spans="1:2" x14ac:dyDescent="0.25">
      <c r="A1079" s="8">
        <v>45070</v>
      </c>
      <c r="B1079" s="2">
        <v>18.765599999999999</v>
      </c>
    </row>
    <row r="1080" spans="1:2" x14ac:dyDescent="0.25">
      <c r="A1080" s="8">
        <v>45071</v>
      </c>
      <c r="B1080" s="2">
        <v>18.670100000000001</v>
      </c>
    </row>
    <row r="1081" spans="1:2" x14ac:dyDescent="0.25">
      <c r="A1081" s="8">
        <v>45072</v>
      </c>
      <c r="B1081" s="2">
        <v>18.581499999999998</v>
      </c>
    </row>
    <row r="1082" spans="1:2" x14ac:dyDescent="0.25">
      <c r="A1082" s="8">
        <v>45075</v>
      </c>
      <c r="B1082" s="2">
        <v>18.517299999999999</v>
      </c>
    </row>
    <row r="1083" spans="1:2" x14ac:dyDescent="0.25">
      <c r="A1083" s="8">
        <v>45076</v>
      </c>
      <c r="B1083" s="2">
        <v>18.562899999999999</v>
      </c>
    </row>
    <row r="1084" spans="1:2" x14ac:dyDescent="0.25">
      <c r="A1084" s="8">
        <v>45077</v>
      </c>
      <c r="B1084" s="2">
        <v>18.569700000000001</v>
      </c>
    </row>
    <row r="1085" spans="1:2" x14ac:dyDescent="0.25">
      <c r="A1085" s="8">
        <v>45078</v>
      </c>
      <c r="B1085" s="2">
        <v>18.5412</v>
      </c>
    </row>
    <row r="1086" spans="1:2" x14ac:dyDescent="0.25">
      <c r="A1086" s="8">
        <v>45079</v>
      </c>
      <c r="B1086" s="2">
        <v>18.682099999999998</v>
      </c>
    </row>
    <row r="1087" spans="1:2" x14ac:dyDescent="0.25">
      <c r="A1087" s="8">
        <v>45082</v>
      </c>
      <c r="B1087" s="2">
        <v>18.494399999999999</v>
      </c>
    </row>
    <row r="1088" spans="1:2" x14ac:dyDescent="0.25">
      <c r="A1088" s="8">
        <v>45083</v>
      </c>
      <c r="B1088" s="2">
        <v>18.585699999999999</v>
      </c>
    </row>
    <row r="1089" spans="1:2" x14ac:dyDescent="0.25">
      <c r="A1089" s="8">
        <v>45084</v>
      </c>
      <c r="B1089" s="2">
        <v>18.5746</v>
      </c>
    </row>
    <row r="1090" spans="1:2" x14ac:dyDescent="0.25">
      <c r="A1090" s="8">
        <v>45085</v>
      </c>
      <c r="B1090" s="2">
        <v>18.433299999999999</v>
      </c>
    </row>
    <row r="1091" spans="1:2" x14ac:dyDescent="0.25">
      <c r="A1091" s="8">
        <v>45086</v>
      </c>
      <c r="B1091" s="2">
        <v>18.538900000000002</v>
      </c>
    </row>
    <row r="1092" spans="1:2" x14ac:dyDescent="0.25">
      <c r="A1092" s="8">
        <v>45089</v>
      </c>
      <c r="B1092" s="2">
        <v>18.545200000000001</v>
      </c>
    </row>
    <row r="1093" spans="1:2" x14ac:dyDescent="0.25">
      <c r="A1093" s="8">
        <v>45090</v>
      </c>
      <c r="B1093" s="2">
        <v>18.5273</v>
      </c>
    </row>
    <row r="1094" spans="1:2" x14ac:dyDescent="0.25">
      <c r="A1094" s="8">
        <v>45091</v>
      </c>
      <c r="B1094" s="2">
        <v>18.322600000000001</v>
      </c>
    </row>
    <row r="1095" spans="1:2" x14ac:dyDescent="0.25">
      <c r="A1095" s="8">
        <v>45092</v>
      </c>
      <c r="B1095" s="2">
        <v>18.234200000000001</v>
      </c>
    </row>
    <row r="1096" spans="1:2" x14ac:dyDescent="0.25">
      <c r="A1096" s="8">
        <v>45093</v>
      </c>
      <c r="B1096" s="2">
        <v>18.4208</v>
      </c>
    </row>
    <row r="1097" spans="1:2" x14ac:dyDescent="0.25">
      <c r="A1097" s="8">
        <v>45096</v>
      </c>
      <c r="B1097" s="2">
        <v>18.2895</v>
      </c>
    </row>
    <row r="1098" spans="1:2" x14ac:dyDescent="0.25">
      <c r="A1098" s="8">
        <v>45097</v>
      </c>
      <c r="B1098" s="2">
        <v>18.342199999999998</v>
      </c>
    </row>
    <row r="1099" spans="1:2" x14ac:dyDescent="0.25">
      <c r="A1099" s="8">
        <v>45098</v>
      </c>
      <c r="B1099" s="2">
        <v>18.200800000000001</v>
      </c>
    </row>
    <row r="1100" spans="1:2" x14ac:dyDescent="0.25">
      <c r="A1100" s="8">
        <v>45099</v>
      </c>
      <c r="B1100" s="2">
        <v>18.0593</v>
      </c>
    </row>
    <row r="1101" spans="1:2" x14ac:dyDescent="0.25">
      <c r="A1101" s="8">
        <v>45100</v>
      </c>
      <c r="B1101" s="2">
        <v>18.023800000000001</v>
      </c>
    </row>
    <row r="1102" spans="1:2" x14ac:dyDescent="0.25">
      <c r="A1102" s="8">
        <v>45103</v>
      </c>
      <c r="B1102" s="2">
        <v>18.132300000000001</v>
      </c>
    </row>
    <row r="1103" spans="1:2" x14ac:dyDescent="0.25">
      <c r="A1103" s="8">
        <v>45104</v>
      </c>
      <c r="B1103" s="2">
        <v>18.117999999999999</v>
      </c>
    </row>
    <row r="1104" spans="1:2" x14ac:dyDescent="0.25">
      <c r="B1104" s="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B885-D87B-407E-89B7-E1D80A28DA83}">
  <dimension ref="A1:L1103"/>
  <sheetViews>
    <sheetView workbookViewId="0">
      <selection sqref="A1:XFD1048576"/>
    </sheetView>
  </sheetViews>
  <sheetFormatPr defaultRowHeight="15" x14ac:dyDescent="0.25"/>
  <cols>
    <col min="1" max="1" width="10.140625" style="2" bestFit="1" customWidth="1"/>
    <col min="2" max="2" width="9.140625" style="2"/>
    <col min="3" max="3" width="10" style="7" bestFit="1" customWidth="1"/>
    <col min="4" max="4" width="16.28515625" style="2" bestFit="1" customWidth="1"/>
    <col min="5" max="16384" width="9.140625" style="2"/>
  </cols>
  <sheetData>
    <row r="1" spans="1:12" x14ac:dyDescent="0.25">
      <c r="A1" s="2" t="s">
        <v>3</v>
      </c>
      <c r="B1" s="2" t="s">
        <v>0</v>
      </c>
      <c r="C1" s="7" t="s">
        <v>2104</v>
      </c>
      <c r="D1" s="2" t="s">
        <v>1</v>
      </c>
      <c r="E1" s="2" t="s">
        <v>2</v>
      </c>
      <c r="G1" s="2" t="s">
        <v>6</v>
      </c>
      <c r="H1" s="2" t="s">
        <v>7</v>
      </c>
      <c r="I1" s="2" t="s">
        <v>5</v>
      </c>
      <c r="J1" s="2" t="s">
        <v>2106</v>
      </c>
    </row>
    <row r="2" spans="1:12" x14ac:dyDescent="0.25">
      <c r="A2" s="8">
        <v>43556</v>
      </c>
      <c r="B2" s="2">
        <v>83.597999999999999</v>
      </c>
      <c r="C2" s="7">
        <f>INDEX('Nifty Data'!A:I,MATCH(A2,'Nifty Data'!I:I,0),2)</f>
        <v>11669.15</v>
      </c>
      <c r="G2" s="2">
        <f>_xlfn.STDEV.S(B2:B1102)</f>
        <v>29.784593342343538</v>
      </c>
      <c r="H2" s="2">
        <f>AVERAGE(B2:B1102)</f>
        <v>102.41594459582186</v>
      </c>
      <c r="I2" s="9">
        <f>_xlfn.STDEV.S(B2:B1102)/AVERAGE(B2:B1102)</f>
        <v>0.29081988610158876</v>
      </c>
      <c r="J2" s="2">
        <f>CORREL(C2:C1102,B2:B1102)</f>
        <v>0.96012001605103059</v>
      </c>
      <c r="K2" s="2" t="s">
        <v>2105</v>
      </c>
      <c r="L2" s="2" t="s">
        <v>2107</v>
      </c>
    </row>
    <row r="3" spans="1:12" x14ac:dyDescent="0.25">
      <c r="A3" s="8">
        <v>43557</v>
      </c>
      <c r="B3" s="2">
        <v>83.75</v>
      </c>
      <c r="C3" s="7">
        <f>INDEX('Nifty Data'!A:I,MATCH(A3,'Nifty Data'!I:I,0),2)</f>
        <v>11713.2</v>
      </c>
    </row>
    <row r="4" spans="1:12" x14ac:dyDescent="0.25">
      <c r="A4" s="8">
        <v>43558</v>
      </c>
      <c r="B4" s="2">
        <v>82.572000000000003</v>
      </c>
      <c r="C4" s="7">
        <f>INDEX('Nifty Data'!A:I,MATCH(A4,'Nifty Data'!I:I,0),2)</f>
        <v>11643.95</v>
      </c>
    </row>
    <row r="5" spans="1:12" x14ac:dyDescent="0.25">
      <c r="A5" s="8">
        <v>43559</v>
      </c>
      <c r="B5" s="2">
        <v>82.179000000000002</v>
      </c>
      <c r="C5" s="7">
        <f>INDEX('Nifty Data'!A:I,MATCH(A5,'Nifty Data'!I:I,0),2)</f>
        <v>11598</v>
      </c>
      <c r="G5" s="2" t="s">
        <v>2108</v>
      </c>
    </row>
    <row r="6" spans="1:12" x14ac:dyDescent="0.25">
      <c r="A6" s="8">
        <v>43560</v>
      </c>
      <c r="B6" s="2">
        <v>82.564999999999998</v>
      </c>
      <c r="C6" s="7">
        <f>INDEX('Nifty Data'!A:I,MATCH(A6,'Nifty Data'!I:I,0),2)</f>
        <v>11665.95</v>
      </c>
    </row>
    <row r="7" spans="1:12" x14ac:dyDescent="0.25">
      <c r="A7" s="8">
        <v>43563</v>
      </c>
      <c r="B7" s="2">
        <v>82.091999999999999</v>
      </c>
      <c r="C7" s="7">
        <f>INDEX('Nifty Data'!A:I,MATCH(A7,'Nifty Data'!I:I,0),2)</f>
        <v>11604.5</v>
      </c>
    </row>
    <row r="8" spans="1:12" x14ac:dyDescent="0.25">
      <c r="A8" s="8">
        <v>43564</v>
      </c>
      <c r="B8" s="2">
        <v>82.472999999999999</v>
      </c>
      <c r="C8" s="7">
        <f>INDEX('Nifty Data'!A:I,MATCH(A8,'Nifty Data'!I:I,0),2)</f>
        <v>11671.95</v>
      </c>
    </row>
    <row r="9" spans="1:12" x14ac:dyDescent="0.25">
      <c r="A9" s="8">
        <v>43565</v>
      </c>
      <c r="B9" s="2">
        <v>81.948999999999998</v>
      </c>
      <c r="C9" s="7">
        <f>INDEX('Nifty Data'!A:I,MATCH(A9,'Nifty Data'!I:I,0),2)</f>
        <v>11584.3</v>
      </c>
    </row>
    <row r="10" spans="1:12" x14ac:dyDescent="0.25">
      <c r="A10" s="8">
        <v>43566</v>
      </c>
      <c r="B10" s="2">
        <v>81.853999999999999</v>
      </c>
      <c r="C10" s="7">
        <f>INDEX('Nifty Data'!A:I,MATCH(A10,'Nifty Data'!I:I,0),2)</f>
        <v>11596.7</v>
      </c>
    </row>
    <row r="11" spans="1:12" x14ac:dyDescent="0.25">
      <c r="A11" s="8">
        <v>43567</v>
      </c>
      <c r="B11" s="2">
        <v>82.620999999999995</v>
      </c>
      <c r="C11" s="7">
        <f>INDEX('Nifty Data'!A:I,MATCH(A11,'Nifty Data'!I:I,0),2)</f>
        <v>11643.45</v>
      </c>
    </row>
    <row r="12" spans="1:12" x14ac:dyDescent="0.25">
      <c r="A12" s="8">
        <v>43570</v>
      </c>
      <c r="B12" s="2">
        <v>83.239000000000004</v>
      </c>
      <c r="C12" s="7">
        <f>INDEX('Nifty Data'!A:I,MATCH(A12,'Nifty Data'!I:I,0),2)</f>
        <v>11690.35</v>
      </c>
    </row>
    <row r="13" spans="1:12" x14ac:dyDescent="0.25">
      <c r="A13" s="8">
        <v>43571</v>
      </c>
      <c r="B13" s="2">
        <v>83.730999999999995</v>
      </c>
      <c r="C13" s="7">
        <f>INDEX('Nifty Data'!A:I,MATCH(A13,'Nifty Data'!I:I,0),2)</f>
        <v>11787.15</v>
      </c>
    </row>
    <row r="14" spans="1:12" x14ac:dyDescent="0.25">
      <c r="A14" s="8">
        <v>43573</v>
      </c>
      <c r="B14" s="2">
        <v>82.762</v>
      </c>
      <c r="C14" s="7">
        <f>INDEX('Nifty Data'!A:I,MATCH(A14,'Nifty Data'!I:I,0),2)</f>
        <v>11752.8</v>
      </c>
    </row>
    <row r="15" spans="1:12" x14ac:dyDescent="0.25">
      <c r="A15" s="8">
        <v>43577</v>
      </c>
      <c r="B15" s="2">
        <v>81.569000000000003</v>
      </c>
      <c r="C15" s="7">
        <f>INDEX('Nifty Data'!A:I,MATCH(A15,'Nifty Data'!I:I,0),2)</f>
        <v>11594.45</v>
      </c>
    </row>
    <row r="16" spans="1:12" x14ac:dyDescent="0.25">
      <c r="A16" s="8">
        <v>43578</v>
      </c>
      <c r="B16" s="2">
        <v>81.037000000000006</v>
      </c>
      <c r="C16" s="7">
        <f>INDEX('Nifty Data'!A:I,MATCH(A16,'Nifty Data'!I:I,0),2)</f>
        <v>11575.95</v>
      </c>
    </row>
    <row r="17" spans="1:3" x14ac:dyDescent="0.25">
      <c r="A17" s="8">
        <v>43579</v>
      </c>
      <c r="B17" s="2">
        <v>81.644000000000005</v>
      </c>
      <c r="C17" s="7">
        <f>INDEX('Nifty Data'!A:I,MATCH(A17,'Nifty Data'!I:I,0),2)</f>
        <v>11726.15</v>
      </c>
    </row>
    <row r="18" spans="1:3" x14ac:dyDescent="0.25">
      <c r="A18" s="8">
        <v>43580</v>
      </c>
      <c r="B18" s="2">
        <v>80.959000000000003</v>
      </c>
      <c r="C18" s="7">
        <f>INDEX('Nifty Data'!A:I,MATCH(A18,'Nifty Data'!I:I,0),2)</f>
        <v>11641.8</v>
      </c>
    </row>
    <row r="19" spans="1:3" x14ac:dyDescent="0.25">
      <c r="A19" s="8">
        <v>43581</v>
      </c>
      <c r="B19" s="2">
        <v>81.921000000000006</v>
      </c>
      <c r="C19" s="7">
        <f>INDEX('Nifty Data'!A:I,MATCH(A19,'Nifty Data'!I:I,0),2)</f>
        <v>11754.65</v>
      </c>
    </row>
    <row r="20" spans="1:3" x14ac:dyDescent="0.25">
      <c r="A20" s="8">
        <v>43585</v>
      </c>
      <c r="B20" s="2">
        <v>82.013999999999996</v>
      </c>
      <c r="C20" s="7">
        <f>INDEX('Nifty Data'!A:I,MATCH(A20,'Nifty Data'!I:I,0),2)</f>
        <v>11748.15</v>
      </c>
    </row>
    <row r="21" spans="1:3" x14ac:dyDescent="0.25">
      <c r="A21" s="8">
        <v>43587</v>
      </c>
      <c r="B21" s="2">
        <v>81.414000000000001</v>
      </c>
      <c r="C21" s="7">
        <f>INDEX('Nifty Data'!A:I,MATCH(A21,'Nifty Data'!I:I,0),2)</f>
        <v>11724.75</v>
      </c>
    </row>
    <row r="22" spans="1:3" x14ac:dyDescent="0.25">
      <c r="A22" s="8">
        <v>43588</v>
      </c>
      <c r="B22" s="2">
        <v>81.567999999999998</v>
      </c>
      <c r="C22" s="7">
        <f>INDEX('Nifty Data'!A:I,MATCH(A22,'Nifty Data'!I:I,0),2)</f>
        <v>11712.25</v>
      </c>
    </row>
    <row r="23" spans="1:3" x14ac:dyDescent="0.25">
      <c r="A23" s="8">
        <v>43591</v>
      </c>
      <c r="B23" s="2">
        <v>81.084999999999994</v>
      </c>
      <c r="C23" s="7">
        <f>INDEX('Nifty Data'!A:I,MATCH(A23,'Nifty Data'!I:I,0),2)</f>
        <v>11598.25</v>
      </c>
    </row>
    <row r="24" spans="1:3" x14ac:dyDescent="0.25">
      <c r="A24" s="8">
        <v>43592</v>
      </c>
      <c r="B24" s="2">
        <v>80.319000000000003</v>
      </c>
      <c r="C24" s="7">
        <f>INDEX('Nifty Data'!A:I,MATCH(A24,'Nifty Data'!I:I,0),2)</f>
        <v>11497.9</v>
      </c>
    </row>
    <row r="25" spans="1:3" x14ac:dyDescent="0.25">
      <c r="A25" s="8">
        <v>43593</v>
      </c>
      <c r="B25" s="2">
        <v>79.265000000000001</v>
      </c>
      <c r="C25" s="7">
        <f>INDEX('Nifty Data'!A:I,MATCH(A25,'Nifty Data'!I:I,0),2)</f>
        <v>11359.45</v>
      </c>
    </row>
    <row r="26" spans="1:3" x14ac:dyDescent="0.25">
      <c r="A26" s="8">
        <v>43594</v>
      </c>
      <c r="B26" s="2">
        <v>78.763000000000005</v>
      </c>
      <c r="C26" s="7">
        <f>INDEX('Nifty Data'!A:I,MATCH(A26,'Nifty Data'!I:I,0),2)</f>
        <v>11301.8</v>
      </c>
    </row>
    <row r="27" spans="1:3" x14ac:dyDescent="0.25">
      <c r="A27" s="8">
        <v>43595</v>
      </c>
      <c r="B27" s="2">
        <v>78.677999999999997</v>
      </c>
      <c r="C27" s="7">
        <f>INDEX('Nifty Data'!A:I,MATCH(A27,'Nifty Data'!I:I,0),2)</f>
        <v>11278.9</v>
      </c>
    </row>
    <row r="28" spans="1:3" x14ac:dyDescent="0.25">
      <c r="A28" s="8">
        <v>43598</v>
      </c>
      <c r="B28" s="2">
        <v>77.447000000000003</v>
      </c>
      <c r="C28" s="7">
        <f>INDEX('Nifty Data'!A:I,MATCH(A28,'Nifty Data'!I:I,0),2)</f>
        <v>11148.2</v>
      </c>
    </row>
    <row r="29" spans="1:3" x14ac:dyDescent="0.25">
      <c r="A29" s="8">
        <v>43599</v>
      </c>
      <c r="B29" s="2">
        <v>78.078000000000003</v>
      </c>
      <c r="C29" s="7">
        <f>INDEX('Nifty Data'!A:I,MATCH(A29,'Nifty Data'!I:I,0),2)</f>
        <v>11222.05</v>
      </c>
    </row>
    <row r="30" spans="1:3" x14ac:dyDescent="0.25">
      <c r="A30" s="8">
        <v>43600</v>
      </c>
      <c r="B30" s="2">
        <v>77.509</v>
      </c>
      <c r="C30" s="7">
        <f>INDEX('Nifty Data'!A:I,MATCH(A30,'Nifty Data'!I:I,0),2)</f>
        <v>11157</v>
      </c>
    </row>
    <row r="31" spans="1:3" x14ac:dyDescent="0.25">
      <c r="A31" s="8">
        <v>43601</v>
      </c>
      <c r="B31" s="2">
        <v>78.349000000000004</v>
      </c>
      <c r="C31" s="7">
        <f>INDEX('Nifty Data'!A:I,MATCH(A31,'Nifty Data'!I:I,0),2)</f>
        <v>11257.1</v>
      </c>
    </row>
    <row r="32" spans="1:3" x14ac:dyDescent="0.25">
      <c r="A32" s="8">
        <v>43602</v>
      </c>
      <c r="B32" s="2">
        <v>78.941000000000003</v>
      </c>
      <c r="C32" s="7">
        <f>INDEX('Nifty Data'!A:I,MATCH(A32,'Nifty Data'!I:I,0),2)</f>
        <v>11407.15</v>
      </c>
    </row>
    <row r="33" spans="1:3" x14ac:dyDescent="0.25">
      <c r="A33" s="8">
        <v>43605</v>
      </c>
      <c r="B33" s="2">
        <v>82.200999999999993</v>
      </c>
      <c r="C33" s="7">
        <f>INDEX('Nifty Data'!A:I,MATCH(A33,'Nifty Data'!I:I,0),2)</f>
        <v>11828.25</v>
      </c>
    </row>
    <row r="34" spans="1:3" x14ac:dyDescent="0.25">
      <c r="A34" s="8">
        <v>43606</v>
      </c>
      <c r="B34" s="2">
        <v>80.994</v>
      </c>
      <c r="C34" s="7">
        <f>INDEX('Nifty Data'!A:I,MATCH(A34,'Nifty Data'!I:I,0),2)</f>
        <v>11709.1</v>
      </c>
    </row>
    <row r="35" spans="1:3" x14ac:dyDescent="0.25">
      <c r="A35" s="8">
        <v>43607</v>
      </c>
      <c r="B35" s="2">
        <v>81.56</v>
      </c>
      <c r="C35" s="7">
        <f>INDEX('Nifty Data'!A:I,MATCH(A35,'Nifty Data'!I:I,0),2)</f>
        <v>11737.9</v>
      </c>
    </row>
    <row r="36" spans="1:3" x14ac:dyDescent="0.25">
      <c r="A36" s="8">
        <v>43608</v>
      </c>
      <c r="B36" s="2">
        <v>81.186999999999998</v>
      </c>
      <c r="C36" s="7">
        <f>INDEX('Nifty Data'!A:I,MATCH(A36,'Nifty Data'!I:I,0),2)</f>
        <v>11657.05</v>
      </c>
    </row>
    <row r="37" spans="1:3" x14ac:dyDescent="0.25">
      <c r="A37" s="8">
        <v>43609</v>
      </c>
      <c r="B37" s="2">
        <v>83.522000000000006</v>
      </c>
      <c r="C37" s="7">
        <f>INDEX('Nifty Data'!A:I,MATCH(A37,'Nifty Data'!I:I,0),2)</f>
        <v>11844.1</v>
      </c>
    </row>
    <row r="38" spans="1:3" x14ac:dyDescent="0.25">
      <c r="A38" s="8">
        <v>43612</v>
      </c>
      <c r="B38" s="2">
        <v>85.421000000000006</v>
      </c>
      <c r="C38" s="7">
        <f>INDEX('Nifty Data'!A:I,MATCH(A38,'Nifty Data'!I:I,0),2)</f>
        <v>11924.75</v>
      </c>
    </row>
    <row r="39" spans="1:3" x14ac:dyDescent="0.25">
      <c r="A39" s="8">
        <v>43613</v>
      </c>
      <c r="B39" s="2">
        <v>85.632000000000005</v>
      </c>
      <c r="C39" s="7">
        <f>INDEX('Nifty Data'!A:I,MATCH(A39,'Nifty Data'!I:I,0),2)</f>
        <v>11928.75</v>
      </c>
    </row>
    <row r="40" spans="1:3" x14ac:dyDescent="0.25">
      <c r="A40" s="8">
        <v>43614</v>
      </c>
      <c r="B40" s="2">
        <v>84.631</v>
      </c>
      <c r="C40" s="7">
        <f>INDEX('Nifty Data'!A:I,MATCH(A40,'Nifty Data'!I:I,0),2)</f>
        <v>11861.1</v>
      </c>
    </row>
    <row r="41" spans="1:3" x14ac:dyDescent="0.25">
      <c r="A41" s="8">
        <v>43615</v>
      </c>
      <c r="B41" s="2">
        <v>85.149000000000001</v>
      </c>
      <c r="C41" s="7">
        <f>INDEX('Nifty Data'!A:I,MATCH(A41,'Nifty Data'!I:I,0),2)</f>
        <v>11945.9</v>
      </c>
    </row>
    <row r="42" spans="1:3" x14ac:dyDescent="0.25">
      <c r="A42" s="8">
        <v>43616</v>
      </c>
      <c r="B42" s="2">
        <v>84.527000000000001</v>
      </c>
      <c r="C42" s="7">
        <f>INDEX('Nifty Data'!A:I,MATCH(A42,'Nifty Data'!I:I,0),2)</f>
        <v>11922.8</v>
      </c>
    </row>
    <row r="43" spans="1:3" x14ac:dyDescent="0.25">
      <c r="A43" s="8">
        <v>43619</v>
      </c>
      <c r="B43" s="2">
        <v>85.006</v>
      </c>
      <c r="C43" s="7">
        <f>INDEX('Nifty Data'!A:I,MATCH(A43,'Nifty Data'!I:I,0),2)</f>
        <v>12088.55</v>
      </c>
    </row>
    <row r="44" spans="1:3" x14ac:dyDescent="0.25">
      <c r="A44" s="8">
        <v>43620</v>
      </c>
      <c r="B44" s="2">
        <v>84.86</v>
      </c>
      <c r="C44" s="7">
        <f>INDEX('Nifty Data'!A:I,MATCH(A44,'Nifty Data'!I:I,0),2)</f>
        <v>12021.65</v>
      </c>
    </row>
    <row r="45" spans="1:3" x14ac:dyDescent="0.25">
      <c r="A45" s="8">
        <v>43622</v>
      </c>
      <c r="B45" s="2">
        <v>83.105999999999995</v>
      </c>
      <c r="C45" s="7">
        <f>INDEX('Nifty Data'!A:I,MATCH(A45,'Nifty Data'!I:I,0),2)</f>
        <v>11843.75</v>
      </c>
    </row>
    <row r="46" spans="1:3" x14ac:dyDescent="0.25">
      <c r="A46" s="8">
        <v>43623</v>
      </c>
      <c r="B46" s="2">
        <v>83.427000000000007</v>
      </c>
      <c r="C46" s="7">
        <f>INDEX('Nifty Data'!A:I,MATCH(A46,'Nifty Data'!I:I,0),2)</f>
        <v>11870.65</v>
      </c>
    </row>
    <row r="47" spans="1:3" x14ac:dyDescent="0.25">
      <c r="A47" s="8">
        <v>43626</v>
      </c>
      <c r="B47" s="2">
        <v>83.301000000000002</v>
      </c>
      <c r="C47" s="7">
        <f>INDEX('Nifty Data'!A:I,MATCH(A47,'Nifty Data'!I:I,0),2)</f>
        <v>11922.7</v>
      </c>
    </row>
    <row r="48" spans="1:3" x14ac:dyDescent="0.25">
      <c r="A48" s="8">
        <v>43627</v>
      </c>
      <c r="B48" s="2">
        <v>83.802999999999997</v>
      </c>
      <c r="C48" s="7">
        <f>INDEX('Nifty Data'!A:I,MATCH(A48,'Nifty Data'!I:I,0),2)</f>
        <v>11965.6</v>
      </c>
    </row>
    <row r="49" spans="1:3" x14ac:dyDescent="0.25">
      <c r="A49" s="8">
        <v>43628</v>
      </c>
      <c r="B49" s="2">
        <v>83.573999999999998</v>
      </c>
      <c r="C49" s="7">
        <f>INDEX('Nifty Data'!A:I,MATCH(A49,'Nifty Data'!I:I,0),2)</f>
        <v>11906.2</v>
      </c>
    </row>
    <row r="50" spans="1:3" x14ac:dyDescent="0.25">
      <c r="A50" s="8">
        <v>43629</v>
      </c>
      <c r="B50" s="2">
        <v>83.683000000000007</v>
      </c>
      <c r="C50" s="7">
        <f>INDEX('Nifty Data'!A:I,MATCH(A50,'Nifty Data'!I:I,0),2)</f>
        <v>11914.05</v>
      </c>
    </row>
    <row r="51" spans="1:3" x14ac:dyDescent="0.25">
      <c r="A51" s="8">
        <v>43630</v>
      </c>
      <c r="B51" s="2">
        <v>83.311999999999998</v>
      </c>
      <c r="C51" s="7">
        <f>INDEX('Nifty Data'!A:I,MATCH(A51,'Nifty Data'!I:I,0),2)</f>
        <v>11823.3</v>
      </c>
    </row>
    <row r="52" spans="1:3" x14ac:dyDescent="0.25">
      <c r="A52" s="8">
        <v>43633</v>
      </c>
      <c r="B52" s="2">
        <v>82.088999999999999</v>
      </c>
      <c r="C52" s="7">
        <f>INDEX('Nifty Data'!A:I,MATCH(A52,'Nifty Data'!I:I,0),2)</f>
        <v>11672.15</v>
      </c>
    </row>
    <row r="53" spans="1:3" x14ac:dyDescent="0.25">
      <c r="A53" s="8">
        <v>43634</v>
      </c>
      <c r="B53" s="2">
        <v>82.698999999999998</v>
      </c>
      <c r="C53" s="7">
        <f>INDEX('Nifty Data'!A:I,MATCH(A53,'Nifty Data'!I:I,0),2)</f>
        <v>11691.5</v>
      </c>
    </row>
    <row r="54" spans="1:3" x14ac:dyDescent="0.25">
      <c r="A54" s="8">
        <v>43635</v>
      </c>
      <c r="B54" s="2">
        <v>82.474000000000004</v>
      </c>
      <c r="C54" s="7">
        <f>INDEX('Nifty Data'!A:I,MATCH(A54,'Nifty Data'!I:I,0),2)</f>
        <v>11691.45</v>
      </c>
    </row>
    <row r="55" spans="1:3" x14ac:dyDescent="0.25">
      <c r="A55" s="8">
        <v>43636</v>
      </c>
      <c r="B55" s="2">
        <v>83.56</v>
      </c>
      <c r="C55" s="7">
        <f>INDEX('Nifty Data'!A:I,MATCH(A55,'Nifty Data'!I:I,0),2)</f>
        <v>11831.75</v>
      </c>
    </row>
    <row r="56" spans="1:3" x14ac:dyDescent="0.25">
      <c r="A56" s="8">
        <v>43637</v>
      </c>
      <c r="B56" s="2">
        <v>83.335999999999999</v>
      </c>
      <c r="C56" s="7">
        <f>INDEX('Nifty Data'!A:I,MATCH(A56,'Nifty Data'!I:I,0),2)</f>
        <v>11724.1</v>
      </c>
    </row>
    <row r="57" spans="1:3" x14ac:dyDescent="0.25">
      <c r="A57" s="8">
        <v>43640</v>
      </c>
      <c r="B57" s="2">
        <v>83.305000000000007</v>
      </c>
      <c r="C57" s="7">
        <f>INDEX('Nifty Data'!A:I,MATCH(A57,'Nifty Data'!I:I,0),2)</f>
        <v>11699.65</v>
      </c>
    </row>
    <row r="58" spans="1:3" x14ac:dyDescent="0.25">
      <c r="A58" s="8">
        <v>43641</v>
      </c>
      <c r="B58" s="2">
        <v>84.066000000000003</v>
      </c>
      <c r="C58" s="7">
        <f>INDEX('Nifty Data'!A:I,MATCH(A58,'Nifty Data'!I:I,0),2)</f>
        <v>11796.45</v>
      </c>
    </row>
    <row r="59" spans="1:3" x14ac:dyDescent="0.25">
      <c r="A59" s="8">
        <v>43642</v>
      </c>
      <c r="B59" s="2">
        <v>84.762</v>
      </c>
      <c r="C59" s="7">
        <f>INDEX('Nifty Data'!A:I,MATCH(A59,'Nifty Data'!I:I,0),2)</f>
        <v>11847.55</v>
      </c>
    </row>
    <row r="60" spans="1:3" x14ac:dyDescent="0.25">
      <c r="A60" s="8">
        <v>43643</v>
      </c>
      <c r="B60" s="2">
        <v>84.813999999999993</v>
      </c>
      <c r="C60" s="7">
        <f>INDEX('Nifty Data'!A:I,MATCH(A60,'Nifty Data'!I:I,0),2)</f>
        <v>11841.55</v>
      </c>
    </row>
    <row r="61" spans="1:3" x14ac:dyDescent="0.25">
      <c r="A61" s="8">
        <v>43644</v>
      </c>
      <c r="B61" s="2">
        <v>84.692999999999998</v>
      </c>
      <c r="C61" s="7">
        <f>INDEX('Nifty Data'!A:I,MATCH(A61,'Nifty Data'!I:I,0),2)</f>
        <v>11788.85</v>
      </c>
    </row>
    <row r="62" spans="1:3" x14ac:dyDescent="0.25">
      <c r="A62" s="8">
        <v>43647</v>
      </c>
      <c r="B62" s="2">
        <v>84.733999999999995</v>
      </c>
      <c r="C62" s="7">
        <f>INDEX('Nifty Data'!A:I,MATCH(A62,'Nifty Data'!I:I,0),2)</f>
        <v>11865.6</v>
      </c>
    </row>
    <row r="63" spans="1:3" x14ac:dyDescent="0.25">
      <c r="A63" s="8">
        <v>43648</v>
      </c>
      <c r="B63" s="2">
        <v>84.906999999999996</v>
      </c>
      <c r="C63" s="7">
        <f>INDEX('Nifty Data'!A:I,MATCH(A63,'Nifty Data'!I:I,0),2)</f>
        <v>11910.3</v>
      </c>
    </row>
    <row r="64" spans="1:3" x14ac:dyDescent="0.25">
      <c r="A64" s="8">
        <v>43649</v>
      </c>
      <c r="B64" s="2">
        <v>84.947999999999993</v>
      </c>
      <c r="C64" s="7">
        <f>INDEX('Nifty Data'!A:I,MATCH(A64,'Nifty Data'!I:I,0),2)</f>
        <v>11916.75</v>
      </c>
    </row>
    <row r="65" spans="1:3" x14ac:dyDescent="0.25">
      <c r="A65" s="8">
        <v>43650</v>
      </c>
      <c r="B65" s="2">
        <v>85.47</v>
      </c>
      <c r="C65" s="7">
        <f>INDEX('Nifty Data'!A:I,MATCH(A65,'Nifty Data'!I:I,0),2)</f>
        <v>11946.75</v>
      </c>
    </row>
    <row r="66" spans="1:3" x14ac:dyDescent="0.25">
      <c r="A66" s="8">
        <v>43651</v>
      </c>
      <c r="B66" s="2">
        <v>84.206999999999994</v>
      </c>
      <c r="C66" s="7">
        <f>INDEX('Nifty Data'!A:I,MATCH(A66,'Nifty Data'!I:I,0),2)</f>
        <v>11811.15</v>
      </c>
    </row>
    <row r="67" spans="1:3" x14ac:dyDescent="0.25">
      <c r="A67" s="8">
        <v>43654</v>
      </c>
      <c r="B67" s="2">
        <v>81.941000000000003</v>
      </c>
      <c r="C67" s="7">
        <f>INDEX('Nifty Data'!A:I,MATCH(A67,'Nifty Data'!I:I,0),2)</f>
        <v>11558.6</v>
      </c>
    </row>
    <row r="68" spans="1:3" x14ac:dyDescent="0.25">
      <c r="A68" s="8">
        <v>43655</v>
      </c>
      <c r="B68" s="2">
        <v>82.203000000000003</v>
      </c>
      <c r="C68" s="7">
        <f>INDEX('Nifty Data'!A:I,MATCH(A68,'Nifty Data'!I:I,0),2)</f>
        <v>11555.9</v>
      </c>
    </row>
    <row r="69" spans="1:3" x14ac:dyDescent="0.25">
      <c r="A69" s="8">
        <v>43656</v>
      </c>
      <c r="B69" s="2">
        <v>81.677000000000007</v>
      </c>
      <c r="C69" s="7">
        <f>INDEX('Nifty Data'!A:I,MATCH(A69,'Nifty Data'!I:I,0),2)</f>
        <v>11498.9</v>
      </c>
    </row>
    <row r="70" spans="1:3" x14ac:dyDescent="0.25">
      <c r="A70" s="8">
        <v>43657</v>
      </c>
      <c r="B70" s="2">
        <v>82.132999999999996</v>
      </c>
      <c r="C70" s="7">
        <f>INDEX('Nifty Data'!A:I,MATCH(A70,'Nifty Data'!I:I,0),2)</f>
        <v>11582.9</v>
      </c>
    </row>
    <row r="71" spans="1:3" x14ac:dyDescent="0.25">
      <c r="A71" s="8">
        <v>43658</v>
      </c>
      <c r="B71" s="2">
        <v>81.899000000000001</v>
      </c>
      <c r="C71" s="7">
        <f>INDEX('Nifty Data'!A:I,MATCH(A71,'Nifty Data'!I:I,0),2)</f>
        <v>11552.5</v>
      </c>
    </row>
    <row r="72" spans="1:3" x14ac:dyDescent="0.25">
      <c r="A72" s="8">
        <v>43661</v>
      </c>
      <c r="B72" s="2">
        <v>81.873999999999995</v>
      </c>
      <c r="C72" s="7">
        <f>INDEX('Nifty Data'!A:I,MATCH(A72,'Nifty Data'!I:I,0),2)</f>
        <v>11588.35</v>
      </c>
    </row>
    <row r="73" spans="1:3" x14ac:dyDescent="0.25">
      <c r="A73" s="8">
        <v>43662</v>
      </c>
      <c r="B73" s="2">
        <v>82.438999999999993</v>
      </c>
      <c r="C73" s="7">
        <f>INDEX('Nifty Data'!A:I,MATCH(A73,'Nifty Data'!I:I,0),2)</f>
        <v>11662.6</v>
      </c>
    </row>
    <row r="74" spans="1:3" x14ac:dyDescent="0.25">
      <c r="A74" s="8">
        <v>43663</v>
      </c>
      <c r="B74" s="2">
        <v>82.521000000000001</v>
      </c>
      <c r="C74" s="7">
        <f>INDEX('Nifty Data'!A:I,MATCH(A74,'Nifty Data'!I:I,0),2)</f>
        <v>11687.5</v>
      </c>
    </row>
    <row r="75" spans="1:3" x14ac:dyDescent="0.25">
      <c r="A75" s="8">
        <v>43664</v>
      </c>
      <c r="B75" s="2">
        <v>81.412999999999997</v>
      </c>
      <c r="C75" s="7">
        <f>INDEX('Nifty Data'!A:I,MATCH(A75,'Nifty Data'!I:I,0),2)</f>
        <v>11596.9</v>
      </c>
    </row>
    <row r="76" spans="1:3" x14ac:dyDescent="0.25">
      <c r="A76" s="8">
        <v>43665</v>
      </c>
      <c r="B76" s="2">
        <v>80.638999999999996</v>
      </c>
      <c r="C76" s="7">
        <f>INDEX('Nifty Data'!A:I,MATCH(A76,'Nifty Data'!I:I,0),2)</f>
        <v>11419.25</v>
      </c>
    </row>
    <row r="77" spans="1:3" x14ac:dyDescent="0.25">
      <c r="A77" s="8">
        <v>43668</v>
      </c>
      <c r="B77" s="2">
        <v>80.275000000000006</v>
      </c>
      <c r="C77" s="7">
        <f>INDEX('Nifty Data'!A:I,MATCH(A77,'Nifty Data'!I:I,0),2)</f>
        <v>11346.2</v>
      </c>
    </row>
    <row r="78" spans="1:3" x14ac:dyDescent="0.25">
      <c r="A78" s="8">
        <v>43669</v>
      </c>
      <c r="B78" s="2">
        <v>80.406000000000006</v>
      </c>
      <c r="C78" s="7">
        <f>INDEX('Nifty Data'!A:I,MATCH(A78,'Nifty Data'!I:I,0),2)</f>
        <v>11331.05</v>
      </c>
    </row>
    <row r="79" spans="1:3" x14ac:dyDescent="0.25">
      <c r="A79" s="8">
        <v>43670</v>
      </c>
      <c r="B79" s="2">
        <v>79.570999999999998</v>
      </c>
      <c r="C79" s="7">
        <f>INDEX('Nifty Data'!A:I,MATCH(A79,'Nifty Data'!I:I,0),2)</f>
        <v>11271.3</v>
      </c>
    </row>
    <row r="80" spans="1:3" x14ac:dyDescent="0.25">
      <c r="A80" s="8">
        <v>43671</v>
      </c>
      <c r="B80" s="2">
        <v>79.477000000000004</v>
      </c>
      <c r="C80" s="7">
        <f>INDEX('Nifty Data'!A:I,MATCH(A80,'Nifty Data'!I:I,0),2)</f>
        <v>11252.15</v>
      </c>
    </row>
    <row r="81" spans="1:3" x14ac:dyDescent="0.25">
      <c r="A81" s="8">
        <v>43672</v>
      </c>
      <c r="B81" s="2">
        <v>79.545000000000002</v>
      </c>
      <c r="C81" s="7">
        <f>INDEX('Nifty Data'!A:I,MATCH(A81,'Nifty Data'!I:I,0),2)</f>
        <v>11284.3</v>
      </c>
    </row>
    <row r="82" spans="1:3" x14ac:dyDescent="0.25">
      <c r="A82" s="8">
        <v>43675</v>
      </c>
      <c r="B82" s="2">
        <v>78.742999999999995</v>
      </c>
      <c r="C82" s="7">
        <f>INDEX('Nifty Data'!A:I,MATCH(A82,'Nifty Data'!I:I,0),2)</f>
        <v>11189.2</v>
      </c>
    </row>
    <row r="83" spans="1:3" x14ac:dyDescent="0.25">
      <c r="A83" s="8">
        <v>43676</v>
      </c>
      <c r="B83" s="2">
        <v>77.695999999999998</v>
      </c>
      <c r="C83" s="7">
        <f>INDEX('Nifty Data'!A:I,MATCH(A83,'Nifty Data'!I:I,0),2)</f>
        <v>11085.4</v>
      </c>
    </row>
    <row r="84" spans="1:3" x14ac:dyDescent="0.25">
      <c r="A84" s="8">
        <v>43677</v>
      </c>
      <c r="B84" s="2">
        <v>78.203999999999994</v>
      </c>
      <c r="C84" s="7">
        <f>INDEX('Nifty Data'!A:I,MATCH(A84,'Nifty Data'!I:I,0),2)</f>
        <v>11118</v>
      </c>
    </row>
    <row r="85" spans="1:3" x14ac:dyDescent="0.25">
      <c r="A85" s="8">
        <v>43678</v>
      </c>
      <c r="B85" s="2">
        <v>77.064999999999998</v>
      </c>
      <c r="C85" s="7">
        <f>INDEX('Nifty Data'!A:I,MATCH(A85,'Nifty Data'!I:I,0),2)</f>
        <v>10980</v>
      </c>
    </row>
    <row r="86" spans="1:3" x14ac:dyDescent="0.25">
      <c r="A86" s="8">
        <v>43679</v>
      </c>
      <c r="B86" s="2">
        <v>76.180999999999997</v>
      </c>
      <c r="C86" s="7">
        <f>INDEX('Nifty Data'!A:I,MATCH(A86,'Nifty Data'!I:I,0),2)</f>
        <v>10997.35</v>
      </c>
    </row>
    <row r="87" spans="1:3" x14ac:dyDescent="0.25">
      <c r="A87" s="8">
        <v>43682</v>
      </c>
      <c r="B87" s="2">
        <v>74.795000000000002</v>
      </c>
      <c r="C87" s="7">
        <f>INDEX('Nifty Data'!A:I,MATCH(A87,'Nifty Data'!I:I,0),2)</f>
        <v>10862.6</v>
      </c>
    </row>
    <row r="88" spans="1:3" x14ac:dyDescent="0.25">
      <c r="A88" s="8">
        <v>43683</v>
      </c>
      <c r="B88" s="2">
        <v>75.596999999999994</v>
      </c>
      <c r="C88" s="7">
        <f>INDEX('Nifty Data'!A:I,MATCH(A88,'Nifty Data'!I:I,0),2)</f>
        <v>10948.25</v>
      </c>
    </row>
    <row r="89" spans="1:3" x14ac:dyDescent="0.25">
      <c r="A89" s="8">
        <v>43684</v>
      </c>
      <c r="B89" s="2">
        <v>74.605999999999995</v>
      </c>
      <c r="C89" s="7">
        <f>INDEX('Nifty Data'!A:I,MATCH(A89,'Nifty Data'!I:I,0),2)</f>
        <v>10855.5</v>
      </c>
    </row>
    <row r="90" spans="1:3" x14ac:dyDescent="0.25">
      <c r="A90" s="8">
        <v>43685</v>
      </c>
      <c r="B90" s="2">
        <v>75.552000000000007</v>
      </c>
      <c r="C90" s="7">
        <f>INDEX('Nifty Data'!A:I,MATCH(A90,'Nifty Data'!I:I,0),2)</f>
        <v>11032.45</v>
      </c>
    </row>
    <row r="91" spans="1:3" x14ac:dyDescent="0.25">
      <c r="A91" s="8">
        <v>43686</v>
      </c>
      <c r="B91" s="2">
        <v>76.078999999999994</v>
      </c>
      <c r="C91" s="7">
        <f>INDEX('Nifty Data'!A:I,MATCH(A91,'Nifty Data'!I:I,0),2)</f>
        <v>11109.65</v>
      </c>
    </row>
    <row r="92" spans="1:3" x14ac:dyDescent="0.25">
      <c r="A92" s="8">
        <v>43690</v>
      </c>
      <c r="B92" s="2">
        <v>74.683999999999997</v>
      </c>
      <c r="C92" s="7">
        <f>INDEX('Nifty Data'!A:I,MATCH(A92,'Nifty Data'!I:I,0),2)</f>
        <v>10925.85</v>
      </c>
    </row>
    <row r="93" spans="1:3" x14ac:dyDescent="0.25">
      <c r="A93" s="8">
        <v>43691</v>
      </c>
      <c r="B93" s="2">
        <v>75.634</v>
      </c>
      <c r="C93" s="7">
        <f>INDEX('Nifty Data'!A:I,MATCH(A93,'Nifty Data'!I:I,0),2)</f>
        <v>11029.4</v>
      </c>
    </row>
    <row r="94" spans="1:3" x14ac:dyDescent="0.25">
      <c r="A94" s="8">
        <v>43693</v>
      </c>
      <c r="B94" s="2">
        <v>75.897999999999996</v>
      </c>
      <c r="C94" s="7">
        <f>INDEX('Nifty Data'!A:I,MATCH(A94,'Nifty Data'!I:I,0),2)</f>
        <v>11047.8</v>
      </c>
    </row>
    <row r="95" spans="1:3" x14ac:dyDescent="0.25">
      <c r="A95" s="8">
        <v>43696</v>
      </c>
      <c r="B95" s="2">
        <v>75.989999999999995</v>
      </c>
      <c r="C95" s="7">
        <f>INDEX('Nifty Data'!A:I,MATCH(A95,'Nifty Data'!I:I,0),2)</f>
        <v>11053.9</v>
      </c>
    </row>
    <row r="96" spans="1:3" x14ac:dyDescent="0.25">
      <c r="A96" s="8">
        <v>43697</v>
      </c>
      <c r="B96" s="2">
        <v>75.432000000000002</v>
      </c>
      <c r="C96" s="7">
        <f>INDEX('Nifty Data'!A:I,MATCH(A96,'Nifty Data'!I:I,0),2)</f>
        <v>11017</v>
      </c>
    </row>
    <row r="97" spans="1:3" x14ac:dyDescent="0.25">
      <c r="A97" s="8">
        <v>43698</v>
      </c>
      <c r="B97" s="2">
        <v>74.366</v>
      </c>
      <c r="C97" s="7">
        <f>INDEX('Nifty Data'!A:I,MATCH(A97,'Nifty Data'!I:I,0),2)</f>
        <v>10918.7</v>
      </c>
    </row>
    <row r="98" spans="1:3" x14ac:dyDescent="0.25">
      <c r="A98" s="8">
        <v>43699</v>
      </c>
      <c r="B98" s="2">
        <v>72.590999999999994</v>
      </c>
      <c r="C98" s="7">
        <f>INDEX('Nifty Data'!A:I,MATCH(A98,'Nifty Data'!I:I,0),2)</f>
        <v>10741.35</v>
      </c>
    </row>
    <row r="99" spans="1:3" x14ac:dyDescent="0.25">
      <c r="A99" s="8">
        <v>43700</v>
      </c>
      <c r="B99" s="2">
        <v>73.251000000000005</v>
      </c>
      <c r="C99" s="7">
        <f>INDEX('Nifty Data'!A:I,MATCH(A99,'Nifty Data'!I:I,0),2)</f>
        <v>10829.35</v>
      </c>
    </row>
    <row r="100" spans="1:3" x14ac:dyDescent="0.25">
      <c r="A100" s="8">
        <v>43703</v>
      </c>
      <c r="B100" s="2">
        <v>74.787000000000006</v>
      </c>
      <c r="C100" s="7">
        <f>INDEX('Nifty Data'!A:I,MATCH(A100,'Nifty Data'!I:I,0),2)</f>
        <v>11057.85</v>
      </c>
    </row>
    <row r="101" spans="1:3" x14ac:dyDescent="0.25">
      <c r="A101" s="8">
        <v>43704</v>
      </c>
      <c r="B101" s="2">
        <v>75.838999999999999</v>
      </c>
      <c r="C101" s="7">
        <f>INDEX('Nifty Data'!A:I,MATCH(A101,'Nifty Data'!I:I,0),2)</f>
        <v>11105.35</v>
      </c>
    </row>
    <row r="102" spans="1:3" x14ac:dyDescent="0.25">
      <c r="A102" s="8">
        <v>43705</v>
      </c>
      <c r="B102" s="2">
        <v>75.180000000000007</v>
      </c>
      <c r="C102" s="7">
        <f>INDEX('Nifty Data'!A:I,MATCH(A102,'Nifty Data'!I:I,0),2)</f>
        <v>11046.1</v>
      </c>
    </row>
    <row r="103" spans="1:3" x14ac:dyDescent="0.25">
      <c r="A103" s="8">
        <v>43706</v>
      </c>
      <c r="B103" s="2">
        <v>74.891999999999996</v>
      </c>
      <c r="C103" s="7">
        <f>INDEX('Nifty Data'!A:I,MATCH(A103,'Nifty Data'!I:I,0),2)</f>
        <v>10948.3</v>
      </c>
    </row>
    <row r="104" spans="1:3" x14ac:dyDescent="0.25">
      <c r="A104" s="8">
        <v>43707</v>
      </c>
      <c r="B104" s="2">
        <v>75.024000000000001</v>
      </c>
      <c r="C104" s="7">
        <f>INDEX('Nifty Data'!A:I,MATCH(A104,'Nifty Data'!I:I,0),2)</f>
        <v>11023.25</v>
      </c>
    </row>
    <row r="105" spans="1:3" x14ac:dyDescent="0.25">
      <c r="A105" s="8">
        <v>43711</v>
      </c>
      <c r="B105" s="2">
        <v>73.62</v>
      </c>
      <c r="C105" s="7">
        <f>INDEX('Nifty Data'!A:I,MATCH(A105,'Nifty Data'!I:I,0),2)</f>
        <v>10797.9</v>
      </c>
    </row>
    <row r="106" spans="1:3" x14ac:dyDescent="0.25">
      <c r="A106" s="8">
        <v>43712</v>
      </c>
      <c r="B106" s="2">
        <v>74.58</v>
      </c>
      <c r="C106" s="7">
        <f>INDEX('Nifty Data'!A:I,MATCH(A106,'Nifty Data'!I:I,0),2)</f>
        <v>10844.65</v>
      </c>
    </row>
    <row r="107" spans="1:3" x14ac:dyDescent="0.25">
      <c r="A107" s="8">
        <v>43713</v>
      </c>
      <c r="B107" s="2">
        <v>75.418999999999997</v>
      </c>
      <c r="C107" s="7">
        <f>INDEX('Nifty Data'!A:I,MATCH(A107,'Nifty Data'!I:I,0),2)</f>
        <v>10847.9</v>
      </c>
    </row>
    <row r="108" spans="1:3" x14ac:dyDescent="0.25">
      <c r="A108" s="8">
        <v>43714</v>
      </c>
      <c r="B108" s="2">
        <v>76.266999999999996</v>
      </c>
      <c r="C108" s="7">
        <f>INDEX('Nifty Data'!A:I,MATCH(A108,'Nifty Data'!I:I,0),2)</f>
        <v>10946.2</v>
      </c>
    </row>
    <row r="109" spans="1:3" x14ac:dyDescent="0.25">
      <c r="A109" s="8">
        <v>43717</v>
      </c>
      <c r="B109" s="2">
        <v>76.518000000000001</v>
      </c>
      <c r="C109" s="7">
        <f>INDEX('Nifty Data'!A:I,MATCH(A109,'Nifty Data'!I:I,0),2)</f>
        <v>11003.05</v>
      </c>
    </row>
    <row r="110" spans="1:3" x14ac:dyDescent="0.25">
      <c r="A110" s="8">
        <v>43719</v>
      </c>
      <c r="B110" s="2">
        <v>76.921999999999997</v>
      </c>
      <c r="C110" s="7">
        <f>INDEX('Nifty Data'!A:I,MATCH(A110,'Nifty Data'!I:I,0),2)</f>
        <v>11035.7</v>
      </c>
    </row>
    <row r="111" spans="1:3" x14ac:dyDescent="0.25">
      <c r="A111" s="8">
        <v>43720</v>
      </c>
      <c r="B111" s="2">
        <v>76.61</v>
      </c>
      <c r="C111" s="7">
        <f>INDEX('Nifty Data'!A:I,MATCH(A111,'Nifty Data'!I:I,0),2)</f>
        <v>10982.8</v>
      </c>
    </row>
    <row r="112" spans="1:3" x14ac:dyDescent="0.25">
      <c r="A112" s="8">
        <v>43721</v>
      </c>
      <c r="B112" s="2">
        <v>77.528999999999996</v>
      </c>
      <c r="C112" s="7">
        <f>INDEX('Nifty Data'!A:I,MATCH(A112,'Nifty Data'!I:I,0),2)</f>
        <v>11075.9</v>
      </c>
    </row>
    <row r="113" spans="1:3" x14ac:dyDescent="0.25">
      <c r="A113" s="8">
        <v>43724</v>
      </c>
      <c r="B113" s="2">
        <v>76.733000000000004</v>
      </c>
      <c r="C113" s="7">
        <f>INDEX('Nifty Data'!A:I,MATCH(A113,'Nifty Data'!I:I,0),2)</f>
        <v>11003.5</v>
      </c>
    </row>
    <row r="114" spans="1:3" x14ac:dyDescent="0.25">
      <c r="A114" s="8">
        <v>43725</v>
      </c>
      <c r="B114" s="2">
        <v>75.394000000000005</v>
      </c>
      <c r="C114" s="7">
        <f>INDEX('Nifty Data'!A:I,MATCH(A114,'Nifty Data'!I:I,0),2)</f>
        <v>10817.6</v>
      </c>
    </row>
    <row r="115" spans="1:3" x14ac:dyDescent="0.25">
      <c r="A115" s="8">
        <v>43726</v>
      </c>
      <c r="B115" s="2">
        <v>76.125</v>
      </c>
      <c r="C115" s="7">
        <f>INDEX('Nifty Data'!A:I,MATCH(A115,'Nifty Data'!I:I,0),2)</f>
        <v>10840.65</v>
      </c>
    </row>
    <row r="116" spans="1:3" x14ac:dyDescent="0.25">
      <c r="A116" s="8">
        <v>43727</v>
      </c>
      <c r="B116" s="2">
        <v>75.200999999999993</v>
      </c>
      <c r="C116" s="7">
        <f>INDEX('Nifty Data'!A:I,MATCH(A116,'Nifty Data'!I:I,0),2)</f>
        <v>10704.8</v>
      </c>
    </row>
    <row r="117" spans="1:3" x14ac:dyDescent="0.25">
      <c r="A117" s="8">
        <v>43728</v>
      </c>
      <c r="B117" s="2">
        <v>78.775999999999996</v>
      </c>
      <c r="C117" s="7">
        <f>INDEX('Nifty Data'!A:I,MATCH(A117,'Nifty Data'!I:I,0),2)</f>
        <v>11274.2</v>
      </c>
    </row>
    <row r="118" spans="1:3" x14ac:dyDescent="0.25">
      <c r="A118" s="8">
        <v>43731</v>
      </c>
      <c r="B118" s="2">
        <v>81.430999999999997</v>
      </c>
      <c r="C118" s="7">
        <f>INDEX('Nifty Data'!A:I,MATCH(A118,'Nifty Data'!I:I,0),2)</f>
        <v>11600.2</v>
      </c>
    </row>
    <row r="119" spans="1:3" x14ac:dyDescent="0.25">
      <c r="A119" s="8">
        <v>43732</v>
      </c>
      <c r="B119" s="2">
        <v>81.555000000000007</v>
      </c>
      <c r="C119" s="7">
        <f>INDEX('Nifty Data'!A:I,MATCH(A119,'Nifty Data'!I:I,0),2)</f>
        <v>11588.2</v>
      </c>
    </row>
    <row r="120" spans="1:3" x14ac:dyDescent="0.25">
      <c r="A120" s="8">
        <v>43733</v>
      </c>
      <c r="B120" s="2">
        <v>80.397999999999996</v>
      </c>
      <c r="C120" s="7">
        <f>INDEX('Nifty Data'!A:I,MATCH(A120,'Nifty Data'!I:I,0),2)</f>
        <v>11440.2</v>
      </c>
    </row>
    <row r="121" spans="1:3" x14ac:dyDescent="0.25">
      <c r="A121" s="8">
        <v>43734</v>
      </c>
      <c r="B121" s="2">
        <v>81.534999999999997</v>
      </c>
      <c r="C121" s="7">
        <f>INDEX('Nifty Data'!A:I,MATCH(A121,'Nifty Data'!I:I,0),2)</f>
        <v>11571.2</v>
      </c>
    </row>
    <row r="122" spans="1:3" x14ac:dyDescent="0.25">
      <c r="A122" s="8">
        <v>43735</v>
      </c>
      <c r="B122" s="2">
        <v>81.096999999999994</v>
      </c>
      <c r="C122" s="7">
        <f>INDEX('Nifty Data'!A:I,MATCH(A122,'Nifty Data'!I:I,0),2)</f>
        <v>11512.4</v>
      </c>
    </row>
    <row r="123" spans="1:3" x14ac:dyDescent="0.25">
      <c r="A123" s="8">
        <v>43738</v>
      </c>
      <c r="B123" s="2">
        <v>80.674999999999997</v>
      </c>
      <c r="C123" s="7">
        <f>INDEX('Nifty Data'!A:I,MATCH(A123,'Nifty Data'!I:I,0),2)</f>
        <v>11474.45</v>
      </c>
    </row>
    <row r="124" spans="1:3" x14ac:dyDescent="0.25">
      <c r="A124" s="8">
        <v>43739</v>
      </c>
      <c r="B124" s="2">
        <v>79.721000000000004</v>
      </c>
      <c r="C124" s="7">
        <f>INDEX('Nifty Data'!A:I,MATCH(A124,'Nifty Data'!I:I,0),2)</f>
        <v>11359.9</v>
      </c>
    </row>
    <row r="125" spans="1:3" x14ac:dyDescent="0.25">
      <c r="A125" s="8">
        <v>43741</v>
      </c>
      <c r="B125" s="2">
        <v>79.760999999999996</v>
      </c>
      <c r="C125" s="7">
        <f>INDEX('Nifty Data'!A:I,MATCH(A125,'Nifty Data'!I:I,0),2)</f>
        <v>11314</v>
      </c>
    </row>
    <row r="126" spans="1:3" x14ac:dyDescent="0.25">
      <c r="A126" s="8">
        <v>43742</v>
      </c>
      <c r="B126" s="2">
        <v>78.498999999999995</v>
      </c>
      <c r="C126" s="7">
        <f>INDEX('Nifty Data'!A:I,MATCH(A126,'Nifty Data'!I:I,0),2)</f>
        <v>11174.75</v>
      </c>
    </row>
    <row r="127" spans="1:3" x14ac:dyDescent="0.25">
      <c r="A127" s="8">
        <v>43745</v>
      </c>
      <c r="B127" s="2">
        <v>77.608999999999995</v>
      </c>
      <c r="C127" s="7">
        <f>INDEX('Nifty Data'!A:I,MATCH(A127,'Nifty Data'!I:I,0),2)</f>
        <v>11126.4</v>
      </c>
    </row>
    <row r="128" spans="1:3" x14ac:dyDescent="0.25">
      <c r="A128" s="8">
        <v>43747</v>
      </c>
      <c r="B128" s="2">
        <v>78.908000000000001</v>
      </c>
      <c r="C128" s="7">
        <f>INDEX('Nifty Data'!A:I,MATCH(A128,'Nifty Data'!I:I,0),2)</f>
        <v>11313.3</v>
      </c>
    </row>
    <row r="129" spans="1:3" x14ac:dyDescent="0.25">
      <c r="A129" s="8">
        <v>43748</v>
      </c>
      <c r="B129" s="2">
        <v>78.108999999999995</v>
      </c>
      <c r="C129" s="7">
        <f>INDEX('Nifty Data'!A:I,MATCH(A129,'Nifty Data'!I:I,0),2)</f>
        <v>11234.55</v>
      </c>
    </row>
    <row r="130" spans="1:3" x14ac:dyDescent="0.25">
      <c r="A130" s="8">
        <v>43749</v>
      </c>
      <c r="B130" s="2">
        <v>78.494</v>
      </c>
      <c r="C130" s="7">
        <f>INDEX('Nifty Data'!A:I,MATCH(A130,'Nifty Data'!I:I,0),2)</f>
        <v>11305.05</v>
      </c>
    </row>
    <row r="131" spans="1:3" x14ac:dyDescent="0.25">
      <c r="A131" s="8">
        <v>43752</v>
      </c>
      <c r="B131" s="2">
        <v>78.441999999999993</v>
      </c>
      <c r="C131" s="7">
        <f>INDEX('Nifty Data'!A:I,MATCH(A131,'Nifty Data'!I:I,0),2)</f>
        <v>11341.15</v>
      </c>
    </row>
    <row r="132" spans="1:3" x14ac:dyDescent="0.25">
      <c r="A132" s="8">
        <v>43753</v>
      </c>
      <c r="B132" s="2">
        <v>78.994</v>
      </c>
      <c r="C132" s="7">
        <f>INDEX('Nifty Data'!A:I,MATCH(A132,'Nifty Data'!I:I,0),2)</f>
        <v>11428.3</v>
      </c>
    </row>
    <row r="133" spans="1:3" x14ac:dyDescent="0.25">
      <c r="A133" s="8">
        <v>43754</v>
      </c>
      <c r="B133" s="2">
        <v>79.009</v>
      </c>
      <c r="C133" s="7">
        <f>INDEX('Nifty Data'!A:I,MATCH(A133,'Nifty Data'!I:I,0),2)</f>
        <v>11464</v>
      </c>
    </row>
    <row r="134" spans="1:3" x14ac:dyDescent="0.25">
      <c r="A134" s="8">
        <v>43755</v>
      </c>
      <c r="B134" s="2">
        <v>79.727999999999994</v>
      </c>
      <c r="C134" s="7">
        <f>INDEX('Nifty Data'!A:I,MATCH(A134,'Nifty Data'!I:I,0),2)</f>
        <v>11586.35</v>
      </c>
    </row>
    <row r="135" spans="1:3" x14ac:dyDescent="0.25">
      <c r="A135" s="8">
        <v>43756</v>
      </c>
      <c r="B135" s="2">
        <v>80.635999999999996</v>
      </c>
      <c r="C135" s="7">
        <f>INDEX('Nifty Data'!A:I,MATCH(A135,'Nifty Data'!I:I,0),2)</f>
        <v>11661.85</v>
      </c>
    </row>
    <row r="136" spans="1:3" x14ac:dyDescent="0.25">
      <c r="A136" s="8">
        <v>43760</v>
      </c>
      <c r="B136" s="2">
        <v>80.459000000000003</v>
      </c>
      <c r="C136" s="7">
        <f>INDEX('Nifty Data'!A:I,MATCH(A136,'Nifty Data'!I:I,0),2)</f>
        <v>11588.35</v>
      </c>
    </row>
    <row r="137" spans="1:3" x14ac:dyDescent="0.25">
      <c r="A137" s="8">
        <v>43761</v>
      </c>
      <c r="B137" s="2">
        <v>80.400999999999996</v>
      </c>
      <c r="C137" s="7">
        <f>INDEX('Nifty Data'!A:I,MATCH(A137,'Nifty Data'!I:I,0),2)</f>
        <v>11604.1</v>
      </c>
    </row>
    <row r="138" spans="1:3" x14ac:dyDescent="0.25">
      <c r="A138" s="8">
        <v>43762</v>
      </c>
      <c r="B138" s="2">
        <v>79.683999999999997</v>
      </c>
      <c r="C138" s="7">
        <f>INDEX('Nifty Data'!A:I,MATCH(A138,'Nifty Data'!I:I,0),2)</f>
        <v>11582.6</v>
      </c>
    </row>
    <row r="139" spans="1:3" x14ac:dyDescent="0.25">
      <c r="A139" s="8">
        <v>43763</v>
      </c>
      <c r="B139" s="2">
        <v>80.150000000000006</v>
      </c>
      <c r="C139" s="7">
        <f>INDEX('Nifty Data'!A:I,MATCH(A139,'Nifty Data'!I:I,0),2)</f>
        <v>11583.9</v>
      </c>
    </row>
    <row r="140" spans="1:3" x14ac:dyDescent="0.25">
      <c r="A140" s="8">
        <v>43767</v>
      </c>
      <c r="B140" s="2">
        <v>81.716999999999999</v>
      </c>
      <c r="C140" s="7">
        <f>INDEX('Nifty Data'!A:I,MATCH(A140,'Nifty Data'!I:I,0),2)</f>
        <v>11786.85</v>
      </c>
    </row>
    <row r="141" spans="1:3" x14ac:dyDescent="0.25">
      <c r="A141" s="8">
        <v>43768</v>
      </c>
      <c r="B141" s="2">
        <v>82.29</v>
      </c>
      <c r="C141" s="7">
        <f>INDEX('Nifty Data'!A:I,MATCH(A141,'Nifty Data'!I:I,0),2)</f>
        <v>11844.1</v>
      </c>
    </row>
    <row r="142" spans="1:3" x14ac:dyDescent="0.25">
      <c r="A142" s="8">
        <v>43769</v>
      </c>
      <c r="B142" s="2">
        <v>82.894999999999996</v>
      </c>
      <c r="C142" s="7">
        <f>INDEX('Nifty Data'!A:I,MATCH(A142,'Nifty Data'!I:I,0),2)</f>
        <v>11877.45</v>
      </c>
    </row>
    <row r="143" spans="1:3" x14ac:dyDescent="0.25">
      <c r="A143" s="8">
        <v>43770</v>
      </c>
      <c r="B143" s="2">
        <v>83.355999999999995</v>
      </c>
      <c r="C143" s="7">
        <f>INDEX('Nifty Data'!A:I,MATCH(A143,'Nifty Data'!I:I,0),2)</f>
        <v>11890.6</v>
      </c>
    </row>
    <row r="144" spans="1:3" x14ac:dyDescent="0.25">
      <c r="A144" s="8">
        <v>43773</v>
      </c>
      <c r="B144" s="2">
        <v>83.992999999999995</v>
      </c>
      <c r="C144" s="7">
        <f>INDEX('Nifty Data'!A:I,MATCH(A144,'Nifty Data'!I:I,0),2)</f>
        <v>11941.3</v>
      </c>
    </row>
    <row r="145" spans="1:3" x14ac:dyDescent="0.25">
      <c r="A145" s="8">
        <v>43774</v>
      </c>
      <c r="B145" s="2">
        <v>83.498000000000005</v>
      </c>
      <c r="C145" s="7">
        <f>INDEX('Nifty Data'!A:I,MATCH(A145,'Nifty Data'!I:I,0),2)</f>
        <v>11917.2</v>
      </c>
    </row>
    <row r="146" spans="1:3" x14ac:dyDescent="0.25">
      <c r="A146" s="8">
        <v>43775</v>
      </c>
      <c r="B146" s="2">
        <v>83.8</v>
      </c>
      <c r="C146" s="7">
        <f>INDEX('Nifty Data'!A:I,MATCH(A146,'Nifty Data'!I:I,0),2)</f>
        <v>11966.05</v>
      </c>
    </row>
    <row r="147" spans="1:3" x14ac:dyDescent="0.25">
      <c r="A147" s="8">
        <v>43776</v>
      </c>
      <c r="B147" s="2">
        <v>83.718000000000004</v>
      </c>
      <c r="C147" s="7">
        <f>INDEX('Nifty Data'!A:I,MATCH(A147,'Nifty Data'!I:I,0),2)</f>
        <v>12012.05</v>
      </c>
    </row>
    <row r="148" spans="1:3" x14ac:dyDescent="0.25">
      <c r="A148" s="8">
        <v>43777</v>
      </c>
      <c r="B148" s="2">
        <v>82.730999999999995</v>
      </c>
      <c r="C148" s="7">
        <f>INDEX('Nifty Data'!A:I,MATCH(A148,'Nifty Data'!I:I,0),2)</f>
        <v>11908.15</v>
      </c>
    </row>
    <row r="149" spans="1:3" x14ac:dyDescent="0.25">
      <c r="A149" s="8">
        <v>43780</v>
      </c>
      <c r="B149" s="2">
        <v>83.010999999999996</v>
      </c>
      <c r="C149" s="7">
        <f>INDEX('Nifty Data'!A:I,MATCH(A149,'Nifty Data'!I:I,0),2)</f>
        <v>11913.45</v>
      </c>
    </row>
    <row r="150" spans="1:3" x14ac:dyDescent="0.25">
      <c r="A150" s="8">
        <v>43782</v>
      </c>
      <c r="B150" s="2">
        <v>82.048000000000002</v>
      </c>
      <c r="C150" s="7">
        <f>INDEX('Nifty Data'!A:I,MATCH(A150,'Nifty Data'!I:I,0),2)</f>
        <v>11840.45</v>
      </c>
    </row>
    <row r="151" spans="1:3" x14ac:dyDescent="0.25">
      <c r="A151" s="8">
        <v>43783</v>
      </c>
      <c r="B151" s="2">
        <v>82.078000000000003</v>
      </c>
      <c r="C151" s="7">
        <f>INDEX('Nifty Data'!A:I,MATCH(A151,'Nifty Data'!I:I,0),2)</f>
        <v>11872.1</v>
      </c>
    </row>
    <row r="152" spans="1:3" x14ac:dyDescent="0.25">
      <c r="A152" s="8">
        <v>43784</v>
      </c>
      <c r="B152" s="2">
        <v>82.369</v>
      </c>
      <c r="C152" s="7">
        <f>INDEX('Nifty Data'!A:I,MATCH(A152,'Nifty Data'!I:I,0),2)</f>
        <v>11895.45</v>
      </c>
    </row>
    <row r="153" spans="1:3" x14ac:dyDescent="0.25">
      <c r="A153" s="8">
        <v>43787</v>
      </c>
      <c r="B153" s="2">
        <v>82.59</v>
      </c>
      <c r="C153" s="7">
        <f>INDEX('Nifty Data'!A:I,MATCH(A153,'Nifty Data'!I:I,0),2)</f>
        <v>11884.5</v>
      </c>
    </row>
    <row r="154" spans="1:3" x14ac:dyDescent="0.25">
      <c r="A154" s="8">
        <v>43788</v>
      </c>
      <c r="B154" s="2">
        <v>82.753</v>
      </c>
      <c r="C154" s="7">
        <f>INDEX('Nifty Data'!A:I,MATCH(A154,'Nifty Data'!I:I,0),2)</f>
        <v>11940.1</v>
      </c>
    </row>
    <row r="155" spans="1:3" x14ac:dyDescent="0.25">
      <c r="A155" s="8">
        <v>43789</v>
      </c>
      <c r="B155" s="2">
        <v>83.113</v>
      </c>
      <c r="C155" s="7">
        <f>INDEX('Nifty Data'!A:I,MATCH(A155,'Nifty Data'!I:I,0),2)</f>
        <v>11999.1</v>
      </c>
    </row>
    <row r="156" spans="1:3" x14ac:dyDescent="0.25">
      <c r="A156" s="8">
        <v>43790</v>
      </c>
      <c r="B156" s="2">
        <v>82.471999999999994</v>
      </c>
      <c r="C156" s="7">
        <f>INDEX('Nifty Data'!A:I,MATCH(A156,'Nifty Data'!I:I,0),2)</f>
        <v>11968.4</v>
      </c>
    </row>
    <row r="157" spans="1:3" x14ac:dyDescent="0.25">
      <c r="A157" s="8">
        <v>43791</v>
      </c>
      <c r="B157" s="2">
        <v>82.435000000000002</v>
      </c>
      <c r="C157" s="7">
        <f>INDEX('Nifty Data'!A:I,MATCH(A157,'Nifty Data'!I:I,0),2)</f>
        <v>11914.4</v>
      </c>
    </row>
    <row r="158" spans="1:3" x14ac:dyDescent="0.25">
      <c r="A158" s="8">
        <v>43794</v>
      </c>
      <c r="B158" s="2">
        <v>82.929000000000002</v>
      </c>
      <c r="C158" s="7">
        <f>INDEX('Nifty Data'!A:I,MATCH(A158,'Nifty Data'!I:I,0),2)</f>
        <v>12073.75</v>
      </c>
    </row>
    <row r="159" spans="1:3" x14ac:dyDescent="0.25">
      <c r="A159" s="8">
        <v>43795</v>
      </c>
      <c r="B159" s="2">
        <v>82.411000000000001</v>
      </c>
      <c r="C159" s="7">
        <f>INDEX('Nifty Data'!A:I,MATCH(A159,'Nifty Data'!I:I,0),2)</f>
        <v>12037.7</v>
      </c>
    </row>
    <row r="160" spans="1:3" x14ac:dyDescent="0.25">
      <c r="A160" s="8">
        <v>43796</v>
      </c>
      <c r="B160" s="2">
        <v>82.507000000000005</v>
      </c>
      <c r="C160" s="7">
        <f>INDEX('Nifty Data'!A:I,MATCH(A160,'Nifty Data'!I:I,0),2)</f>
        <v>12100.7</v>
      </c>
    </row>
    <row r="161" spans="1:3" x14ac:dyDescent="0.25">
      <c r="A161" s="8">
        <v>43797</v>
      </c>
      <c r="B161" s="2">
        <v>83.018000000000001</v>
      </c>
      <c r="C161" s="7">
        <f>INDEX('Nifty Data'!A:I,MATCH(A161,'Nifty Data'!I:I,0),2)</f>
        <v>12151.15</v>
      </c>
    </row>
    <row r="162" spans="1:3" x14ac:dyDescent="0.25">
      <c r="A162" s="8">
        <v>43798</v>
      </c>
      <c r="B162" s="2">
        <v>82.659000000000006</v>
      </c>
      <c r="C162" s="7">
        <f>INDEX('Nifty Data'!A:I,MATCH(A162,'Nifty Data'!I:I,0),2)</f>
        <v>12056.05</v>
      </c>
    </row>
    <row r="163" spans="1:3" x14ac:dyDescent="0.25">
      <c r="A163" s="8">
        <v>43801</v>
      </c>
      <c r="B163" s="2">
        <v>82.156000000000006</v>
      </c>
      <c r="C163" s="7">
        <f>INDEX('Nifty Data'!A:I,MATCH(A163,'Nifty Data'!I:I,0),2)</f>
        <v>12048.2</v>
      </c>
    </row>
    <row r="164" spans="1:3" x14ac:dyDescent="0.25">
      <c r="A164" s="8">
        <v>43802</v>
      </c>
      <c r="B164" s="2">
        <v>81.263000000000005</v>
      </c>
      <c r="C164" s="7">
        <f>INDEX('Nifty Data'!A:I,MATCH(A164,'Nifty Data'!I:I,0),2)</f>
        <v>11994.2</v>
      </c>
    </row>
    <row r="165" spans="1:3" x14ac:dyDescent="0.25">
      <c r="A165" s="8">
        <v>43803</v>
      </c>
      <c r="B165" s="2">
        <v>81.593999999999994</v>
      </c>
      <c r="C165" s="7">
        <f>INDEX('Nifty Data'!A:I,MATCH(A165,'Nifty Data'!I:I,0),2)</f>
        <v>12043.2</v>
      </c>
    </row>
    <row r="166" spans="1:3" x14ac:dyDescent="0.25">
      <c r="A166" s="8">
        <v>43804</v>
      </c>
      <c r="B166" s="2">
        <v>81.198999999999998</v>
      </c>
      <c r="C166" s="7">
        <f>INDEX('Nifty Data'!A:I,MATCH(A166,'Nifty Data'!I:I,0),2)</f>
        <v>12018.4</v>
      </c>
    </row>
    <row r="167" spans="1:3" x14ac:dyDescent="0.25">
      <c r="A167" s="8">
        <v>43805</v>
      </c>
      <c r="B167" s="2">
        <v>80.442999999999998</v>
      </c>
      <c r="C167" s="7">
        <f>INDEX('Nifty Data'!A:I,MATCH(A167,'Nifty Data'!I:I,0),2)</f>
        <v>11921.5</v>
      </c>
    </row>
    <row r="168" spans="1:3" x14ac:dyDescent="0.25">
      <c r="A168" s="8">
        <v>43808</v>
      </c>
      <c r="B168" s="2">
        <v>80.465999999999994</v>
      </c>
      <c r="C168" s="7">
        <f>INDEX('Nifty Data'!A:I,MATCH(A168,'Nifty Data'!I:I,0),2)</f>
        <v>11937.5</v>
      </c>
    </row>
    <row r="169" spans="1:3" x14ac:dyDescent="0.25">
      <c r="A169" s="8">
        <v>43809</v>
      </c>
      <c r="B169" s="2">
        <v>79.507000000000005</v>
      </c>
      <c r="C169" s="7">
        <f>INDEX('Nifty Data'!A:I,MATCH(A169,'Nifty Data'!I:I,0),2)</f>
        <v>11856.8</v>
      </c>
    </row>
    <row r="170" spans="1:3" x14ac:dyDescent="0.25">
      <c r="A170" s="8">
        <v>43810</v>
      </c>
      <c r="B170" s="2">
        <v>79.555999999999997</v>
      </c>
      <c r="C170" s="7">
        <f>INDEX('Nifty Data'!A:I,MATCH(A170,'Nifty Data'!I:I,0),2)</f>
        <v>11910.15</v>
      </c>
    </row>
    <row r="171" spans="1:3" x14ac:dyDescent="0.25">
      <c r="A171" s="8">
        <v>43811</v>
      </c>
      <c r="B171" s="2">
        <v>80.486000000000004</v>
      </c>
      <c r="C171" s="7">
        <f>INDEX('Nifty Data'!A:I,MATCH(A171,'Nifty Data'!I:I,0),2)</f>
        <v>11971.8</v>
      </c>
    </row>
    <row r="172" spans="1:3" x14ac:dyDescent="0.25">
      <c r="A172" s="8">
        <v>43812</v>
      </c>
      <c r="B172" s="2">
        <v>81.596000000000004</v>
      </c>
      <c r="C172" s="7">
        <f>INDEX('Nifty Data'!A:I,MATCH(A172,'Nifty Data'!I:I,0),2)</f>
        <v>12086.7</v>
      </c>
    </row>
    <row r="173" spans="1:3" x14ac:dyDescent="0.25">
      <c r="A173" s="8">
        <v>43815</v>
      </c>
      <c r="B173" s="2">
        <v>81.138999999999996</v>
      </c>
      <c r="C173" s="7">
        <f>INDEX('Nifty Data'!A:I,MATCH(A173,'Nifty Data'!I:I,0),2)</f>
        <v>12053.95</v>
      </c>
    </row>
    <row r="174" spans="1:3" x14ac:dyDescent="0.25">
      <c r="A174" s="8">
        <v>43816</v>
      </c>
      <c r="B174" s="2">
        <v>82.088999999999999</v>
      </c>
      <c r="C174" s="7">
        <f>INDEX('Nifty Data'!A:I,MATCH(A174,'Nifty Data'!I:I,0),2)</f>
        <v>12165</v>
      </c>
    </row>
    <row r="175" spans="1:3" x14ac:dyDescent="0.25">
      <c r="A175" s="8">
        <v>43817</v>
      </c>
      <c r="B175" s="2">
        <v>81.953000000000003</v>
      </c>
      <c r="C175" s="7">
        <f>INDEX('Nifty Data'!A:I,MATCH(A175,'Nifty Data'!I:I,0),2)</f>
        <v>12221.65</v>
      </c>
    </row>
    <row r="176" spans="1:3" x14ac:dyDescent="0.25">
      <c r="A176" s="8">
        <v>43818</v>
      </c>
      <c r="B176" s="2">
        <v>81.980999999999995</v>
      </c>
      <c r="C176" s="7">
        <f>INDEX('Nifty Data'!A:I,MATCH(A176,'Nifty Data'!I:I,0),2)</f>
        <v>12259.7</v>
      </c>
    </row>
    <row r="177" spans="1:3" x14ac:dyDescent="0.25">
      <c r="A177" s="8">
        <v>43819</v>
      </c>
      <c r="B177" s="2">
        <v>82.248000000000005</v>
      </c>
      <c r="C177" s="7">
        <f>INDEX('Nifty Data'!A:I,MATCH(A177,'Nifty Data'!I:I,0),2)</f>
        <v>12271.8</v>
      </c>
    </row>
    <row r="178" spans="1:3" x14ac:dyDescent="0.25">
      <c r="A178" s="8">
        <v>43822</v>
      </c>
      <c r="B178" s="2">
        <v>82.224000000000004</v>
      </c>
      <c r="C178" s="7">
        <f>INDEX('Nifty Data'!A:I,MATCH(A178,'Nifty Data'!I:I,0),2)</f>
        <v>12262.75</v>
      </c>
    </row>
    <row r="179" spans="1:3" x14ac:dyDescent="0.25">
      <c r="A179" s="8">
        <v>43823</v>
      </c>
      <c r="B179" s="2">
        <v>81.819999999999993</v>
      </c>
      <c r="C179" s="7">
        <f>INDEX('Nifty Data'!A:I,MATCH(A179,'Nifty Data'!I:I,0),2)</f>
        <v>12214.55</v>
      </c>
    </row>
    <row r="180" spans="1:3" x14ac:dyDescent="0.25">
      <c r="A180" s="8">
        <v>43825</v>
      </c>
      <c r="B180" s="2">
        <v>81.484999999999999</v>
      </c>
      <c r="C180" s="7">
        <f>INDEX('Nifty Data'!A:I,MATCH(A180,'Nifty Data'!I:I,0),2)</f>
        <v>12126.55</v>
      </c>
    </row>
    <row r="181" spans="1:3" x14ac:dyDescent="0.25">
      <c r="A181" s="8">
        <v>43826</v>
      </c>
      <c r="B181" s="2">
        <v>82.608000000000004</v>
      </c>
      <c r="C181" s="7">
        <f>INDEX('Nifty Data'!A:I,MATCH(A181,'Nifty Data'!I:I,0),2)</f>
        <v>12245.8</v>
      </c>
    </row>
    <row r="182" spans="1:3" x14ac:dyDescent="0.25">
      <c r="A182" s="8">
        <v>43829</v>
      </c>
      <c r="B182" s="2">
        <v>82.563999999999993</v>
      </c>
      <c r="C182" s="7">
        <f>INDEX('Nifty Data'!A:I,MATCH(A182,'Nifty Data'!I:I,0),2)</f>
        <v>12255.85</v>
      </c>
    </row>
    <row r="183" spans="1:3" x14ac:dyDescent="0.25">
      <c r="A183" s="8">
        <v>43830</v>
      </c>
      <c r="B183" s="2">
        <v>82.36</v>
      </c>
      <c r="C183" s="7">
        <f>INDEX('Nifty Data'!A:I,MATCH(A183,'Nifty Data'!I:I,0),2)</f>
        <v>12168.45</v>
      </c>
    </row>
    <row r="184" spans="1:3" x14ac:dyDescent="0.25">
      <c r="A184" s="8">
        <v>43831</v>
      </c>
      <c r="B184" s="2">
        <v>82.733000000000004</v>
      </c>
      <c r="C184" s="7">
        <f>INDEX('Nifty Data'!A:I,MATCH(A184,'Nifty Data'!I:I,0),2)</f>
        <v>12182.5</v>
      </c>
    </row>
    <row r="185" spans="1:3" x14ac:dyDescent="0.25">
      <c r="A185" s="8">
        <v>43832</v>
      </c>
      <c r="B185" s="2">
        <v>83.653000000000006</v>
      </c>
      <c r="C185" s="7">
        <f>INDEX('Nifty Data'!A:I,MATCH(A185,'Nifty Data'!I:I,0),2)</f>
        <v>12282.2</v>
      </c>
    </row>
    <row r="186" spans="1:3" x14ac:dyDescent="0.25">
      <c r="A186" s="8">
        <v>43833</v>
      </c>
      <c r="B186" s="2">
        <v>83.03</v>
      </c>
      <c r="C186" s="7">
        <f>INDEX('Nifty Data'!A:I,MATCH(A186,'Nifty Data'!I:I,0),2)</f>
        <v>12226.65</v>
      </c>
    </row>
    <row r="187" spans="1:3" x14ac:dyDescent="0.25">
      <c r="A187" s="8">
        <v>43836</v>
      </c>
      <c r="B187" s="2">
        <v>80.867999999999995</v>
      </c>
      <c r="C187" s="7">
        <f>INDEX('Nifty Data'!A:I,MATCH(A187,'Nifty Data'!I:I,0),2)</f>
        <v>11993.05</v>
      </c>
    </row>
    <row r="188" spans="1:3" x14ac:dyDescent="0.25">
      <c r="A188" s="8">
        <v>43837</v>
      </c>
      <c r="B188" s="2">
        <v>81.082999999999998</v>
      </c>
      <c r="C188" s="7">
        <f>INDEX('Nifty Data'!A:I,MATCH(A188,'Nifty Data'!I:I,0),2)</f>
        <v>12052.95</v>
      </c>
    </row>
    <row r="189" spans="1:3" x14ac:dyDescent="0.25">
      <c r="A189" s="8">
        <v>43838</v>
      </c>
      <c r="B189" s="2">
        <v>80.971000000000004</v>
      </c>
      <c r="C189" s="7">
        <f>INDEX('Nifty Data'!A:I,MATCH(A189,'Nifty Data'!I:I,0),2)</f>
        <v>12025.35</v>
      </c>
    </row>
    <row r="190" spans="1:3" x14ac:dyDescent="0.25">
      <c r="A190" s="8">
        <v>43839</v>
      </c>
      <c r="B190" s="2">
        <v>82.662999999999997</v>
      </c>
      <c r="C190" s="7">
        <f>INDEX('Nifty Data'!A:I,MATCH(A190,'Nifty Data'!I:I,0),2)</f>
        <v>12215.9</v>
      </c>
    </row>
    <row r="191" spans="1:3" x14ac:dyDescent="0.25">
      <c r="A191" s="8">
        <v>43840</v>
      </c>
      <c r="B191" s="2">
        <v>82.924000000000007</v>
      </c>
      <c r="C191" s="7">
        <f>INDEX('Nifty Data'!A:I,MATCH(A191,'Nifty Data'!I:I,0),2)</f>
        <v>12256.8</v>
      </c>
    </row>
    <row r="192" spans="1:3" x14ac:dyDescent="0.25">
      <c r="A192" s="8">
        <v>43843</v>
      </c>
      <c r="B192" s="2">
        <v>83.629000000000005</v>
      </c>
      <c r="C192" s="7">
        <f>INDEX('Nifty Data'!A:I,MATCH(A192,'Nifty Data'!I:I,0),2)</f>
        <v>12329.55</v>
      </c>
    </row>
    <row r="193" spans="1:3" x14ac:dyDescent="0.25">
      <c r="A193" s="8">
        <v>43844</v>
      </c>
      <c r="B193" s="2">
        <v>84.09</v>
      </c>
      <c r="C193" s="7">
        <f>INDEX('Nifty Data'!A:I,MATCH(A193,'Nifty Data'!I:I,0),2)</f>
        <v>12362.3</v>
      </c>
    </row>
    <row r="194" spans="1:3" x14ac:dyDescent="0.25">
      <c r="A194" s="8">
        <v>43845</v>
      </c>
      <c r="B194" s="2">
        <v>84.406999999999996</v>
      </c>
      <c r="C194" s="7">
        <f>INDEX('Nifty Data'!A:I,MATCH(A194,'Nifty Data'!I:I,0),2)</f>
        <v>12343.3</v>
      </c>
    </row>
    <row r="195" spans="1:3" x14ac:dyDescent="0.25">
      <c r="A195" s="8">
        <v>43846</v>
      </c>
      <c r="B195" s="2">
        <v>84.194000000000003</v>
      </c>
      <c r="C195" s="7">
        <f>INDEX('Nifty Data'!A:I,MATCH(A195,'Nifty Data'!I:I,0),2)</f>
        <v>12355.5</v>
      </c>
    </row>
    <row r="196" spans="1:3" x14ac:dyDescent="0.25">
      <c r="A196" s="8">
        <v>43847</v>
      </c>
      <c r="B196" s="2">
        <v>84.031000000000006</v>
      </c>
      <c r="C196" s="7">
        <f>INDEX('Nifty Data'!A:I,MATCH(A196,'Nifty Data'!I:I,0),2)</f>
        <v>12352.35</v>
      </c>
    </row>
    <row r="197" spans="1:3" x14ac:dyDescent="0.25">
      <c r="A197" s="8">
        <v>43850</v>
      </c>
      <c r="B197" s="2">
        <v>83.313000000000002</v>
      </c>
      <c r="C197" s="7">
        <f>INDEX('Nifty Data'!A:I,MATCH(A197,'Nifty Data'!I:I,0),2)</f>
        <v>12224.55</v>
      </c>
    </row>
    <row r="198" spans="1:3" x14ac:dyDescent="0.25">
      <c r="A198" s="8">
        <v>43851</v>
      </c>
      <c r="B198" s="2">
        <v>82.733000000000004</v>
      </c>
      <c r="C198" s="7">
        <f>INDEX('Nifty Data'!A:I,MATCH(A198,'Nifty Data'!I:I,0),2)</f>
        <v>12169.85</v>
      </c>
    </row>
    <row r="199" spans="1:3" x14ac:dyDescent="0.25">
      <c r="A199" s="8">
        <v>43852</v>
      </c>
      <c r="B199" s="2">
        <v>82.007000000000005</v>
      </c>
      <c r="C199" s="7">
        <f>INDEX('Nifty Data'!A:I,MATCH(A199,'Nifty Data'!I:I,0),2)</f>
        <v>12106.9</v>
      </c>
    </row>
    <row r="200" spans="1:3" x14ac:dyDescent="0.25">
      <c r="A200" s="8">
        <v>43853</v>
      </c>
      <c r="B200" s="2">
        <v>82.802999999999997</v>
      </c>
      <c r="C200" s="7">
        <f>INDEX('Nifty Data'!A:I,MATCH(A200,'Nifty Data'!I:I,0),2)</f>
        <v>12180.35</v>
      </c>
    </row>
    <row r="201" spans="1:3" x14ac:dyDescent="0.25">
      <c r="A201" s="8">
        <v>43854</v>
      </c>
      <c r="B201" s="2">
        <v>83.188999999999993</v>
      </c>
      <c r="C201" s="7">
        <f>INDEX('Nifty Data'!A:I,MATCH(A201,'Nifty Data'!I:I,0),2)</f>
        <v>12248.25</v>
      </c>
    </row>
    <row r="202" spans="1:3" x14ac:dyDescent="0.25">
      <c r="A202" s="8">
        <v>43857</v>
      </c>
      <c r="B202" s="2">
        <v>82.245999999999995</v>
      </c>
      <c r="C202" s="7">
        <f>INDEX('Nifty Data'!A:I,MATCH(A202,'Nifty Data'!I:I,0),2)</f>
        <v>12119</v>
      </c>
    </row>
    <row r="203" spans="1:3" x14ac:dyDescent="0.25">
      <c r="A203" s="8">
        <v>43858</v>
      </c>
      <c r="B203" s="2">
        <v>81.805999999999997</v>
      </c>
      <c r="C203" s="7">
        <f>INDEX('Nifty Data'!A:I,MATCH(A203,'Nifty Data'!I:I,0),2)</f>
        <v>12055.8</v>
      </c>
    </row>
    <row r="204" spans="1:3" x14ac:dyDescent="0.25">
      <c r="A204" s="8">
        <v>43859</v>
      </c>
      <c r="B204" s="2">
        <v>82.536000000000001</v>
      </c>
      <c r="C204" s="7">
        <f>INDEX('Nifty Data'!A:I,MATCH(A204,'Nifty Data'!I:I,0),2)</f>
        <v>12129.5</v>
      </c>
    </row>
    <row r="205" spans="1:3" x14ac:dyDescent="0.25">
      <c r="A205" s="8">
        <v>43860</v>
      </c>
      <c r="B205" s="2">
        <v>81.855000000000004</v>
      </c>
      <c r="C205" s="7">
        <f>INDEX('Nifty Data'!A:I,MATCH(A205,'Nifty Data'!I:I,0),2)</f>
        <v>12035.8</v>
      </c>
    </row>
    <row r="206" spans="1:3" x14ac:dyDescent="0.25">
      <c r="A206" s="8">
        <v>43861</v>
      </c>
      <c r="B206" s="2">
        <v>81.09</v>
      </c>
      <c r="C206" s="7">
        <f>INDEX('Nifty Data'!A:I,MATCH(A206,'Nifty Data'!I:I,0),2)</f>
        <v>11962.1</v>
      </c>
    </row>
    <row r="207" spans="1:3" x14ac:dyDescent="0.25">
      <c r="A207" s="8">
        <v>43864</v>
      </c>
      <c r="B207" s="2">
        <v>78.088999999999999</v>
      </c>
      <c r="C207" s="7">
        <f>INDEX('Nifty Data'!A:I,MATCH(A207,'Nifty Data'!I:I,0),2)</f>
        <v>11707.9</v>
      </c>
    </row>
    <row r="208" spans="1:3" x14ac:dyDescent="0.25">
      <c r="A208" s="8">
        <v>43865</v>
      </c>
      <c r="B208" s="2">
        <v>79.903000000000006</v>
      </c>
      <c r="C208" s="7">
        <f>INDEX('Nifty Data'!A:I,MATCH(A208,'Nifty Data'!I:I,0),2)</f>
        <v>11979.65</v>
      </c>
    </row>
    <row r="209" spans="1:3" x14ac:dyDescent="0.25">
      <c r="A209" s="8">
        <v>43866</v>
      </c>
      <c r="B209" s="2">
        <v>80.881</v>
      </c>
      <c r="C209" s="7">
        <f>INDEX('Nifty Data'!A:I,MATCH(A209,'Nifty Data'!I:I,0),2)</f>
        <v>12089.15</v>
      </c>
    </row>
    <row r="210" spans="1:3" x14ac:dyDescent="0.25">
      <c r="A210" s="8">
        <v>43867</v>
      </c>
      <c r="B210" s="2">
        <v>81.509</v>
      </c>
      <c r="C210" s="7">
        <f>INDEX('Nifty Data'!A:I,MATCH(A210,'Nifty Data'!I:I,0),2)</f>
        <v>12137.95</v>
      </c>
    </row>
    <row r="211" spans="1:3" x14ac:dyDescent="0.25">
      <c r="A211" s="8">
        <v>43868</v>
      </c>
      <c r="B211" s="2">
        <v>81.498999999999995</v>
      </c>
      <c r="C211" s="7">
        <f>INDEX('Nifty Data'!A:I,MATCH(A211,'Nifty Data'!I:I,0),2)</f>
        <v>12098.35</v>
      </c>
    </row>
    <row r="212" spans="1:3" x14ac:dyDescent="0.25">
      <c r="A212" s="8">
        <v>43871</v>
      </c>
      <c r="B212" s="2">
        <v>80.995999999999995</v>
      </c>
      <c r="C212" s="7">
        <f>INDEX('Nifty Data'!A:I,MATCH(A212,'Nifty Data'!I:I,0),2)</f>
        <v>12031.5</v>
      </c>
    </row>
    <row r="213" spans="1:3" x14ac:dyDescent="0.25">
      <c r="A213" s="8">
        <v>43872</v>
      </c>
      <c r="B213" s="2">
        <v>81.322000000000003</v>
      </c>
      <c r="C213" s="7">
        <f>INDEX('Nifty Data'!A:I,MATCH(A213,'Nifty Data'!I:I,0),2)</f>
        <v>12107.9</v>
      </c>
    </row>
    <row r="214" spans="1:3" x14ac:dyDescent="0.25">
      <c r="A214" s="8">
        <v>43873</v>
      </c>
      <c r="B214" s="2">
        <v>81.484999999999999</v>
      </c>
      <c r="C214" s="7">
        <f>INDEX('Nifty Data'!A:I,MATCH(A214,'Nifty Data'!I:I,0),2)</f>
        <v>12201.2</v>
      </c>
    </row>
    <row r="215" spans="1:3" x14ac:dyDescent="0.25">
      <c r="A215" s="8">
        <v>43874</v>
      </c>
      <c r="B215" s="2">
        <v>81.442999999999998</v>
      </c>
      <c r="C215" s="7">
        <f>INDEX('Nifty Data'!A:I,MATCH(A215,'Nifty Data'!I:I,0),2)</f>
        <v>12174.65</v>
      </c>
    </row>
    <row r="216" spans="1:3" x14ac:dyDescent="0.25">
      <c r="A216" s="8">
        <v>43875</v>
      </c>
      <c r="B216" s="2">
        <v>80.503</v>
      </c>
      <c r="C216" s="7">
        <f>INDEX('Nifty Data'!A:I,MATCH(A216,'Nifty Data'!I:I,0),2)</f>
        <v>12113.45</v>
      </c>
    </row>
    <row r="217" spans="1:3" x14ac:dyDescent="0.25">
      <c r="A217" s="8">
        <v>43878</v>
      </c>
      <c r="B217" s="2">
        <v>79.555000000000007</v>
      </c>
      <c r="C217" s="7">
        <f>INDEX('Nifty Data'!A:I,MATCH(A217,'Nifty Data'!I:I,0),2)</f>
        <v>12045.8</v>
      </c>
    </row>
    <row r="218" spans="1:3" x14ac:dyDescent="0.25">
      <c r="A218" s="8">
        <v>43879</v>
      </c>
      <c r="B218" s="2">
        <v>79.617000000000004</v>
      </c>
      <c r="C218" s="7">
        <f>INDEX('Nifty Data'!A:I,MATCH(A218,'Nifty Data'!I:I,0),2)</f>
        <v>11992.5</v>
      </c>
    </row>
    <row r="219" spans="1:3" x14ac:dyDescent="0.25">
      <c r="A219" s="8">
        <v>43880</v>
      </c>
      <c r="B219" s="2">
        <v>80.626000000000005</v>
      </c>
      <c r="C219" s="7">
        <f>INDEX('Nifty Data'!A:I,MATCH(A219,'Nifty Data'!I:I,0),2)</f>
        <v>12125.9</v>
      </c>
    </row>
    <row r="220" spans="1:3" x14ac:dyDescent="0.25">
      <c r="A220" s="8">
        <v>43881</v>
      </c>
      <c r="B220" s="2">
        <v>80.739999999999995</v>
      </c>
      <c r="C220" s="7">
        <f>INDEX('Nifty Data'!A:I,MATCH(A220,'Nifty Data'!I:I,0),2)</f>
        <v>12080.85</v>
      </c>
    </row>
    <row r="221" spans="1:3" x14ac:dyDescent="0.25">
      <c r="A221" s="8">
        <v>43885</v>
      </c>
      <c r="B221" s="2">
        <v>79.045000000000002</v>
      </c>
      <c r="C221" s="7">
        <f>INDEX('Nifty Data'!A:I,MATCH(A221,'Nifty Data'!I:I,0),2)</f>
        <v>11829.4</v>
      </c>
    </row>
    <row r="222" spans="1:3" x14ac:dyDescent="0.25">
      <c r="A222" s="8">
        <v>43886</v>
      </c>
      <c r="B222" s="2">
        <v>78.697000000000003</v>
      </c>
      <c r="C222" s="7">
        <f>INDEX('Nifty Data'!A:I,MATCH(A222,'Nifty Data'!I:I,0),2)</f>
        <v>11797.9</v>
      </c>
    </row>
    <row r="223" spans="1:3" x14ac:dyDescent="0.25">
      <c r="A223" s="8">
        <v>43887</v>
      </c>
      <c r="B223" s="2">
        <v>77.683000000000007</v>
      </c>
      <c r="C223" s="7">
        <f>INDEX('Nifty Data'!A:I,MATCH(A223,'Nifty Data'!I:I,0),2)</f>
        <v>11678.5</v>
      </c>
    </row>
    <row r="224" spans="1:3" x14ac:dyDescent="0.25">
      <c r="A224" s="8">
        <v>43888</v>
      </c>
      <c r="B224" s="2">
        <v>76.893000000000001</v>
      </c>
      <c r="C224" s="7">
        <f>INDEX('Nifty Data'!A:I,MATCH(A224,'Nifty Data'!I:I,0),2)</f>
        <v>11633.3</v>
      </c>
    </row>
    <row r="225" spans="1:3" x14ac:dyDescent="0.25">
      <c r="A225" s="8">
        <v>43889</v>
      </c>
      <c r="B225" s="2">
        <v>74.016000000000005</v>
      </c>
      <c r="C225" s="7">
        <f>INDEX('Nifty Data'!A:I,MATCH(A225,'Nifty Data'!I:I,0),2)</f>
        <v>11201.75</v>
      </c>
    </row>
    <row r="226" spans="1:3" x14ac:dyDescent="0.25">
      <c r="A226" s="8">
        <v>43892</v>
      </c>
      <c r="B226" s="2">
        <v>73.150999999999996</v>
      </c>
      <c r="C226" s="7">
        <f>INDEX('Nifty Data'!A:I,MATCH(A226,'Nifty Data'!I:I,0),2)</f>
        <v>11132.75</v>
      </c>
    </row>
    <row r="227" spans="1:3" x14ac:dyDescent="0.25">
      <c r="A227" s="8">
        <v>43893</v>
      </c>
      <c r="B227" s="2">
        <v>74.606999999999999</v>
      </c>
      <c r="C227" s="7">
        <f>INDEX('Nifty Data'!A:I,MATCH(A227,'Nifty Data'!I:I,0),2)</f>
        <v>11303.3</v>
      </c>
    </row>
    <row r="228" spans="1:3" x14ac:dyDescent="0.25">
      <c r="A228" s="8">
        <v>43894</v>
      </c>
      <c r="B228" s="2">
        <v>73.738</v>
      </c>
      <c r="C228" s="7">
        <f>INDEX('Nifty Data'!A:I,MATCH(A228,'Nifty Data'!I:I,0),2)</f>
        <v>11251</v>
      </c>
    </row>
    <row r="229" spans="1:3" x14ac:dyDescent="0.25">
      <c r="A229" s="8">
        <v>43895</v>
      </c>
      <c r="B229" s="2">
        <v>73.822000000000003</v>
      </c>
      <c r="C229" s="7">
        <f>INDEX('Nifty Data'!A:I,MATCH(A229,'Nifty Data'!I:I,0),2)</f>
        <v>11269</v>
      </c>
    </row>
    <row r="230" spans="1:3" x14ac:dyDescent="0.25">
      <c r="A230" s="8">
        <v>43896</v>
      </c>
      <c r="B230" s="2">
        <v>71.778999999999996</v>
      </c>
      <c r="C230" s="7">
        <f>INDEX('Nifty Data'!A:I,MATCH(A230,'Nifty Data'!I:I,0),2)</f>
        <v>10989.45</v>
      </c>
    </row>
    <row r="231" spans="1:3" x14ac:dyDescent="0.25">
      <c r="A231" s="8">
        <v>43899</v>
      </c>
      <c r="B231" s="2">
        <v>68.813000000000002</v>
      </c>
      <c r="C231" s="7">
        <f>INDEX('Nifty Data'!A:I,MATCH(A231,'Nifty Data'!I:I,0),2)</f>
        <v>10451.450000000001</v>
      </c>
    </row>
    <row r="232" spans="1:3" x14ac:dyDescent="0.25">
      <c r="A232" s="8">
        <v>43901</v>
      </c>
      <c r="B232" s="2">
        <v>68.355000000000004</v>
      </c>
      <c r="C232" s="7">
        <f>INDEX('Nifty Data'!A:I,MATCH(A232,'Nifty Data'!I:I,0),2)</f>
        <v>10458.4</v>
      </c>
    </row>
    <row r="233" spans="1:3" x14ac:dyDescent="0.25">
      <c r="A233" s="8">
        <v>43902</v>
      </c>
      <c r="B233" s="2">
        <v>62.225999999999999</v>
      </c>
      <c r="C233" s="7">
        <f>INDEX('Nifty Data'!A:I,MATCH(A233,'Nifty Data'!I:I,0),2)</f>
        <v>9590.15</v>
      </c>
    </row>
    <row r="234" spans="1:3" x14ac:dyDescent="0.25">
      <c r="A234" s="8">
        <v>43903</v>
      </c>
      <c r="B234" s="2">
        <v>65.126000000000005</v>
      </c>
      <c r="C234" s="7">
        <f>INDEX('Nifty Data'!A:I,MATCH(A234,'Nifty Data'!I:I,0),2)</f>
        <v>9955.2000000000007</v>
      </c>
    </row>
    <row r="235" spans="1:3" x14ac:dyDescent="0.25">
      <c r="A235" s="8">
        <v>43906</v>
      </c>
      <c r="B235" s="2">
        <v>60.848999999999997</v>
      </c>
      <c r="C235" s="7">
        <f>INDEX('Nifty Data'!A:I,MATCH(A235,'Nifty Data'!I:I,0),2)</f>
        <v>9197.4</v>
      </c>
    </row>
    <row r="236" spans="1:3" x14ac:dyDescent="0.25">
      <c r="A236" s="8">
        <v>43907</v>
      </c>
      <c r="B236" s="2">
        <v>59.787999999999997</v>
      </c>
      <c r="C236" s="7">
        <f>INDEX('Nifty Data'!A:I,MATCH(A236,'Nifty Data'!I:I,0),2)</f>
        <v>8967.0499999999993</v>
      </c>
    </row>
    <row r="237" spans="1:3" x14ac:dyDescent="0.25">
      <c r="A237" s="8">
        <v>43908</v>
      </c>
      <c r="B237" s="2">
        <v>57.036000000000001</v>
      </c>
      <c r="C237" s="7">
        <f>INDEX('Nifty Data'!A:I,MATCH(A237,'Nifty Data'!I:I,0),2)</f>
        <v>8468.7999999999993</v>
      </c>
    </row>
    <row r="238" spans="1:3" x14ac:dyDescent="0.25">
      <c r="A238" s="8">
        <v>43909</v>
      </c>
      <c r="B238" s="2">
        <v>54.993000000000002</v>
      </c>
      <c r="C238" s="7">
        <f>INDEX('Nifty Data'!A:I,MATCH(A238,'Nifty Data'!I:I,0),2)</f>
        <v>8263.4500000000007</v>
      </c>
    </row>
    <row r="239" spans="1:3" x14ac:dyDescent="0.25">
      <c r="A239" s="8">
        <v>43910</v>
      </c>
      <c r="B239" s="2">
        <v>57.23</v>
      </c>
      <c r="C239" s="7">
        <f>INDEX('Nifty Data'!A:I,MATCH(A239,'Nifty Data'!I:I,0),2)</f>
        <v>8745.4500000000007</v>
      </c>
    </row>
    <row r="240" spans="1:3" x14ac:dyDescent="0.25">
      <c r="A240" s="8">
        <v>43913</v>
      </c>
      <c r="B240" s="2">
        <v>50.24</v>
      </c>
      <c r="C240" s="7">
        <f>INDEX('Nifty Data'!A:I,MATCH(A240,'Nifty Data'!I:I,0),2)</f>
        <v>7610.25</v>
      </c>
    </row>
    <row r="241" spans="1:3" x14ac:dyDescent="0.25">
      <c r="A241" s="8">
        <v>43914</v>
      </c>
      <c r="B241" s="2">
        <v>50.789000000000001</v>
      </c>
      <c r="C241" s="7">
        <f>INDEX('Nifty Data'!A:I,MATCH(A241,'Nifty Data'!I:I,0),2)</f>
        <v>7801.05</v>
      </c>
    </row>
    <row r="242" spans="1:3" x14ac:dyDescent="0.25">
      <c r="A242" s="8">
        <v>43915</v>
      </c>
      <c r="B242" s="2">
        <v>52.887</v>
      </c>
      <c r="C242" s="7">
        <f>INDEX('Nifty Data'!A:I,MATCH(A242,'Nifty Data'!I:I,0),2)</f>
        <v>8317.85</v>
      </c>
    </row>
    <row r="243" spans="1:3" x14ac:dyDescent="0.25">
      <c r="A243" s="8">
        <v>43916</v>
      </c>
      <c r="B243" s="2">
        <v>54.551000000000002</v>
      </c>
      <c r="C243" s="7">
        <f>INDEX('Nifty Data'!A:I,MATCH(A243,'Nifty Data'!I:I,0),2)</f>
        <v>8641.4500000000007</v>
      </c>
    </row>
    <row r="244" spans="1:3" x14ac:dyDescent="0.25">
      <c r="A244" s="8">
        <v>43917</v>
      </c>
      <c r="B244" s="2">
        <v>55.305999999999997</v>
      </c>
      <c r="C244" s="7">
        <f>INDEX('Nifty Data'!A:I,MATCH(A244,'Nifty Data'!I:I,0),2)</f>
        <v>8660.25</v>
      </c>
    </row>
    <row r="245" spans="1:3" x14ac:dyDescent="0.25">
      <c r="A245" s="8">
        <v>43920</v>
      </c>
      <c r="B245" s="2">
        <v>53.667000000000002</v>
      </c>
      <c r="C245" s="7">
        <f>INDEX('Nifty Data'!A:I,MATCH(A245,'Nifty Data'!I:I,0),2)</f>
        <v>8281.1</v>
      </c>
    </row>
    <row r="246" spans="1:3" x14ac:dyDescent="0.25">
      <c r="A246" s="8">
        <v>43921</v>
      </c>
      <c r="B246" s="2">
        <v>56.432000000000002</v>
      </c>
      <c r="C246" s="7">
        <f>INDEX('Nifty Data'!A:I,MATCH(A246,'Nifty Data'!I:I,0),2)</f>
        <v>8597.75</v>
      </c>
    </row>
    <row r="247" spans="1:3" x14ac:dyDescent="0.25">
      <c r="A247" s="8">
        <v>43922</v>
      </c>
      <c r="B247" s="2">
        <v>54.613999999999997</v>
      </c>
      <c r="C247" s="7">
        <f>INDEX('Nifty Data'!A:I,MATCH(A247,'Nifty Data'!I:I,0),2)</f>
        <v>8253.7999999999993</v>
      </c>
    </row>
    <row r="248" spans="1:3" x14ac:dyDescent="0.25">
      <c r="A248" s="8">
        <v>43922</v>
      </c>
      <c r="B248" s="2">
        <v>54.613999999999997</v>
      </c>
      <c r="C248" s="7">
        <f>INDEX('Nifty Data'!A:I,MATCH(A248,'Nifty Data'!I:I,0),2)</f>
        <v>8253.7999999999993</v>
      </c>
    </row>
    <row r="249" spans="1:3" x14ac:dyDescent="0.25">
      <c r="A249" s="8">
        <v>43924</v>
      </c>
      <c r="B249" s="2">
        <v>54.341000000000001</v>
      </c>
      <c r="C249" s="7">
        <f>INDEX('Nifty Data'!A:I,MATCH(A249,'Nifty Data'!I:I,0),2)</f>
        <v>8083.8</v>
      </c>
    </row>
    <row r="250" spans="1:3" x14ac:dyDescent="0.25">
      <c r="A250" s="8">
        <v>43924</v>
      </c>
      <c r="B250" s="2">
        <v>54.341000000000001</v>
      </c>
      <c r="C250" s="7">
        <f>INDEX('Nifty Data'!A:I,MATCH(A250,'Nifty Data'!I:I,0),2)</f>
        <v>8083.8</v>
      </c>
    </row>
    <row r="251" spans="1:3" x14ac:dyDescent="0.25">
      <c r="A251" s="8">
        <v>43928</v>
      </c>
      <c r="B251" s="2">
        <v>57.853999999999999</v>
      </c>
      <c r="C251" s="7">
        <f>INDEX('Nifty Data'!A:I,MATCH(A251,'Nifty Data'!I:I,0),2)</f>
        <v>8792.2000000000007</v>
      </c>
    </row>
    <row r="252" spans="1:3" x14ac:dyDescent="0.25">
      <c r="A252" s="8">
        <v>43928</v>
      </c>
      <c r="B252" s="2">
        <v>57.853999999999999</v>
      </c>
      <c r="C252" s="7">
        <f>INDEX('Nifty Data'!A:I,MATCH(A252,'Nifty Data'!I:I,0),2)</f>
        <v>8792.2000000000007</v>
      </c>
    </row>
    <row r="253" spans="1:3" x14ac:dyDescent="0.25">
      <c r="A253" s="8">
        <v>43929</v>
      </c>
      <c r="B253" s="2">
        <v>57.624000000000002</v>
      </c>
      <c r="C253" s="7">
        <f>INDEX('Nifty Data'!A:I,MATCH(A253,'Nifty Data'!I:I,0),2)</f>
        <v>8748.75</v>
      </c>
    </row>
    <row r="254" spans="1:3" x14ac:dyDescent="0.25">
      <c r="A254" s="8">
        <v>43929</v>
      </c>
      <c r="B254" s="2">
        <v>57.624000000000002</v>
      </c>
      <c r="C254" s="7">
        <f>INDEX('Nifty Data'!A:I,MATCH(A254,'Nifty Data'!I:I,0),2)</f>
        <v>8748.75</v>
      </c>
    </row>
    <row r="255" spans="1:3" x14ac:dyDescent="0.25">
      <c r="A255" s="8">
        <v>43930</v>
      </c>
      <c r="B255" s="2">
        <v>59.527000000000001</v>
      </c>
      <c r="C255" s="7">
        <f>INDEX('Nifty Data'!A:I,MATCH(A255,'Nifty Data'!I:I,0),2)</f>
        <v>9111.9</v>
      </c>
    </row>
    <row r="256" spans="1:3" x14ac:dyDescent="0.25">
      <c r="A256" s="8">
        <v>43930</v>
      </c>
      <c r="B256" s="2">
        <v>59.527000000000001</v>
      </c>
      <c r="C256" s="7">
        <f>INDEX('Nifty Data'!A:I,MATCH(A256,'Nifty Data'!I:I,0),2)</f>
        <v>9111.9</v>
      </c>
    </row>
    <row r="257" spans="1:3" x14ac:dyDescent="0.25">
      <c r="A257" s="8">
        <v>43934</v>
      </c>
      <c r="B257" s="2">
        <v>59.220999999999997</v>
      </c>
      <c r="C257" s="7">
        <f>INDEX('Nifty Data'!A:I,MATCH(A257,'Nifty Data'!I:I,0),2)</f>
        <v>8993.85</v>
      </c>
    </row>
    <row r="258" spans="1:3" x14ac:dyDescent="0.25">
      <c r="A258" s="8">
        <v>43934</v>
      </c>
      <c r="B258" s="2">
        <v>59.220999999999997</v>
      </c>
      <c r="C258" s="7">
        <f>INDEX('Nifty Data'!A:I,MATCH(A258,'Nifty Data'!I:I,0),2)</f>
        <v>8993.85</v>
      </c>
    </row>
    <row r="259" spans="1:3" x14ac:dyDescent="0.25">
      <c r="A259" s="8">
        <v>43936</v>
      </c>
      <c r="B259" s="2">
        <v>59.168999999999997</v>
      </c>
      <c r="C259" s="7">
        <f>INDEX('Nifty Data'!A:I,MATCH(A259,'Nifty Data'!I:I,0),2)</f>
        <v>8925.2999999999993</v>
      </c>
    </row>
    <row r="260" spans="1:3" x14ac:dyDescent="0.25">
      <c r="A260" s="8">
        <v>43936</v>
      </c>
      <c r="B260" s="2">
        <v>59.168999999999997</v>
      </c>
      <c r="C260" s="7">
        <f>INDEX('Nifty Data'!A:I,MATCH(A260,'Nifty Data'!I:I,0),2)</f>
        <v>8925.2999999999993</v>
      </c>
    </row>
    <row r="261" spans="1:3" x14ac:dyDescent="0.25">
      <c r="A261" s="8">
        <v>43937</v>
      </c>
      <c r="B261" s="2">
        <v>60.250999999999998</v>
      </c>
      <c r="C261" s="7">
        <f>INDEX('Nifty Data'!A:I,MATCH(A261,'Nifty Data'!I:I,0),2)</f>
        <v>8992.7999999999993</v>
      </c>
    </row>
    <row r="262" spans="1:3" x14ac:dyDescent="0.25">
      <c r="A262" s="8">
        <v>43937</v>
      </c>
      <c r="B262" s="2">
        <v>60.250999999999998</v>
      </c>
      <c r="C262" s="7">
        <f>INDEX('Nifty Data'!A:I,MATCH(A262,'Nifty Data'!I:I,0),2)</f>
        <v>8992.7999999999993</v>
      </c>
    </row>
    <row r="263" spans="1:3" x14ac:dyDescent="0.25">
      <c r="A263" s="8">
        <v>43938</v>
      </c>
      <c r="B263" s="2">
        <v>62.152000000000001</v>
      </c>
      <c r="C263" s="7">
        <f>INDEX('Nifty Data'!A:I,MATCH(A263,'Nifty Data'!I:I,0),2)</f>
        <v>9266.75</v>
      </c>
    </row>
    <row r="264" spans="1:3" x14ac:dyDescent="0.25">
      <c r="A264" s="8">
        <v>43938</v>
      </c>
      <c r="B264" s="2">
        <v>62.152000000000001</v>
      </c>
      <c r="C264" s="7">
        <f>INDEX('Nifty Data'!A:I,MATCH(A264,'Nifty Data'!I:I,0),2)</f>
        <v>9266.75</v>
      </c>
    </row>
    <row r="265" spans="1:3" x14ac:dyDescent="0.25">
      <c r="A265" s="8">
        <v>43941</v>
      </c>
      <c r="B265" s="2">
        <v>62.38</v>
      </c>
      <c r="C265" s="7">
        <f>INDEX('Nifty Data'!A:I,MATCH(A265,'Nifty Data'!I:I,0),2)</f>
        <v>9261.85</v>
      </c>
    </row>
    <row r="266" spans="1:3" x14ac:dyDescent="0.25">
      <c r="A266" s="8">
        <v>43941</v>
      </c>
      <c r="B266" s="2">
        <v>62.38</v>
      </c>
      <c r="C266" s="7">
        <f>INDEX('Nifty Data'!A:I,MATCH(A266,'Nifty Data'!I:I,0),2)</f>
        <v>9261.85</v>
      </c>
    </row>
    <row r="267" spans="1:3" x14ac:dyDescent="0.25">
      <c r="A267" s="8">
        <v>43942</v>
      </c>
      <c r="B267" s="2">
        <v>60.561999999999998</v>
      </c>
      <c r="C267" s="7">
        <f>INDEX('Nifty Data'!A:I,MATCH(A267,'Nifty Data'!I:I,0),2)</f>
        <v>8981.4500000000007</v>
      </c>
    </row>
    <row r="268" spans="1:3" x14ac:dyDescent="0.25">
      <c r="A268" s="8">
        <v>43942</v>
      </c>
      <c r="B268" s="2">
        <v>60.561999999999998</v>
      </c>
      <c r="C268" s="7">
        <f>INDEX('Nifty Data'!A:I,MATCH(A268,'Nifty Data'!I:I,0),2)</f>
        <v>8981.4500000000007</v>
      </c>
    </row>
    <row r="269" spans="1:3" x14ac:dyDescent="0.25">
      <c r="A269" s="8">
        <v>43943</v>
      </c>
      <c r="B269" s="2">
        <v>61.558</v>
      </c>
      <c r="C269" s="7">
        <f>INDEX('Nifty Data'!A:I,MATCH(A269,'Nifty Data'!I:I,0),2)</f>
        <v>9187.2999999999993</v>
      </c>
    </row>
    <row r="270" spans="1:3" x14ac:dyDescent="0.25">
      <c r="A270" s="8">
        <v>43943</v>
      </c>
      <c r="B270" s="2">
        <v>61.558</v>
      </c>
      <c r="C270" s="7">
        <f>INDEX('Nifty Data'!A:I,MATCH(A270,'Nifty Data'!I:I,0),2)</f>
        <v>9187.2999999999993</v>
      </c>
    </row>
    <row r="271" spans="1:3" x14ac:dyDescent="0.25">
      <c r="A271" s="8">
        <v>43944</v>
      </c>
      <c r="B271" s="2">
        <v>61.832000000000001</v>
      </c>
      <c r="C271" s="7">
        <f>INDEX('Nifty Data'!A:I,MATCH(A271,'Nifty Data'!I:I,0),2)</f>
        <v>9313.9</v>
      </c>
    </row>
    <row r="272" spans="1:3" x14ac:dyDescent="0.25">
      <c r="A272" s="8">
        <v>43944</v>
      </c>
      <c r="B272" s="2">
        <v>61.832000000000001</v>
      </c>
      <c r="C272" s="7">
        <f>INDEX('Nifty Data'!A:I,MATCH(A272,'Nifty Data'!I:I,0),2)</f>
        <v>9313.9</v>
      </c>
    </row>
    <row r="273" spans="1:3" x14ac:dyDescent="0.25">
      <c r="A273" s="8">
        <v>43945</v>
      </c>
      <c r="B273" s="2">
        <v>61.052999999999997</v>
      </c>
      <c r="C273" s="7">
        <f>INDEX('Nifty Data'!A:I,MATCH(A273,'Nifty Data'!I:I,0),2)</f>
        <v>9154.4</v>
      </c>
    </row>
    <row r="274" spans="1:3" x14ac:dyDescent="0.25">
      <c r="A274" s="8">
        <v>43945</v>
      </c>
      <c r="B274" s="2">
        <v>61.052999999999997</v>
      </c>
      <c r="C274" s="7">
        <f>INDEX('Nifty Data'!A:I,MATCH(A274,'Nifty Data'!I:I,0),2)</f>
        <v>9154.4</v>
      </c>
    </row>
    <row r="275" spans="1:3" x14ac:dyDescent="0.25">
      <c r="A275" s="8">
        <v>43948</v>
      </c>
      <c r="B275" s="2">
        <v>61.514000000000003</v>
      </c>
      <c r="C275" s="7">
        <f>INDEX('Nifty Data'!A:I,MATCH(A275,'Nifty Data'!I:I,0),2)</f>
        <v>9282.2999999999993</v>
      </c>
    </row>
    <row r="276" spans="1:3" x14ac:dyDescent="0.25">
      <c r="A276" s="8">
        <v>43948</v>
      </c>
      <c r="B276" s="2">
        <v>61.514000000000003</v>
      </c>
      <c r="C276" s="7">
        <f>INDEX('Nifty Data'!A:I,MATCH(A276,'Nifty Data'!I:I,0),2)</f>
        <v>9282.2999999999993</v>
      </c>
    </row>
    <row r="277" spans="1:3" x14ac:dyDescent="0.25">
      <c r="A277" s="8">
        <v>43949</v>
      </c>
      <c r="B277" s="2">
        <v>61.658000000000001</v>
      </c>
      <c r="C277" s="7">
        <f>INDEX('Nifty Data'!A:I,MATCH(A277,'Nifty Data'!I:I,0),2)</f>
        <v>9380.9</v>
      </c>
    </row>
    <row r="278" spans="1:3" x14ac:dyDescent="0.25">
      <c r="A278" s="8">
        <v>43949</v>
      </c>
      <c r="B278" s="2">
        <v>61.658000000000001</v>
      </c>
      <c r="C278" s="7">
        <f>INDEX('Nifty Data'!A:I,MATCH(A278,'Nifty Data'!I:I,0),2)</f>
        <v>9380.9</v>
      </c>
    </row>
    <row r="279" spans="1:3" x14ac:dyDescent="0.25">
      <c r="A279" s="8">
        <v>43950</v>
      </c>
      <c r="B279" s="2">
        <v>62.518000000000001</v>
      </c>
      <c r="C279" s="7">
        <f>INDEX('Nifty Data'!A:I,MATCH(A279,'Nifty Data'!I:I,0),2)</f>
        <v>9553.35</v>
      </c>
    </row>
    <row r="280" spans="1:3" x14ac:dyDescent="0.25">
      <c r="A280" s="8">
        <v>43950</v>
      </c>
      <c r="B280" s="2">
        <v>62.518000000000001</v>
      </c>
      <c r="C280" s="7">
        <f>INDEX('Nifty Data'!A:I,MATCH(A280,'Nifty Data'!I:I,0),2)</f>
        <v>9553.35</v>
      </c>
    </row>
    <row r="281" spans="1:3" x14ac:dyDescent="0.25">
      <c r="A281" s="8">
        <v>43951</v>
      </c>
      <c r="B281" s="2">
        <v>64.2</v>
      </c>
      <c r="C281" s="7">
        <f>INDEX('Nifty Data'!A:I,MATCH(A281,'Nifty Data'!I:I,0),2)</f>
        <v>9859.9</v>
      </c>
    </row>
    <row r="282" spans="1:3" x14ac:dyDescent="0.25">
      <c r="A282" s="8">
        <v>43951</v>
      </c>
      <c r="B282" s="2">
        <v>64.2</v>
      </c>
      <c r="C282" s="7">
        <f>INDEX('Nifty Data'!A:I,MATCH(A282,'Nifty Data'!I:I,0),2)</f>
        <v>9859.9</v>
      </c>
    </row>
    <row r="283" spans="1:3" x14ac:dyDescent="0.25">
      <c r="A283" s="8">
        <v>43955</v>
      </c>
      <c r="B283" s="2">
        <v>60.863999999999997</v>
      </c>
      <c r="C283" s="7">
        <f>INDEX('Nifty Data'!A:I,MATCH(A283,'Nifty Data'!I:I,0),2)</f>
        <v>9293.5</v>
      </c>
    </row>
    <row r="284" spans="1:3" x14ac:dyDescent="0.25">
      <c r="A284" s="8">
        <v>43955</v>
      </c>
      <c r="B284" s="2">
        <v>60.863999999999997</v>
      </c>
      <c r="C284" s="7">
        <f>INDEX('Nifty Data'!A:I,MATCH(A284,'Nifty Data'!I:I,0),2)</f>
        <v>9293.5</v>
      </c>
    </row>
    <row r="285" spans="1:3" x14ac:dyDescent="0.25">
      <c r="A285" s="8">
        <v>43956</v>
      </c>
      <c r="B285" s="2">
        <v>60.652999999999999</v>
      </c>
      <c r="C285" s="7">
        <f>INDEX('Nifty Data'!A:I,MATCH(A285,'Nifty Data'!I:I,0),2)</f>
        <v>9205.6</v>
      </c>
    </row>
    <row r="286" spans="1:3" x14ac:dyDescent="0.25">
      <c r="A286" s="8">
        <v>43956</v>
      </c>
      <c r="B286" s="2">
        <v>60.652999999999999</v>
      </c>
      <c r="C286" s="7">
        <f>INDEX('Nifty Data'!A:I,MATCH(A286,'Nifty Data'!I:I,0),2)</f>
        <v>9205.6</v>
      </c>
    </row>
    <row r="287" spans="1:3" x14ac:dyDescent="0.25">
      <c r="A287" s="8">
        <v>43957</v>
      </c>
      <c r="B287" s="2">
        <v>60.585000000000001</v>
      </c>
      <c r="C287" s="7">
        <f>INDEX('Nifty Data'!A:I,MATCH(A287,'Nifty Data'!I:I,0),2)</f>
        <v>9270.9</v>
      </c>
    </row>
    <row r="288" spans="1:3" x14ac:dyDescent="0.25">
      <c r="A288" s="8">
        <v>43957</v>
      </c>
      <c r="B288" s="2">
        <v>60.585000000000001</v>
      </c>
      <c r="C288" s="7">
        <f>INDEX('Nifty Data'!A:I,MATCH(A288,'Nifty Data'!I:I,0),2)</f>
        <v>9270.9</v>
      </c>
    </row>
    <row r="289" spans="1:3" x14ac:dyDescent="0.25">
      <c r="A289" s="8">
        <v>43958</v>
      </c>
      <c r="B289" s="2">
        <v>59.912999999999997</v>
      </c>
      <c r="C289" s="7">
        <f>INDEX('Nifty Data'!A:I,MATCH(A289,'Nifty Data'!I:I,0),2)</f>
        <v>9199.0499999999993</v>
      </c>
    </row>
    <row r="290" spans="1:3" x14ac:dyDescent="0.25">
      <c r="A290" s="8">
        <v>43958</v>
      </c>
      <c r="B290" s="2">
        <v>59.912999999999997</v>
      </c>
      <c r="C290" s="7">
        <f>INDEX('Nifty Data'!A:I,MATCH(A290,'Nifty Data'!I:I,0),2)</f>
        <v>9199.0499999999993</v>
      </c>
    </row>
    <row r="291" spans="1:3" x14ac:dyDescent="0.25">
      <c r="A291" s="8">
        <v>43959</v>
      </c>
      <c r="B291" s="2">
        <v>59.732999999999997</v>
      </c>
      <c r="C291" s="7">
        <f>INDEX('Nifty Data'!A:I,MATCH(A291,'Nifty Data'!I:I,0),2)</f>
        <v>9251.5</v>
      </c>
    </row>
    <row r="292" spans="1:3" x14ac:dyDescent="0.25">
      <c r="A292" s="8">
        <v>43959</v>
      </c>
      <c r="B292" s="2">
        <v>59.732999999999997</v>
      </c>
      <c r="C292" s="7">
        <f>INDEX('Nifty Data'!A:I,MATCH(A292,'Nifty Data'!I:I,0),2)</f>
        <v>9251.5</v>
      </c>
    </row>
    <row r="293" spans="1:3" x14ac:dyDescent="0.25">
      <c r="A293" s="8">
        <v>43962</v>
      </c>
      <c r="B293" s="2">
        <v>59.533000000000001</v>
      </c>
      <c r="C293" s="7">
        <f>INDEX('Nifty Data'!A:I,MATCH(A293,'Nifty Data'!I:I,0),2)</f>
        <v>9239.2000000000007</v>
      </c>
    </row>
    <row r="294" spans="1:3" x14ac:dyDescent="0.25">
      <c r="A294" s="8">
        <v>43962</v>
      </c>
      <c r="B294" s="2">
        <v>59.533000000000001</v>
      </c>
      <c r="C294" s="7">
        <f>INDEX('Nifty Data'!A:I,MATCH(A294,'Nifty Data'!I:I,0),2)</f>
        <v>9239.2000000000007</v>
      </c>
    </row>
    <row r="295" spans="1:3" x14ac:dyDescent="0.25">
      <c r="A295" s="8">
        <v>43963</v>
      </c>
      <c r="B295" s="2">
        <v>59.417999999999999</v>
      </c>
      <c r="C295" s="7">
        <f>INDEX('Nifty Data'!A:I,MATCH(A295,'Nifty Data'!I:I,0),2)</f>
        <v>9196.5499999999993</v>
      </c>
    </row>
    <row r="296" spans="1:3" x14ac:dyDescent="0.25">
      <c r="A296" s="8">
        <v>43963</v>
      </c>
      <c r="B296" s="2">
        <v>59.417999999999999</v>
      </c>
      <c r="C296" s="7">
        <f>INDEX('Nifty Data'!A:I,MATCH(A296,'Nifty Data'!I:I,0),2)</f>
        <v>9196.5499999999993</v>
      </c>
    </row>
    <row r="297" spans="1:3" x14ac:dyDescent="0.25">
      <c r="A297" s="8">
        <v>43964</v>
      </c>
      <c r="B297" s="2">
        <v>60.862000000000002</v>
      </c>
      <c r="C297" s="7">
        <f>INDEX('Nifty Data'!A:I,MATCH(A297,'Nifty Data'!I:I,0),2)</f>
        <v>9383.5499999999993</v>
      </c>
    </row>
    <row r="298" spans="1:3" x14ac:dyDescent="0.25">
      <c r="A298" s="8">
        <v>43964</v>
      </c>
      <c r="B298" s="2">
        <v>60.862000000000002</v>
      </c>
      <c r="C298" s="7">
        <f>INDEX('Nifty Data'!A:I,MATCH(A298,'Nifty Data'!I:I,0),2)</f>
        <v>9383.5499999999993</v>
      </c>
    </row>
    <row r="299" spans="1:3" x14ac:dyDescent="0.25">
      <c r="A299" s="8">
        <v>43965</v>
      </c>
      <c r="B299" s="2">
        <v>59.487000000000002</v>
      </c>
      <c r="C299" s="7">
        <f>INDEX('Nifty Data'!A:I,MATCH(A299,'Nifty Data'!I:I,0),2)</f>
        <v>9142.75</v>
      </c>
    </row>
    <row r="300" spans="1:3" x14ac:dyDescent="0.25">
      <c r="A300" s="8">
        <v>43965</v>
      </c>
      <c r="B300" s="2">
        <v>59.487000000000002</v>
      </c>
      <c r="C300" s="7">
        <f>INDEX('Nifty Data'!A:I,MATCH(A300,'Nifty Data'!I:I,0),2)</f>
        <v>9142.75</v>
      </c>
    </row>
    <row r="301" spans="1:3" x14ac:dyDescent="0.25">
      <c r="A301" s="8">
        <v>43966</v>
      </c>
      <c r="B301" s="2">
        <v>59.63</v>
      </c>
      <c r="C301" s="7">
        <f>INDEX('Nifty Data'!A:I,MATCH(A301,'Nifty Data'!I:I,0),2)</f>
        <v>9136.85</v>
      </c>
    </row>
    <row r="302" spans="1:3" x14ac:dyDescent="0.25">
      <c r="A302" s="8">
        <v>43966</v>
      </c>
      <c r="B302" s="2">
        <v>59.63</v>
      </c>
      <c r="C302" s="7">
        <f>INDEX('Nifty Data'!A:I,MATCH(A302,'Nifty Data'!I:I,0),2)</f>
        <v>9136.85</v>
      </c>
    </row>
    <row r="303" spans="1:3" x14ac:dyDescent="0.25">
      <c r="A303" s="8">
        <v>43969</v>
      </c>
      <c r="B303" s="2">
        <v>57.533999999999999</v>
      </c>
      <c r="C303" s="7">
        <f>INDEX('Nifty Data'!A:I,MATCH(A303,'Nifty Data'!I:I,0),2)</f>
        <v>8823.25</v>
      </c>
    </row>
    <row r="304" spans="1:3" x14ac:dyDescent="0.25">
      <c r="A304" s="8">
        <v>43969</v>
      </c>
      <c r="B304" s="2">
        <v>57.533999999999999</v>
      </c>
      <c r="C304" s="7">
        <f>INDEX('Nifty Data'!A:I,MATCH(A304,'Nifty Data'!I:I,0),2)</f>
        <v>8823.25</v>
      </c>
    </row>
    <row r="305" spans="1:3" x14ac:dyDescent="0.25">
      <c r="A305" s="8">
        <v>43970</v>
      </c>
      <c r="B305" s="2">
        <v>57.476999999999997</v>
      </c>
      <c r="C305" s="7">
        <f>INDEX('Nifty Data'!A:I,MATCH(A305,'Nifty Data'!I:I,0),2)</f>
        <v>8879.1</v>
      </c>
    </row>
    <row r="306" spans="1:3" x14ac:dyDescent="0.25">
      <c r="A306" s="8">
        <v>43970</v>
      </c>
      <c r="B306" s="2">
        <v>57.476999999999997</v>
      </c>
      <c r="C306" s="7">
        <f>INDEX('Nifty Data'!A:I,MATCH(A306,'Nifty Data'!I:I,0),2)</f>
        <v>8879.1</v>
      </c>
    </row>
    <row r="307" spans="1:3" x14ac:dyDescent="0.25">
      <c r="A307" s="8">
        <v>43971</v>
      </c>
      <c r="B307" s="2">
        <v>58.66</v>
      </c>
      <c r="C307" s="7">
        <f>INDEX('Nifty Data'!A:I,MATCH(A307,'Nifty Data'!I:I,0),2)</f>
        <v>9066.5499999999993</v>
      </c>
    </row>
    <row r="308" spans="1:3" x14ac:dyDescent="0.25">
      <c r="A308" s="8">
        <v>43971</v>
      </c>
      <c r="B308" s="2">
        <v>58.66</v>
      </c>
      <c r="C308" s="7">
        <f>INDEX('Nifty Data'!A:I,MATCH(A308,'Nifty Data'!I:I,0),2)</f>
        <v>9066.5499999999993</v>
      </c>
    </row>
    <row r="309" spans="1:3" x14ac:dyDescent="0.25">
      <c r="A309" s="8">
        <v>43972</v>
      </c>
      <c r="B309" s="2">
        <v>58.944000000000003</v>
      </c>
      <c r="C309" s="7">
        <f>INDEX('Nifty Data'!A:I,MATCH(A309,'Nifty Data'!I:I,0),2)</f>
        <v>9106.25</v>
      </c>
    </row>
    <row r="310" spans="1:3" x14ac:dyDescent="0.25">
      <c r="A310" s="8">
        <v>43972</v>
      </c>
      <c r="B310" s="2">
        <v>58.944000000000003</v>
      </c>
      <c r="C310" s="7">
        <f>INDEX('Nifty Data'!A:I,MATCH(A310,'Nifty Data'!I:I,0),2)</f>
        <v>9106.25</v>
      </c>
    </row>
    <row r="311" spans="1:3" x14ac:dyDescent="0.25">
      <c r="A311" s="8">
        <v>43973</v>
      </c>
      <c r="B311" s="2">
        <v>58.408999999999999</v>
      </c>
      <c r="C311" s="7">
        <f>INDEX('Nifty Data'!A:I,MATCH(A311,'Nifty Data'!I:I,0),2)</f>
        <v>9039.25</v>
      </c>
    </row>
    <row r="312" spans="1:3" x14ac:dyDescent="0.25">
      <c r="A312" s="8">
        <v>43973</v>
      </c>
      <c r="B312" s="2">
        <v>58.408999999999999</v>
      </c>
      <c r="C312" s="7">
        <f>INDEX('Nifty Data'!A:I,MATCH(A312,'Nifty Data'!I:I,0),2)</f>
        <v>9039.25</v>
      </c>
    </row>
    <row r="313" spans="1:3" x14ac:dyDescent="0.25">
      <c r="A313" s="8">
        <v>43977</v>
      </c>
      <c r="B313" s="2">
        <v>58.604999999999997</v>
      </c>
      <c r="C313" s="7">
        <f>INDEX('Nifty Data'!A:I,MATCH(A313,'Nifty Data'!I:I,0),2)</f>
        <v>9029.0499999999993</v>
      </c>
    </row>
    <row r="314" spans="1:3" x14ac:dyDescent="0.25">
      <c r="A314" s="8">
        <v>43977</v>
      </c>
      <c r="B314" s="2">
        <v>58.604999999999997</v>
      </c>
      <c r="C314" s="7">
        <f>INDEX('Nifty Data'!A:I,MATCH(A314,'Nifty Data'!I:I,0),2)</f>
        <v>9029.0499999999993</v>
      </c>
    </row>
    <row r="315" spans="1:3" x14ac:dyDescent="0.25">
      <c r="A315" s="8">
        <v>43978</v>
      </c>
      <c r="B315" s="2">
        <v>60.131</v>
      </c>
      <c r="C315" s="7">
        <f>INDEX('Nifty Data'!A:I,MATCH(A315,'Nifty Data'!I:I,0),2)</f>
        <v>9314.9500000000007</v>
      </c>
    </row>
    <row r="316" spans="1:3" x14ac:dyDescent="0.25">
      <c r="A316" s="8">
        <v>43978</v>
      </c>
      <c r="B316" s="2">
        <v>60.131</v>
      </c>
      <c r="C316" s="7">
        <f>INDEX('Nifty Data'!A:I,MATCH(A316,'Nifty Data'!I:I,0),2)</f>
        <v>9314.9500000000007</v>
      </c>
    </row>
    <row r="317" spans="1:3" x14ac:dyDescent="0.25">
      <c r="A317" s="8">
        <v>43979</v>
      </c>
      <c r="B317" s="2">
        <v>61.076999999999998</v>
      </c>
      <c r="C317" s="7">
        <f>INDEX('Nifty Data'!A:I,MATCH(A317,'Nifty Data'!I:I,0),2)</f>
        <v>9490.1</v>
      </c>
    </row>
    <row r="318" spans="1:3" x14ac:dyDescent="0.25">
      <c r="A318" s="8">
        <v>43979</v>
      </c>
      <c r="B318" s="2">
        <v>61.076999999999998</v>
      </c>
      <c r="C318" s="7">
        <f>INDEX('Nifty Data'!A:I,MATCH(A318,'Nifty Data'!I:I,0),2)</f>
        <v>9490.1</v>
      </c>
    </row>
    <row r="319" spans="1:3" x14ac:dyDescent="0.25">
      <c r="A319" s="8">
        <v>43980</v>
      </c>
      <c r="B319" s="2">
        <v>61.831000000000003</v>
      </c>
      <c r="C319" s="7">
        <f>INDEX('Nifty Data'!A:I,MATCH(A319,'Nifty Data'!I:I,0),2)</f>
        <v>9580.2999999999993</v>
      </c>
    </row>
    <row r="320" spans="1:3" x14ac:dyDescent="0.25">
      <c r="A320" s="8">
        <v>43980</v>
      </c>
      <c r="B320" s="2">
        <v>61.831000000000003</v>
      </c>
      <c r="C320" s="7">
        <f>INDEX('Nifty Data'!A:I,MATCH(A320,'Nifty Data'!I:I,0),2)</f>
        <v>9580.2999999999993</v>
      </c>
    </row>
    <row r="321" spans="1:3" x14ac:dyDescent="0.25">
      <c r="A321" s="8">
        <v>43983</v>
      </c>
      <c r="B321" s="2">
        <v>63.069000000000003</v>
      </c>
      <c r="C321" s="7">
        <f>INDEX('Nifty Data'!A:I,MATCH(A321,'Nifty Data'!I:I,0),2)</f>
        <v>9826.15</v>
      </c>
    </row>
    <row r="322" spans="1:3" x14ac:dyDescent="0.25">
      <c r="A322" s="8">
        <v>43983</v>
      </c>
      <c r="B322" s="2">
        <v>63.069000000000003</v>
      </c>
      <c r="C322" s="7">
        <f>INDEX('Nifty Data'!A:I,MATCH(A322,'Nifty Data'!I:I,0),2)</f>
        <v>9826.15</v>
      </c>
    </row>
    <row r="323" spans="1:3" x14ac:dyDescent="0.25">
      <c r="A323" s="8">
        <v>43984</v>
      </c>
      <c r="B323" s="2">
        <v>63.72</v>
      </c>
      <c r="C323" s="7">
        <f>INDEX('Nifty Data'!A:I,MATCH(A323,'Nifty Data'!I:I,0),2)</f>
        <v>9979.1</v>
      </c>
    </row>
    <row r="324" spans="1:3" x14ac:dyDescent="0.25">
      <c r="A324" s="8">
        <v>43984</v>
      </c>
      <c r="B324" s="2">
        <v>63.72</v>
      </c>
      <c r="C324" s="7">
        <f>INDEX('Nifty Data'!A:I,MATCH(A324,'Nifty Data'!I:I,0),2)</f>
        <v>9979.1</v>
      </c>
    </row>
    <row r="325" spans="1:3" x14ac:dyDescent="0.25">
      <c r="A325" s="8">
        <v>43985</v>
      </c>
      <c r="B325" s="2">
        <v>64.167000000000002</v>
      </c>
      <c r="C325" s="7">
        <f>INDEX('Nifty Data'!A:I,MATCH(A325,'Nifty Data'!I:I,0),2)</f>
        <v>10061.549999999999</v>
      </c>
    </row>
    <row r="326" spans="1:3" x14ac:dyDescent="0.25">
      <c r="A326" s="8">
        <v>43985</v>
      </c>
      <c r="B326" s="2">
        <v>64.167000000000002</v>
      </c>
      <c r="C326" s="7">
        <f>INDEX('Nifty Data'!A:I,MATCH(A326,'Nifty Data'!I:I,0),2)</f>
        <v>10061.549999999999</v>
      </c>
    </row>
    <row r="327" spans="1:3" x14ac:dyDescent="0.25">
      <c r="A327" s="8">
        <v>43986</v>
      </c>
      <c r="B327" s="2">
        <v>64.221000000000004</v>
      </c>
      <c r="C327" s="7">
        <f>INDEX('Nifty Data'!A:I,MATCH(A327,'Nifty Data'!I:I,0),2)</f>
        <v>10029.1</v>
      </c>
    </row>
    <row r="328" spans="1:3" x14ac:dyDescent="0.25">
      <c r="A328" s="8">
        <v>43986</v>
      </c>
      <c r="B328" s="2">
        <v>64.221000000000004</v>
      </c>
      <c r="C328" s="7">
        <f>INDEX('Nifty Data'!A:I,MATCH(A328,'Nifty Data'!I:I,0),2)</f>
        <v>10029.1</v>
      </c>
    </row>
    <row r="329" spans="1:3" x14ac:dyDescent="0.25">
      <c r="A329" s="8">
        <v>43987</v>
      </c>
      <c r="B329" s="2">
        <v>65.727000000000004</v>
      </c>
      <c r="C329" s="7">
        <f>INDEX('Nifty Data'!A:I,MATCH(A329,'Nifty Data'!I:I,0),2)</f>
        <v>10142.15</v>
      </c>
    </row>
    <row r="330" spans="1:3" x14ac:dyDescent="0.25">
      <c r="A330" s="8">
        <v>43987</v>
      </c>
      <c r="B330" s="2">
        <v>65.727000000000004</v>
      </c>
      <c r="C330" s="7">
        <f>INDEX('Nifty Data'!A:I,MATCH(A330,'Nifty Data'!I:I,0),2)</f>
        <v>10142.15</v>
      </c>
    </row>
    <row r="331" spans="1:3" x14ac:dyDescent="0.25">
      <c r="A331" s="8">
        <v>43990</v>
      </c>
      <c r="B331" s="2">
        <v>66.314999999999998</v>
      </c>
      <c r="C331" s="7">
        <f>INDEX('Nifty Data'!A:I,MATCH(A331,'Nifty Data'!I:I,0),2)</f>
        <v>10167.450000000001</v>
      </c>
    </row>
    <row r="332" spans="1:3" x14ac:dyDescent="0.25">
      <c r="A332" s="8">
        <v>43990</v>
      </c>
      <c r="B332" s="2">
        <v>66.314999999999998</v>
      </c>
      <c r="C332" s="7">
        <f>INDEX('Nifty Data'!A:I,MATCH(A332,'Nifty Data'!I:I,0),2)</f>
        <v>10167.450000000001</v>
      </c>
    </row>
    <row r="333" spans="1:3" x14ac:dyDescent="0.25">
      <c r="A333" s="8">
        <v>43991</v>
      </c>
      <c r="B333" s="2">
        <v>65.284000000000006</v>
      </c>
      <c r="C333" s="7">
        <f>INDEX('Nifty Data'!A:I,MATCH(A333,'Nifty Data'!I:I,0),2)</f>
        <v>10046.65</v>
      </c>
    </row>
    <row r="334" spans="1:3" x14ac:dyDescent="0.25">
      <c r="A334" s="8">
        <v>43991</v>
      </c>
      <c r="B334" s="2">
        <v>65.284000000000006</v>
      </c>
      <c r="C334" s="7">
        <f>INDEX('Nifty Data'!A:I,MATCH(A334,'Nifty Data'!I:I,0),2)</f>
        <v>10046.65</v>
      </c>
    </row>
    <row r="335" spans="1:3" x14ac:dyDescent="0.25">
      <c r="A335" s="8">
        <v>43992</v>
      </c>
      <c r="B335" s="2">
        <v>65.709000000000003</v>
      </c>
      <c r="C335" s="7">
        <f>INDEX('Nifty Data'!A:I,MATCH(A335,'Nifty Data'!I:I,0),2)</f>
        <v>10116.15</v>
      </c>
    </row>
    <row r="336" spans="1:3" x14ac:dyDescent="0.25">
      <c r="A336" s="8">
        <v>43992</v>
      </c>
      <c r="B336" s="2">
        <v>65.709000000000003</v>
      </c>
      <c r="C336" s="7">
        <f>INDEX('Nifty Data'!A:I,MATCH(A336,'Nifty Data'!I:I,0),2)</f>
        <v>10116.15</v>
      </c>
    </row>
    <row r="337" spans="1:3" x14ac:dyDescent="0.25">
      <c r="A337" s="8">
        <v>43993</v>
      </c>
      <c r="B337" s="2">
        <v>64.644999999999996</v>
      </c>
      <c r="C337" s="7">
        <f>INDEX('Nifty Data'!A:I,MATCH(A337,'Nifty Data'!I:I,0),2)</f>
        <v>9902</v>
      </c>
    </row>
    <row r="338" spans="1:3" x14ac:dyDescent="0.25">
      <c r="A338" s="8">
        <v>43993</v>
      </c>
      <c r="B338" s="2">
        <v>64.644999999999996</v>
      </c>
      <c r="C338" s="7">
        <f>INDEX('Nifty Data'!A:I,MATCH(A338,'Nifty Data'!I:I,0),2)</f>
        <v>9902</v>
      </c>
    </row>
    <row r="339" spans="1:3" x14ac:dyDescent="0.25">
      <c r="A339" s="8">
        <v>43994</v>
      </c>
      <c r="B339" s="2">
        <v>64.983000000000004</v>
      </c>
      <c r="C339" s="7">
        <f>INDEX('Nifty Data'!A:I,MATCH(A339,'Nifty Data'!I:I,0),2)</f>
        <v>9972.9</v>
      </c>
    </row>
    <row r="340" spans="1:3" x14ac:dyDescent="0.25">
      <c r="A340" s="8">
        <v>43994</v>
      </c>
      <c r="B340" s="2">
        <v>64.983000000000004</v>
      </c>
      <c r="C340" s="7">
        <f>INDEX('Nifty Data'!A:I,MATCH(A340,'Nifty Data'!I:I,0),2)</f>
        <v>9972.9</v>
      </c>
    </row>
    <row r="341" spans="1:3" x14ac:dyDescent="0.25">
      <c r="A341" s="8">
        <v>43997</v>
      </c>
      <c r="B341" s="2">
        <v>63.927999999999997</v>
      </c>
      <c r="C341" s="7">
        <f>INDEX('Nifty Data'!A:I,MATCH(A341,'Nifty Data'!I:I,0),2)</f>
        <v>9813.7000000000007</v>
      </c>
    </row>
    <row r="342" spans="1:3" x14ac:dyDescent="0.25">
      <c r="A342" s="8">
        <v>43997</v>
      </c>
      <c r="B342" s="2">
        <v>63.927999999999997</v>
      </c>
      <c r="C342" s="7">
        <f>INDEX('Nifty Data'!A:I,MATCH(A342,'Nifty Data'!I:I,0),2)</f>
        <v>9813.7000000000007</v>
      </c>
    </row>
    <row r="343" spans="1:3" x14ac:dyDescent="0.25">
      <c r="A343" s="8">
        <v>43998</v>
      </c>
      <c r="B343" s="2">
        <v>64.099999999999994</v>
      </c>
      <c r="C343" s="7">
        <f>INDEX('Nifty Data'!A:I,MATCH(A343,'Nifty Data'!I:I,0),2)</f>
        <v>9914</v>
      </c>
    </row>
    <row r="344" spans="1:3" x14ac:dyDescent="0.25">
      <c r="A344" s="8">
        <v>43998</v>
      </c>
      <c r="B344" s="2">
        <v>64.099999999999994</v>
      </c>
      <c r="C344" s="7">
        <f>INDEX('Nifty Data'!A:I,MATCH(A344,'Nifty Data'!I:I,0),2)</f>
        <v>9914</v>
      </c>
    </row>
    <row r="345" spans="1:3" x14ac:dyDescent="0.25">
      <c r="A345" s="8">
        <v>43999</v>
      </c>
      <c r="B345" s="2">
        <v>64.021000000000001</v>
      </c>
      <c r="C345" s="7">
        <f>INDEX('Nifty Data'!A:I,MATCH(A345,'Nifty Data'!I:I,0),2)</f>
        <v>9881.15</v>
      </c>
    </row>
    <row r="346" spans="1:3" x14ac:dyDescent="0.25">
      <c r="A346" s="8">
        <v>43999</v>
      </c>
      <c r="B346" s="2">
        <v>64.021000000000001</v>
      </c>
      <c r="C346" s="7">
        <f>INDEX('Nifty Data'!A:I,MATCH(A346,'Nifty Data'!I:I,0),2)</f>
        <v>9881.15</v>
      </c>
    </row>
    <row r="347" spans="1:3" x14ac:dyDescent="0.25">
      <c r="A347" s="8">
        <v>44000</v>
      </c>
      <c r="B347" s="2">
        <v>65.665000000000006</v>
      </c>
      <c r="C347" s="7">
        <f>INDEX('Nifty Data'!A:I,MATCH(A347,'Nifty Data'!I:I,0),2)</f>
        <v>10091.65</v>
      </c>
    </row>
    <row r="348" spans="1:3" x14ac:dyDescent="0.25">
      <c r="A348" s="8">
        <v>44000</v>
      </c>
      <c r="B348" s="2">
        <v>65.665000000000006</v>
      </c>
      <c r="C348" s="7">
        <f>INDEX('Nifty Data'!A:I,MATCH(A348,'Nifty Data'!I:I,0),2)</f>
        <v>10091.65</v>
      </c>
    </row>
    <row r="349" spans="1:3" x14ac:dyDescent="0.25">
      <c r="A349" s="8">
        <v>44001</v>
      </c>
      <c r="B349" s="2">
        <v>66.647999999999996</v>
      </c>
      <c r="C349" s="7">
        <f>INDEX('Nifty Data'!A:I,MATCH(A349,'Nifty Data'!I:I,0),2)</f>
        <v>10244.4</v>
      </c>
    </row>
    <row r="350" spans="1:3" x14ac:dyDescent="0.25">
      <c r="A350" s="8">
        <v>44001</v>
      </c>
      <c r="B350" s="2">
        <v>66.647999999999996</v>
      </c>
      <c r="C350" s="7">
        <f>INDEX('Nifty Data'!A:I,MATCH(A350,'Nifty Data'!I:I,0),2)</f>
        <v>10244.4</v>
      </c>
    </row>
    <row r="351" spans="1:3" x14ac:dyDescent="0.25">
      <c r="A351" s="8">
        <v>44004</v>
      </c>
      <c r="B351" s="2">
        <v>67.536000000000001</v>
      </c>
      <c r="C351" s="7">
        <f>INDEX('Nifty Data'!A:I,MATCH(A351,'Nifty Data'!I:I,0),2)</f>
        <v>10311.200000000001</v>
      </c>
    </row>
    <row r="352" spans="1:3" x14ac:dyDescent="0.25">
      <c r="A352" s="8">
        <v>44004</v>
      </c>
      <c r="B352" s="2">
        <v>67.536000000000001</v>
      </c>
      <c r="C352" s="7">
        <f>INDEX('Nifty Data'!A:I,MATCH(A352,'Nifty Data'!I:I,0),2)</f>
        <v>10311.200000000001</v>
      </c>
    </row>
    <row r="353" spans="1:3" x14ac:dyDescent="0.25">
      <c r="A353" s="8">
        <v>44005</v>
      </c>
      <c r="B353" s="2">
        <v>68.790999999999997</v>
      </c>
      <c r="C353" s="7">
        <f>INDEX('Nifty Data'!A:I,MATCH(A353,'Nifty Data'!I:I,0),2)</f>
        <v>10471</v>
      </c>
    </row>
    <row r="354" spans="1:3" x14ac:dyDescent="0.25">
      <c r="A354" s="8">
        <v>44005</v>
      </c>
      <c r="B354" s="2">
        <v>68.790999999999997</v>
      </c>
      <c r="C354" s="7">
        <f>INDEX('Nifty Data'!A:I,MATCH(A354,'Nifty Data'!I:I,0),2)</f>
        <v>10471</v>
      </c>
    </row>
    <row r="355" spans="1:3" x14ac:dyDescent="0.25">
      <c r="A355" s="8">
        <v>44006</v>
      </c>
      <c r="B355" s="2">
        <v>67.566999999999993</v>
      </c>
      <c r="C355" s="7">
        <f>INDEX('Nifty Data'!A:I,MATCH(A355,'Nifty Data'!I:I,0),2)</f>
        <v>10305.299999999999</v>
      </c>
    </row>
    <row r="356" spans="1:3" x14ac:dyDescent="0.25">
      <c r="A356" s="8">
        <v>44006</v>
      </c>
      <c r="B356" s="2">
        <v>67.566999999999993</v>
      </c>
      <c r="C356" s="7">
        <f>INDEX('Nifty Data'!A:I,MATCH(A356,'Nifty Data'!I:I,0),2)</f>
        <v>10305.299999999999</v>
      </c>
    </row>
    <row r="357" spans="1:3" x14ac:dyDescent="0.25">
      <c r="A357" s="8">
        <v>44007</v>
      </c>
      <c r="B357" s="2">
        <v>67.483000000000004</v>
      </c>
      <c r="C357" s="7">
        <f>INDEX('Nifty Data'!A:I,MATCH(A357,'Nifty Data'!I:I,0),2)</f>
        <v>10288.9</v>
      </c>
    </row>
    <row r="358" spans="1:3" x14ac:dyDescent="0.25">
      <c r="A358" s="8">
        <v>44007</v>
      </c>
      <c r="B358" s="2">
        <v>67.483000000000004</v>
      </c>
      <c r="C358" s="7">
        <f>INDEX('Nifty Data'!A:I,MATCH(A358,'Nifty Data'!I:I,0),2)</f>
        <v>10288.9</v>
      </c>
    </row>
    <row r="359" spans="1:3" x14ac:dyDescent="0.25">
      <c r="A359" s="8">
        <v>44008</v>
      </c>
      <c r="B359" s="2">
        <v>68.281000000000006</v>
      </c>
      <c r="C359" s="7">
        <f>INDEX('Nifty Data'!A:I,MATCH(A359,'Nifty Data'!I:I,0),2)</f>
        <v>10383</v>
      </c>
    </row>
    <row r="360" spans="1:3" x14ac:dyDescent="0.25">
      <c r="A360" s="8">
        <v>44011</v>
      </c>
      <c r="B360" s="2">
        <v>67.433000000000007</v>
      </c>
      <c r="C360" s="7">
        <f>INDEX('Nifty Data'!A:I,MATCH(A360,'Nifty Data'!I:I,0),2)</f>
        <v>10312.4</v>
      </c>
    </row>
    <row r="361" spans="1:3" x14ac:dyDescent="0.25">
      <c r="A361" s="8">
        <v>44012</v>
      </c>
      <c r="B361" s="2">
        <v>67.313999999999993</v>
      </c>
      <c r="C361" s="7">
        <f>INDEX('Nifty Data'!A:I,MATCH(A361,'Nifty Data'!I:I,0),2)</f>
        <v>10302.1</v>
      </c>
    </row>
    <row r="362" spans="1:3" x14ac:dyDescent="0.25">
      <c r="A362" s="8">
        <v>44013</v>
      </c>
      <c r="B362" s="2">
        <v>68</v>
      </c>
      <c r="C362" s="7">
        <f>INDEX('Nifty Data'!A:I,MATCH(A362,'Nifty Data'!I:I,0),2)</f>
        <v>10430.049999999999</v>
      </c>
    </row>
    <row r="363" spans="1:3" x14ac:dyDescent="0.25">
      <c r="A363" s="8">
        <v>44014</v>
      </c>
      <c r="B363" s="2">
        <v>68.540999999999997</v>
      </c>
      <c r="C363" s="7">
        <f>INDEX('Nifty Data'!A:I,MATCH(A363,'Nifty Data'!I:I,0),2)</f>
        <v>10551.7</v>
      </c>
    </row>
    <row r="364" spans="1:3" x14ac:dyDescent="0.25">
      <c r="A364" s="8">
        <v>44015</v>
      </c>
      <c r="B364" s="2">
        <v>69.036000000000001</v>
      </c>
      <c r="C364" s="7">
        <f>INDEX('Nifty Data'!A:I,MATCH(A364,'Nifty Data'!I:I,0),2)</f>
        <v>10607.35</v>
      </c>
    </row>
    <row r="365" spans="1:3" x14ac:dyDescent="0.25">
      <c r="A365" s="8">
        <v>44018</v>
      </c>
      <c r="B365" s="2">
        <v>70.150000000000006</v>
      </c>
      <c r="C365" s="7">
        <f>INDEX('Nifty Data'!A:I,MATCH(A365,'Nifty Data'!I:I,0),2)</f>
        <v>10763.65</v>
      </c>
    </row>
    <row r="366" spans="1:3" x14ac:dyDescent="0.25">
      <c r="A366" s="8">
        <v>44019</v>
      </c>
      <c r="B366" s="2">
        <v>70.147000000000006</v>
      </c>
      <c r="C366" s="7">
        <f>INDEX('Nifty Data'!A:I,MATCH(A366,'Nifty Data'!I:I,0),2)</f>
        <v>10799.65</v>
      </c>
    </row>
    <row r="367" spans="1:3" x14ac:dyDescent="0.25">
      <c r="A367" s="8">
        <v>44020</v>
      </c>
      <c r="B367" s="2">
        <v>69.775999999999996</v>
      </c>
      <c r="C367" s="7">
        <f>INDEX('Nifty Data'!A:I,MATCH(A367,'Nifty Data'!I:I,0),2)</f>
        <v>10705.75</v>
      </c>
    </row>
    <row r="368" spans="1:3" x14ac:dyDescent="0.25">
      <c r="A368" s="8">
        <v>44021</v>
      </c>
      <c r="B368" s="2">
        <v>70.259</v>
      </c>
      <c r="C368" s="7">
        <f>INDEX('Nifty Data'!A:I,MATCH(A368,'Nifty Data'!I:I,0),2)</f>
        <v>10813.45</v>
      </c>
    </row>
    <row r="369" spans="1:3" x14ac:dyDescent="0.25">
      <c r="A369" s="8">
        <v>44022</v>
      </c>
      <c r="B369" s="2">
        <v>69.831999999999994</v>
      </c>
      <c r="C369" s="7">
        <f>INDEX('Nifty Data'!A:I,MATCH(A369,'Nifty Data'!I:I,0),2)</f>
        <v>10768.05</v>
      </c>
    </row>
    <row r="370" spans="1:3" x14ac:dyDescent="0.25">
      <c r="A370" s="8">
        <v>44025</v>
      </c>
      <c r="B370" s="2">
        <v>69.799000000000007</v>
      </c>
      <c r="C370" s="7">
        <f>INDEX('Nifty Data'!A:I,MATCH(A370,'Nifty Data'!I:I,0),2)</f>
        <v>10802.7</v>
      </c>
    </row>
    <row r="371" spans="1:3" x14ac:dyDescent="0.25">
      <c r="A371" s="8">
        <v>44026</v>
      </c>
      <c r="B371" s="2">
        <v>68.471000000000004</v>
      </c>
      <c r="C371" s="7">
        <f>INDEX('Nifty Data'!A:I,MATCH(A371,'Nifty Data'!I:I,0),2)</f>
        <v>10607.35</v>
      </c>
    </row>
    <row r="372" spans="1:3" x14ac:dyDescent="0.25">
      <c r="A372" s="8">
        <v>44027</v>
      </c>
      <c r="B372" s="2">
        <v>68.11</v>
      </c>
      <c r="C372" s="7">
        <f>INDEX('Nifty Data'!A:I,MATCH(A372,'Nifty Data'!I:I,0),2)</f>
        <v>10618.2</v>
      </c>
    </row>
    <row r="373" spans="1:3" x14ac:dyDescent="0.25">
      <c r="A373" s="8">
        <v>44028</v>
      </c>
      <c r="B373" s="2">
        <v>68.721999999999994</v>
      </c>
      <c r="C373" s="7">
        <f>INDEX('Nifty Data'!A:I,MATCH(A373,'Nifty Data'!I:I,0),2)</f>
        <v>10739.95</v>
      </c>
    </row>
    <row r="374" spans="1:3" x14ac:dyDescent="0.25">
      <c r="A374" s="8">
        <v>44029</v>
      </c>
      <c r="B374" s="2">
        <v>70.320999999999998</v>
      </c>
      <c r="C374" s="7">
        <f>INDEX('Nifty Data'!A:I,MATCH(A374,'Nifty Data'!I:I,0),2)</f>
        <v>10901.7</v>
      </c>
    </row>
    <row r="375" spans="1:3" x14ac:dyDescent="0.25">
      <c r="A375" s="8">
        <v>44032</v>
      </c>
      <c r="B375" s="2">
        <v>70.527000000000001</v>
      </c>
      <c r="C375" s="7">
        <f>INDEX('Nifty Data'!A:I,MATCH(A375,'Nifty Data'!I:I,0),2)</f>
        <v>11022.2</v>
      </c>
    </row>
    <row r="376" spans="1:3" x14ac:dyDescent="0.25">
      <c r="A376" s="8">
        <v>44033</v>
      </c>
      <c r="B376" s="2">
        <v>71.741</v>
      </c>
      <c r="C376" s="7">
        <f>INDEX('Nifty Data'!A:I,MATCH(A376,'Nifty Data'!I:I,0),2)</f>
        <v>11162.25</v>
      </c>
    </row>
    <row r="377" spans="1:3" x14ac:dyDescent="0.25">
      <c r="A377" s="8">
        <v>44034</v>
      </c>
      <c r="B377" s="2">
        <v>71.637</v>
      </c>
      <c r="C377" s="7">
        <f>INDEX('Nifty Data'!A:I,MATCH(A377,'Nifty Data'!I:I,0),2)</f>
        <v>11132.6</v>
      </c>
    </row>
    <row r="378" spans="1:3" x14ac:dyDescent="0.25">
      <c r="A378" s="8">
        <v>44035</v>
      </c>
      <c r="B378" s="2">
        <v>72.274000000000001</v>
      </c>
      <c r="C378" s="7">
        <f>INDEX('Nifty Data'!A:I,MATCH(A378,'Nifty Data'!I:I,0),2)</f>
        <v>11215.45</v>
      </c>
    </row>
    <row r="379" spans="1:3" x14ac:dyDescent="0.25">
      <c r="A379" s="8">
        <v>44036</v>
      </c>
      <c r="B379" s="2">
        <v>71.938000000000002</v>
      </c>
      <c r="C379" s="7">
        <f>INDEX('Nifty Data'!A:I,MATCH(A379,'Nifty Data'!I:I,0),2)</f>
        <v>11194.15</v>
      </c>
    </row>
    <row r="380" spans="1:3" x14ac:dyDescent="0.25">
      <c r="A380" s="8">
        <v>44039</v>
      </c>
      <c r="B380" s="2">
        <v>71.239999999999995</v>
      </c>
      <c r="C380" s="7">
        <f>INDEX('Nifty Data'!A:I,MATCH(A380,'Nifty Data'!I:I,0),2)</f>
        <v>11131.8</v>
      </c>
    </row>
    <row r="381" spans="1:3" x14ac:dyDescent="0.25">
      <c r="A381" s="8">
        <v>44040</v>
      </c>
      <c r="B381" s="2">
        <v>71.528000000000006</v>
      </c>
      <c r="C381" s="7">
        <f>INDEX('Nifty Data'!A:I,MATCH(A381,'Nifty Data'!I:I,0),2)</f>
        <v>11300.55</v>
      </c>
    </row>
    <row r="382" spans="1:3" x14ac:dyDescent="0.25">
      <c r="A382" s="8">
        <v>44041</v>
      </c>
      <c r="B382" s="2">
        <v>71.367999999999995</v>
      </c>
      <c r="C382" s="7">
        <f>INDEX('Nifty Data'!A:I,MATCH(A382,'Nifty Data'!I:I,0),2)</f>
        <v>11202.85</v>
      </c>
    </row>
    <row r="383" spans="1:3" x14ac:dyDescent="0.25">
      <c r="A383" s="8">
        <v>44042</v>
      </c>
      <c r="B383" s="2">
        <v>70.397000000000006</v>
      </c>
      <c r="C383" s="7">
        <f>INDEX('Nifty Data'!A:I,MATCH(A383,'Nifty Data'!I:I,0),2)</f>
        <v>11102.15</v>
      </c>
    </row>
    <row r="384" spans="1:3" x14ac:dyDescent="0.25">
      <c r="A384" s="8">
        <v>44043</v>
      </c>
      <c r="B384" s="2">
        <v>70.299000000000007</v>
      </c>
      <c r="C384" s="7">
        <f>INDEX('Nifty Data'!A:I,MATCH(A384,'Nifty Data'!I:I,0),2)</f>
        <v>11073.45</v>
      </c>
    </row>
    <row r="385" spans="1:3" x14ac:dyDescent="0.25">
      <c r="A385" s="8">
        <v>44046</v>
      </c>
      <c r="B385" s="2">
        <v>69.837000000000003</v>
      </c>
      <c r="C385" s="7">
        <f>INDEX('Nifty Data'!A:I,MATCH(A385,'Nifty Data'!I:I,0),2)</f>
        <v>10891.6</v>
      </c>
    </row>
    <row r="386" spans="1:3" x14ac:dyDescent="0.25">
      <c r="A386" s="8">
        <v>44047</v>
      </c>
      <c r="B386" s="2">
        <v>71.009</v>
      </c>
      <c r="C386" s="7">
        <f>INDEX('Nifty Data'!A:I,MATCH(A386,'Nifty Data'!I:I,0),2)</f>
        <v>11095.25</v>
      </c>
    </row>
    <row r="387" spans="1:3" x14ac:dyDescent="0.25">
      <c r="A387" s="8">
        <v>44048</v>
      </c>
      <c r="B387" s="2">
        <v>70.948999999999998</v>
      </c>
      <c r="C387" s="7">
        <f>INDEX('Nifty Data'!A:I,MATCH(A387,'Nifty Data'!I:I,0),2)</f>
        <v>11101.65</v>
      </c>
    </row>
    <row r="388" spans="1:3" x14ac:dyDescent="0.25">
      <c r="A388" s="8">
        <v>44049</v>
      </c>
      <c r="B388" s="2">
        <v>71.388000000000005</v>
      </c>
      <c r="C388" s="7">
        <f>INDEX('Nifty Data'!A:I,MATCH(A388,'Nifty Data'!I:I,0),2)</f>
        <v>11200.15</v>
      </c>
    </row>
    <row r="389" spans="1:3" x14ac:dyDescent="0.25">
      <c r="A389" s="8">
        <v>44050</v>
      </c>
      <c r="B389" s="2">
        <v>71.311999999999998</v>
      </c>
      <c r="C389" s="7">
        <f>INDEX('Nifty Data'!A:I,MATCH(A389,'Nifty Data'!I:I,0),2)</f>
        <v>11214.05</v>
      </c>
    </row>
    <row r="390" spans="1:3" x14ac:dyDescent="0.25">
      <c r="A390" s="8">
        <v>44053</v>
      </c>
      <c r="B390" s="2">
        <v>72.388000000000005</v>
      </c>
      <c r="C390" s="7">
        <f>INDEX('Nifty Data'!A:I,MATCH(A390,'Nifty Data'!I:I,0),2)</f>
        <v>11270.15</v>
      </c>
    </row>
    <row r="391" spans="1:3" x14ac:dyDescent="0.25">
      <c r="A391" s="8">
        <v>44054</v>
      </c>
      <c r="B391" s="2">
        <v>73.037999999999997</v>
      </c>
      <c r="C391" s="7">
        <f>INDEX('Nifty Data'!A:I,MATCH(A391,'Nifty Data'!I:I,0),2)</f>
        <v>11322.5</v>
      </c>
    </row>
    <row r="392" spans="1:3" x14ac:dyDescent="0.25">
      <c r="A392" s="8">
        <v>44055</v>
      </c>
      <c r="B392" s="2">
        <v>73.058999999999997</v>
      </c>
      <c r="C392" s="7">
        <f>INDEX('Nifty Data'!A:I,MATCH(A392,'Nifty Data'!I:I,0),2)</f>
        <v>11308.4</v>
      </c>
    </row>
    <row r="393" spans="1:3" x14ac:dyDescent="0.25">
      <c r="A393" s="8">
        <v>44056</v>
      </c>
      <c r="B393" s="2">
        <v>73.370999999999995</v>
      </c>
      <c r="C393" s="7">
        <f>INDEX('Nifty Data'!A:I,MATCH(A393,'Nifty Data'!I:I,0),2)</f>
        <v>11300.45</v>
      </c>
    </row>
    <row r="394" spans="1:3" x14ac:dyDescent="0.25">
      <c r="A394" s="8">
        <v>44057</v>
      </c>
      <c r="B394" s="2">
        <v>72.611999999999995</v>
      </c>
      <c r="C394" s="7">
        <f>INDEX('Nifty Data'!A:I,MATCH(A394,'Nifty Data'!I:I,0),2)</f>
        <v>11178.4</v>
      </c>
    </row>
    <row r="395" spans="1:3" x14ac:dyDescent="0.25">
      <c r="A395" s="8">
        <v>44060</v>
      </c>
      <c r="B395" s="2">
        <v>72.975999999999999</v>
      </c>
      <c r="C395" s="7">
        <f>INDEX('Nifty Data'!A:I,MATCH(A395,'Nifty Data'!I:I,0),2)</f>
        <v>11247.1</v>
      </c>
    </row>
    <row r="396" spans="1:3" x14ac:dyDescent="0.25">
      <c r="A396" s="8">
        <v>44061</v>
      </c>
      <c r="B396" s="2">
        <v>73.507000000000005</v>
      </c>
      <c r="C396" s="7">
        <f>INDEX('Nifty Data'!A:I,MATCH(A396,'Nifty Data'!I:I,0),2)</f>
        <v>11385.35</v>
      </c>
    </row>
    <row r="397" spans="1:3" x14ac:dyDescent="0.25">
      <c r="A397" s="8">
        <v>44062</v>
      </c>
      <c r="B397" s="2">
        <v>73.923000000000002</v>
      </c>
      <c r="C397" s="7">
        <f>INDEX('Nifty Data'!A:I,MATCH(A397,'Nifty Data'!I:I,0),2)</f>
        <v>11408.4</v>
      </c>
    </row>
    <row r="398" spans="1:3" x14ac:dyDescent="0.25">
      <c r="A398" s="8">
        <v>44063</v>
      </c>
      <c r="B398" s="2">
        <v>73.912999999999997</v>
      </c>
      <c r="C398" s="7">
        <f>INDEX('Nifty Data'!A:I,MATCH(A398,'Nifty Data'!I:I,0),2)</f>
        <v>11312.2</v>
      </c>
    </row>
    <row r="399" spans="1:3" x14ac:dyDescent="0.25">
      <c r="A399" s="8">
        <v>44064</v>
      </c>
      <c r="B399" s="2">
        <v>74.364999999999995</v>
      </c>
      <c r="C399" s="7">
        <f>INDEX('Nifty Data'!A:I,MATCH(A399,'Nifty Data'!I:I,0),2)</f>
        <v>11371.6</v>
      </c>
    </row>
    <row r="400" spans="1:3" x14ac:dyDescent="0.25">
      <c r="A400" s="8">
        <v>44067</v>
      </c>
      <c r="B400" s="2">
        <v>74.646000000000001</v>
      </c>
      <c r="C400" s="7">
        <f>INDEX('Nifty Data'!A:I,MATCH(A400,'Nifty Data'!I:I,0),2)</f>
        <v>11466.45</v>
      </c>
    </row>
    <row r="401" spans="1:3" x14ac:dyDescent="0.25">
      <c r="A401" s="8">
        <v>44068</v>
      </c>
      <c r="B401" s="2">
        <v>74.59</v>
      </c>
      <c r="C401" s="7">
        <f>INDEX('Nifty Data'!A:I,MATCH(A401,'Nifty Data'!I:I,0),2)</f>
        <v>11472.25</v>
      </c>
    </row>
    <row r="402" spans="1:3" x14ac:dyDescent="0.25">
      <c r="A402" s="8">
        <v>44069</v>
      </c>
      <c r="B402" s="2">
        <v>74.900000000000006</v>
      </c>
      <c r="C402" s="7">
        <f>INDEX('Nifty Data'!A:I,MATCH(A402,'Nifty Data'!I:I,0),2)</f>
        <v>11549.6</v>
      </c>
    </row>
    <row r="403" spans="1:3" x14ac:dyDescent="0.25">
      <c r="A403" s="8">
        <v>44070</v>
      </c>
      <c r="B403" s="2">
        <v>74.766999999999996</v>
      </c>
      <c r="C403" s="7">
        <f>INDEX('Nifty Data'!A:I,MATCH(A403,'Nifty Data'!I:I,0),2)</f>
        <v>11559.25</v>
      </c>
    </row>
    <row r="404" spans="1:3" x14ac:dyDescent="0.25">
      <c r="A404" s="8">
        <v>44071</v>
      </c>
      <c r="B404" s="2">
        <v>75.471999999999994</v>
      </c>
      <c r="C404" s="7">
        <f>INDEX('Nifty Data'!A:I,MATCH(A404,'Nifty Data'!I:I,0),2)</f>
        <v>11647.6</v>
      </c>
    </row>
    <row r="405" spans="1:3" x14ac:dyDescent="0.25">
      <c r="A405" s="8">
        <v>44074</v>
      </c>
      <c r="B405" s="2">
        <v>73.186999999999998</v>
      </c>
      <c r="C405" s="7">
        <f>INDEX('Nifty Data'!A:I,MATCH(A405,'Nifty Data'!I:I,0),2)</f>
        <v>11387.5</v>
      </c>
    </row>
    <row r="406" spans="1:3" x14ac:dyDescent="0.25">
      <c r="A406" s="8">
        <v>44075</v>
      </c>
      <c r="B406" s="2">
        <v>73.677000000000007</v>
      </c>
      <c r="C406" s="7">
        <f>INDEX('Nifty Data'!A:I,MATCH(A406,'Nifty Data'!I:I,0),2)</f>
        <v>11470.25</v>
      </c>
    </row>
    <row r="407" spans="1:3" x14ac:dyDescent="0.25">
      <c r="A407" s="8">
        <v>44076</v>
      </c>
      <c r="B407" s="2">
        <v>74.156000000000006</v>
      </c>
      <c r="C407" s="7">
        <f>INDEX('Nifty Data'!A:I,MATCH(A407,'Nifty Data'!I:I,0),2)</f>
        <v>11535</v>
      </c>
    </row>
    <row r="408" spans="1:3" x14ac:dyDescent="0.25">
      <c r="A408" s="8">
        <v>44077</v>
      </c>
      <c r="B408" s="2">
        <v>73.837999999999994</v>
      </c>
      <c r="C408" s="7">
        <f>INDEX('Nifty Data'!A:I,MATCH(A408,'Nifty Data'!I:I,0),2)</f>
        <v>11527.45</v>
      </c>
    </row>
    <row r="409" spans="1:3" x14ac:dyDescent="0.25">
      <c r="A409" s="8">
        <v>44078</v>
      </c>
      <c r="B409" s="2">
        <v>72.376999999999995</v>
      </c>
      <c r="C409" s="7">
        <f>INDEX('Nifty Data'!A:I,MATCH(A409,'Nifty Data'!I:I,0),2)</f>
        <v>11333.85</v>
      </c>
    </row>
    <row r="410" spans="1:3" x14ac:dyDescent="0.25">
      <c r="A410" s="8">
        <v>44081</v>
      </c>
      <c r="B410" s="2">
        <v>72.134</v>
      </c>
      <c r="C410" s="7">
        <f>INDEX('Nifty Data'!A:I,MATCH(A410,'Nifty Data'!I:I,0),2)</f>
        <v>11355.05</v>
      </c>
    </row>
    <row r="411" spans="1:3" x14ac:dyDescent="0.25">
      <c r="A411" s="8">
        <v>44082</v>
      </c>
      <c r="B411" s="2">
        <v>71.576999999999998</v>
      </c>
      <c r="C411" s="7">
        <f>INDEX('Nifty Data'!A:I,MATCH(A411,'Nifty Data'!I:I,0),2)</f>
        <v>11317.35</v>
      </c>
    </row>
    <row r="412" spans="1:3" x14ac:dyDescent="0.25">
      <c r="A412" s="8">
        <v>44083</v>
      </c>
      <c r="B412" s="2">
        <v>71.158000000000001</v>
      </c>
      <c r="C412" s="7">
        <f>INDEX('Nifty Data'!A:I,MATCH(A412,'Nifty Data'!I:I,0),2)</f>
        <v>11278</v>
      </c>
    </row>
    <row r="413" spans="1:3" x14ac:dyDescent="0.25">
      <c r="A413" s="8">
        <v>44084</v>
      </c>
      <c r="B413" s="2">
        <v>72.423000000000002</v>
      </c>
      <c r="C413" s="7">
        <f>INDEX('Nifty Data'!A:I,MATCH(A413,'Nifty Data'!I:I,0),2)</f>
        <v>11449.25</v>
      </c>
    </row>
    <row r="414" spans="1:3" x14ac:dyDescent="0.25">
      <c r="A414" s="8">
        <v>44085</v>
      </c>
      <c r="B414" s="2">
        <v>72.353999999999999</v>
      </c>
      <c r="C414" s="7">
        <f>INDEX('Nifty Data'!A:I,MATCH(A414,'Nifty Data'!I:I,0),2)</f>
        <v>11464.45</v>
      </c>
    </row>
    <row r="415" spans="1:3" x14ac:dyDescent="0.25">
      <c r="A415" s="8">
        <v>44088</v>
      </c>
      <c r="B415" s="2">
        <v>72.322000000000003</v>
      </c>
      <c r="C415" s="7">
        <f>INDEX('Nifty Data'!A:I,MATCH(A415,'Nifty Data'!I:I,0),2)</f>
        <v>11440.05</v>
      </c>
    </row>
    <row r="416" spans="1:3" x14ac:dyDescent="0.25">
      <c r="A416" s="8">
        <v>44089</v>
      </c>
      <c r="B416" s="2">
        <v>72.878</v>
      </c>
      <c r="C416" s="7">
        <f>INDEX('Nifty Data'!A:I,MATCH(A416,'Nifty Data'!I:I,0),2)</f>
        <v>11521.8</v>
      </c>
    </row>
    <row r="417" spans="1:3" x14ac:dyDescent="0.25">
      <c r="A417" s="8">
        <v>44090</v>
      </c>
      <c r="B417" s="2">
        <v>73.076999999999998</v>
      </c>
      <c r="C417" s="7">
        <f>INDEX('Nifty Data'!A:I,MATCH(A417,'Nifty Data'!I:I,0),2)</f>
        <v>11604.55</v>
      </c>
    </row>
    <row r="418" spans="1:3" x14ac:dyDescent="0.25">
      <c r="A418" s="8">
        <v>44091</v>
      </c>
      <c r="B418" s="2">
        <v>72.522999999999996</v>
      </c>
      <c r="C418" s="7">
        <f>INDEX('Nifty Data'!A:I,MATCH(A418,'Nifty Data'!I:I,0),2)</f>
        <v>11516.1</v>
      </c>
    </row>
    <row r="419" spans="1:3" x14ac:dyDescent="0.25">
      <c r="A419" s="8">
        <v>44092</v>
      </c>
      <c r="B419" s="2">
        <v>72.641000000000005</v>
      </c>
      <c r="C419" s="7">
        <f>INDEX('Nifty Data'!A:I,MATCH(A419,'Nifty Data'!I:I,0),2)</f>
        <v>11504.95</v>
      </c>
    </row>
    <row r="420" spans="1:3" x14ac:dyDescent="0.25">
      <c r="A420" s="8">
        <v>44095</v>
      </c>
      <c r="B420" s="2">
        <v>70.638999999999996</v>
      </c>
      <c r="C420" s="7">
        <f>INDEX('Nifty Data'!A:I,MATCH(A420,'Nifty Data'!I:I,0),2)</f>
        <v>11250.55</v>
      </c>
    </row>
    <row r="421" spans="1:3" x14ac:dyDescent="0.25">
      <c r="A421" s="8">
        <v>44096</v>
      </c>
      <c r="B421" s="2">
        <v>69.688999999999993</v>
      </c>
      <c r="C421" s="7">
        <f>INDEX('Nifty Data'!A:I,MATCH(A421,'Nifty Data'!I:I,0),2)</f>
        <v>11153.65</v>
      </c>
    </row>
    <row r="422" spans="1:3" x14ac:dyDescent="0.25">
      <c r="A422" s="8">
        <v>44097</v>
      </c>
      <c r="B422" s="2">
        <v>69.436000000000007</v>
      </c>
      <c r="C422" s="7">
        <f>INDEX('Nifty Data'!A:I,MATCH(A422,'Nifty Data'!I:I,0),2)</f>
        <v>11131.85</v>
      </c>
    </row>
    <row r="423" spans="1:3" x14ac:dyDescent="0.25">
      <c r="A423" s="8">
        <v>44098</v>
      </c>
      <c r="B423" s="2">
        <v>67.510000000000005</v>
      </c>
      <c r="C423" s="7">
        <f>INDEX('Nifty Data'!A:I,MATCH(A423,'Nifty Data'!I:I,0),2)</f>
        <v>10805.55</v>
      </c>
    </row>
    <row r="424" spans="1:3" x14ac:dyDescent="0.25">
      <c r="A424" s="8">
        <v>44099</v>
      </c>
      <c r="B424" s="2">
        <v>69.094999999999999</v>
      </c>
      <c r="C424" s="7">
        <f>INDEX('Nifty Data'!A:I,MATCH(A424,'Nifty Data'!I:I,0),2)</f>
        <v>11050.25</v>
      </c>
    </row>
    <row r="425" spans="1:3" x14ac:dyDescent="0.25">
      <c r="A425" s="8">
        <v>44102</v>
      </c>
      <c r="B425" s="2">
        <v>70.518000000000001</v>
      </c>
      <c r="C425" s="7">
        <f>INDEX('Nifty Data'!A:I,MATCH(A425,'Nifty Data'!I:I,0),2)</f>
        <v>11227.55</v>
      </c>
    </row>
    <row r="426" spans="1:3" x14ac:dyDescent="0.25">
      <c r="A426" s="8">
        <v>44103</v>
      </c>
      <c r="B426" s="2">
        <v>70.230999999999995</v>
      </c>
      <c r="C426" s="7">
        <f>INDEX('Nifty Data'!A:I,MATCH(A426,'Nifty Data'!I:I,0),2)</f>
        <v>11222.4</v>
      </c>
    </row>
    <row r="427" spans="1:3" x14ac:dyDescent="0.25">
      <c r="A427" s="8">
        <v>44104</v>
      </c>
      <c r="B427" s="2">
        <v>70.13</v>
      </c>
      <c r="C427" s="7">
        <f>INDEX('Nifty Data'!A:I,MATCH(A427,'Nifty Data'!I:I,0),2)</f>
        <v>11247.55</v>
      </c>
    </row>
    <row r="428" spans="1:3" x14ac:dyDescent="0.25">
      <c r="A428" s="8">
        <v>44105</v>
      </c>
      <c r="B428" s="2">
        <v>70.789000000000001</v>
      </c>
      <c r="C428" s="7">
        <f>INDEX('Nifty Data'!A:I,MATCH(A428,'Nifty Data'!I:I,0),2)</f>
        <v>11416.95</v>
      </c>
    </row>
    <row r="429" spans="1:3" x14ac:dyDescent="0.25">
      <c r="A429" s="8">
        <v>44109</v>
      </c>
      <c r="B429" s="2">
        <v>70.902000000000001</v>
      </c>
      <c r="C429" s="7">
        <f>INDEX('Nifty Data'!A:I,MATCH(A429,'Nifty Data'!I:I,0),2)</f>
        <v>11503.35</v>
      </c>
    </row>
    <row r="430" spans="1:3" x14ac:dyDescent="0.25">
      <c r="A430" s="8">
        <v>44110</v>
      </c>
      <c r="B430" s="2">
        <v>71.186000000000007</v>
      </c>
      <c r="C430" s="7">
        <f>INDEX('Nifty Data'!A:I,MATCH(A430,'Nifty Data'!I:I,0),2)</f>
        <v>11662.4</v>
      </c>
    </row>
    <row r="431" spans="1:3" x14ac:dyDescent="0.25">
      <c r="A431" s="8">
        <v>44111</v>
      </c>
      <c r="B431" s="2">
        <v>70.918000000000006</v>
      </c>
      <c r="C431" s="7">
        <f>INDEX('Nifty Data'!A:I,MATCH(A431,'Nifty Data'!I:I,0),2)</f>
        <v>11738.85</v>
      </c>
    </row>
    <row r="432" spans="1:3" x14ac:dyDescent="0.25">
      <c r="A432" s="8">
        <v>44112</v>
      </c>
      <c r="B432" s="2">
        <v>70.936000000000007</v>
      </c>
      <c r="C432" s="7">
        <f>INDEX('Nifty Data'!A:I,MATCH(A432,'Nifty Data'!I:I,0),2)</f>
        <v>11834.6</v>
      </c>
    </row>
    <row r="433" spans="1:3" x14ac:dyDescent="0.25">
      <c r="A433" s="8">
        <v>44113</v>
      </c>
      <c r="B433" s="2">
        <v>71.739999999999995</v>
      </c>
      <c r="C433" s="7">
        <f>INDEX('Nifty Data'!A:I,MATCH(A433,'Nifty Data'!I:I,0),2)</f>
        <v>11914.2</v>
      </c>
    </row>
    <row r="434" spans="1:3" x14ac:dyDescent="0.25">
      <c r="A434" s="8">
        <v>44116</v>
      </c>
      <c r="B434" s="2">
        <v>71.197999999999993</v>
      </c>
      <c r="C434" s="7">
        <f>INDEX('Nifty Data'!A:I,MATCH(A434,'Nifty Data'!I:I,0),2)</f>
        <v>11930.95</v>
      </c>
    </row>
    <row r="435" spans="1:3" x14ac:dyDescent="0.25">
      <c r="A435" s="8">
        <v>44117</v>
      </c>
      <c r="B435" s="2">
        <v>71.03</v>
      </c>
      <c r="C435" s="7">
        <f>INDEX('Nifty Data'!A:I,MATCH(A435,'Nifty Data'!I:I,0),2)</f>
        <v>11934.5</v>
      </c>
    </row>
    <row r="436" spans="1:3" x14ac:dyDescent="0.25">
      <c r="A436" s="8">
        <v>44118</v>
      </c>
      <c r="B436" s="2">
        <v>71.165000000000006</v>
      </c>
      <c r="C436" s="7">
        <f>INDEX('Nifty Data'!A:I,MATCH(A436,'Nifty Data'!I:I,0),2)</f>
        <v>11971.05</v>
      </c>
    </row>
    <row r="437" spans="1:3" x14ac:dyDescent="0.25">
      <c r="A437" s="8">
        <v>44119</v>
      </c>
      <c r="B437" s="2">
        <v>69.587000000000003</v>
      </c>
      <c r="C437" s="7">
        <f>INDEX('Nifty Data'!A:I,MATCH(A437,'Nifty Data'!I:I,0),2)</f>
        <v>11680.35</v>
      </c>
    </row>
    <row r="438" spans="1:3" x14ac:dyDescent="0.25">
      <c r="A438" s="8">
        <v>44120</v>
      </c>
      <c r="B438" s="2">
        <v>70.459000000000003</v>
      </c>
      <c r="C438" s="7">
        <f>INDEX('Nifty Data'!A:I,MATCH(A438,'Nifty Data'!I:I,0),2)</f>
        <v>11762.45</v>
      </c>
    </row>
    <row r="439" spans="1:3" x14ac:dyDescent="0.25">
      <c r="A439" s="8">
        <v>44123</v>
      </c>
      <c r="B439" s="2">
        <v>71.242000000000004</v>
      </c>
      <c r="C439" s="7">
        <f>INDEX('Nifty Data'!A:I,MATCH(A439,'Nifty Data'!I:I,0),2)</f>
        <v>11873.05</v>
      </c>
    </row>
    <row r="440" spans="1:3" x14ac:dyDescent="0.25">
      <c r="A440" s="8">
        <v>44124</v>
      </c>
      <c r="B440" s="2">
        <v>71.233000000000004</v>
      </c>
      <c r="C440" s="7">
        <f>INDEX('Nifty Data'!A:I,MATCH(A440,'Nifty Data'!I:I,0),2)</f>
        <v>11896.8</v>
      </c>
    </row>
    <row r="441" spans="1:3" x14ac:dyDescent="0.25">
      <c r="A441" s="8">
        <v>44125</v>
      </c>
      <c r="B441" s="2">
        <v>71.858999999999995</v>
      </c>
      <c r="C441" s="7">
        <f>INDEX('Nifty Data'!A:I,MATCH(A441,'Nifty Data'!I:I,0),2)</f>
        <v>11937.65</v>
      </c>
    </row>
    <row r="442" spans="1:3" x14ac:dyDescent="0.25">
      <c r="A442" s="8">
        <v>44126</v>
      </c>
      <c r="B442" s="2">
        <v>71.959999999999994</v>
      </c>
      <c r="C442" s="7">
        <f>INDEX('Nifty Data'!A:I,MATCH(A442,'Nifty Data'!I:I,0),2)</f>
        <v>11896.45</v>
      </c>
    </row>
    <row r="443" spans="1:3" x14ac:dyDescent="0.25">
      <c r="A443" s="8">
        <v>44127</v>
      </c>
      <c r="B443" s="2">
        <v>72.293999999999997</v>
      </c>
      <c r="C443" s="7">
        <f>INDEX('Nifty Data'!A:I,MATCH(A443,'Nifty Data'!I:I,0),2)</f>
        <v>11930.35</v>
      </c>
    </row>
    <row r="444" spans="1:3" x14ac:dyDescent="0.25">
      <c r="A444" s="8">
        <v>44130</v>
      </c>
      <c r="B444" s="2">
        <v>71.156000000000006</v>
      </c>
      <c r="C444" s="7">
        <f>INDEX('Nifty Data'!A:I,MATCH(A444,'Nifty Data'!I:I,0),2)</f>
        <v>11767.75</v>
      </c>
    </row>
    <row r="445" spans="1:3" x14ac:dyDescent="0.25">
      <c r="A445" s="8">
        <v>44131</v>
      </c>
      <c r="B445" s="2">
        <v>71.718000000000004</v>
      </c>
      <c r="C445" s="7">
        <f>INDEX('Nifty Data'!A:I,MATCH(A445,'Nifty Data'!I:I,0),2)</f>
        <v>11889.4</v>
      </c>
    </row>
    <row r="446" spans="1:3" x14ac:dyDescent="0.25">
      <c r="A446" s="8">
        <v>44132</v>
      </c>
      <c r="B446" s="2">
        <v>71.075000000000003</v>
      </c>
      <c r="C446" s="7">
        <f>INDEX('Nifty Data'!A:I,MATCH(A446,'Nifty Data'!I:I,0),2)</f>
        <v>11729.6</v>
      </c>
    </row>
    <row r="447" spans="1:3" x14ac:dyDescent="0.25">
      <c r="A447" s="8">
        <v>44133</v>
      </c>
      <c r="B447" s="2">
        <v>70.628</v>
      </c>
      <c r="C447" s="7">
        <f>INDEX('Nifty Data'!A:I,MATCH(A447,'Nifty Data'!I:I,0),2)</f>
        <v>11670.8</v>
      </c>
    </row>
    <row r="448" spans="1:3" x14ac:dyDescent="0.25">
      <c r="A448" s="8">
        <v>44134</v>
      </c>
      <c r="B448" s="2">
        <v>70.716999999999999</v>
      </c>
      <c r="C448" s="7">
        <f>INDEX('Nifty Data'!A:I,MATCH(A448,'Nifty Data'!I:I,0),2)</f>
        <v>11642.4</v>
      </c>
    </row>
    <row r="449" spans="1:3" x14ac:dyDescent="0.25">
      <c r="A449" s="8">
        <v>44137</v>
      </c>
      <c r="B449" s="2">
        <v>71.022000000000006</v>
      </c>
      <c r="C449" s="7">
        <f>INDEX('Nifty Data'!A:I,MATCH(A449,'Nifty Data'!I:I,0),2)</f>
        <v>11669.15</v>
      </c>
    </row>
    <row r="450" spans="1:3" x14ac:dyDescent="0.25">
      <c r="A450" s="8">
        <v>44138</v>
      </c>
      <c r="B450" s="2">
        <v>71.691999999999993</v>
      </c>
      <c r="C450" s="7">
        <f>INDEX('Nifty Data'!A:I,MATCH(A450,'Nifty Data'!I:I,0),2)</f>
        <v>11813.5</v>
      </c>
    </row>
    <row r="451" spans="1:3" x14ac:dyDescent="0.25">
      <c r="A451" s="8">
        <v>44139</v>
      </c>
      <c r="B451" s="2">
        <v>71.930000000000007</v>
      </c>
      <c r="C451" s="7">
        <f>INDEX('Nifty Data'!A:I,MATCH(A451,'Nifty Data'!I:I,0),2)</f>
        <v>11908.5</v>
      </c>
    </row>
    <row r="452" spans="1:3" x14ac:dyDescent="0.25">
      <c r="A452" s="8">
        <v>44140</v>
      </c>
      <c r="B452" s="2">
        <v>73.462000000000003</v>
      </c>
      <c r="C452" s="7">
        <f>INDEX('Nifty Data'!A:I,MATCH(A452,'Nifty Data'!I:I,0),2)</f>
        <v>12120.3</v>
      </c>
    </row>
    <row r="453" spans="1:3" x14ac:dyDescent="0.25">
      <c r="A453" s="8">
        <v>44141</v>
      </c>
      <c r="B453" s="2">
        <v>73.909000000000006</v>
      </c>
      <c r="C453" s="7">
        <f>INDEX('Nifty Data'!A:I,MATCH(A453,'Nifty Data'!I:I,0),2)</f>
        <v>12263.55</v>
      </c>
    </row>
    <row r="454" spans="1:3" x14ac:dyDescent="0.25">
      <c r="A454" s="8">
        <v>44144</v>
      </c>
      <c r="B454" s="2">
        <v>75.203999999999994</v>
      </c>
      <c r="C454" s="7">
        <f>INDEX('Nifty Data'!A:I,MATCH(A454,'Nifty Data'!I:I,0),2)</f>
        <v>12461.05</v>
      </c>
    </row>
    <row r="455" spans="1:3" x14ac:dyDescent="0.25">
      <c r="A455" s="8">
        <v>44145</v>
      </c>
      <c r="B455" s="2">
        <v>76.429000000000002</v>
      </c>
      <c r="C455" s="7">
        <f>INDEX('Nifty Data'!A:I,MATCH(A455,'Nifty Data'!I:I,0),2)</f>
        <v>12631.1</v>
      </c>
    </row>
    <row r="456" spans="1:3" x14ac:dyDescent="0.25">
      <c r="A456" s="8">
        <v>44146</v>
      </c>
      <c r="B456" s="2">
        <v>77.317999999999998</v>
      </c>
      <c r="C456" s="7">
        <f>INDEX('Nifty Data'!A:I,MATCH(A456,'Nifty Data'!I:I,0),2)</f>
        <v>12749.15</v>
      </c>
    </row>
    <row r="457" spans="1:3" x14ac:dyDescent="0.25">
      <c r="A457" s="8">
        <v>44147</v>
      </c>
      <c r="B457" s="2">
        <v>76.855999999999995</v>
      </c>
      <c r="C457" s="7">
        <f>INDEX('Nifty Data'!A:I,MATCH(A457,'Nifty Data'!I:I,0),2)</f>
        <v>12690.8</v>
      </c>
    </row>
    <row r="458" spans="1:3" x14ac:dyDescent="0.25">
      <c r="A458" s="8">
        <v>44148</v>
      </c>
      <c r="B458" s="2">
        <v>77.141000000000005</v>
      </c>
      <c r="C458" s="7">
        <f>INDEX('Nifty Data'!A:I,MATCH(A458,'Nifty Data'!I:I,0),2)</f>
        <v>12719.95</v>
      </c>
    </row>
    <row r="459" spans="1:3" x14ac:dyDescent="0.25">
      <c r="A459" s="8">
        <v>44152</v>
      </c>
      <c r="B459" s="2">
        <v>78.206000000000003</v>
      </c>
      <c r="C459" s="7">
        <f>INDEX('Nifty Data'!A:I,MATCH(A459,'Nifty Data'!I:I,0),2)</f>
        <v>12874.2</v>
      </c>
    </row>
    <row r="460" spans="1:3" x14ac:dyDescent="0.25">
      <c r="A460" s="8">
        <v>44153</v>
      </c>
      <c r="B460" s="2">
        <v>78.549000000000007</v>
      </c>
      <c r="C460" s="7">
        <f>INDEX('Nifty Data'!A:I,MATCH(A460,'Nifty Data'!I:I,0),2)</f>
        <v>12938.25</v>
      </c>
    </row>
    <row r="461" spans="1:3" x14ac:dyDescent="0.25">
      <c r="A461" s="8">
        <v>44154</v>
      </c>
      <c r="B461" s="2">
        <v>78.069999999999993</v>
      </c>
      <c r="C461" s="7">
        <f>INDEX('Nifty Data'!A:I,MATCH(A461,'Nifty Data'!I:I,0),2)</f>
        <v>12771.7</v>
      </c>
    </row>
    <row r="462" spans="1:3" x14ac:dyDescent="0.25">
      <c r="A462" s="8">
        <v>44155</v>
      </c>
      <c r="B462" s="2">
        <v>78.459999999999994</v>
      </c>
      <c r="C462" s="7">
        <f>INDEX('Nifty Data'!A:I,MATCH(A462,'Nifty Data'!I:I,0),2)</f>
        <v>12859.05</v>
      </c>
    </row>
    <row r="463" spans="1:3" x14ac:dyDescent="0.25">
      <c r="A463" s="8">
        <v>44158</v>
      </c>
      <c r="B463" s="2">
        <v>78.688000000000002</v>
      </c>
      <c r="C463" s="7">
        <f>INDEX('Nifty Data'!A:I,MATCH(A463,'Nifty Data'!I:I,0),2)</f>
        <v>12926.45</v>
      </c>
    </row>
    <row r="464" spans="1:3" x14ac:dyDescent="0.25">
      <c r="A464" s="8">
        <v>44159</v>
      </c>
      <c r="B464" s="2">
        <v>79.459000000000003</v>
      </c>
      <c r="C464" s="7">
        <f>INDEX('Nifty Data'!A:I,MATCH(A464,'Nifty Data'!I:I,0),2)</f>
        <v>13055.15</v>
      </c>
    </row>
    <row r="465" spans="1:3" x14ac:dyDescent="0.25">
      <c r="A465" s="8">
        <v>44160</v>
      </c>
      <c r="B465" s="2">
        <v>78.63</v>
      </c>
      <c r="C465" s="7">
        <f>INDEX('Nifty Data'!A:I,MATCH(A465,'Nifty Data'!I:I,0),2)</f>
        <v>12858.4</v>
      </c>
    </row>
    <row r="466" spans="1:3" x14ac:dyDescent="0.25">
      <c r="A466" s="8">
        <v>44161</v>
      </c>
      <c r="B466" s="2">
        <v>79.238</v>
      </c>
      <c r="C466" s="7">
        <f>INDEX('Nifty Data'!A:I,MATCH(A466,'Nifty Data'!I:I,0),2)</f>
        <v>12987</v>
      </c>
    </row>
    <row r="467" spans="1:3" x14ac:dyDescent="0.25">
      <c r="A467" s="8">
        <v>44162</v>
      </c>
      <c r="B467" s="2">
        <v>79.03</v>
      </c>
      <c r="C467" s="7">
        <f>INDEX('Nifty Data'!A:I,MATCH(A467,'Nifty Data'!I:I,0),2)</f>
        <v>12968.95</v>
      </c>
    </row>
    <row r="468" spans="1:3" x14ac:dyDescent="0.25">
      <c r="A468" s="8">
        <v>44166</v>
      </c>
      <c r="B468" s="2">
        <v>79.927999999999997</v>
      </c>
      <c r="C468" s="7">
        <f>INDEX('Nifty Data'!A:I,MATCH(A468,'Nifty Data'!I:I,0),2)</f>
        <v>13109.05</v>
      </c>
    </row>
    <row r="469" spans="1:3" x14ac:dyDescent="0.25">
      <c r="A469" s="8">
        <v>44167</v>
      </c>
      <c r="B469" s="2">
        <v>80.162000000000006</v>
      </c>
      <c r="C469" s="7">
        <f>INDEX('Nifty Data'!A:I,MATCH(A469,'Nifty Data'!I:I,0),2)</f>
        <v>13113.75</v>
      </c>
    </row>
    <row r="470" spans="1:3" x14ac:dyDescent="0.25">
      <c r="A470" s="8">
        <v>44168</v>
      </c>
      <c r="B470" s="2">
        <v>80.823999999999998</v>
      </c>
      <c r="C470" s="7">
        <f>INDEX('Nifty Data'!A:I,MATCH(A470,'Nifty Data'!I:I,0),2)</f>
        <v>13133.9</v>
      </c>
    </row>
    <row r="471" spans="1:3" x14ac:dyDescent="0.25">
      <c r="A471" s="8">
        <v>44169</v>
      </c>
      <c r="B471" s="2">
        <v>81.543999999999997</v>
      </c>
      <c r="C471" s="7">
        <f>INDEX('Nifty Data'!A:I,MATCH(A471,'Nifty Data'!I:I,0),2)</f>
        <v>13258.55</v>
      </c>
    </row>
    <row r="472" spans="1:3" x14ac:dyDescent="0.25">
      <c r="A472" s="8">
        <v>44172</v>
      </c>
      <c r="B472" s="2">
        <v>82.393000000000001</v>
      </c>
      <c r="C472" s="7">
        <f>INDEX('Nifty Data'!A:I,MATCH(A472,'Nifty Data'!I:I,0),2)</f>
        <v>13355.75</v>
      </c>
    </row>
    <row r="473" spans="1:3" x14ac:dyDescent="0.25">
      <c r="A473" s="8">
        <v>44173</v>
      </c>
      <c r="B473" s="2">
        <v>82.525999999999996</v>
      </c>
      <c r="C473" s="7">
        <f>INDEX('Nifty Data'!A:I,MATCH(A473,'Nifty Data'!I:I,0),2)</f>
        <v>13392.95</v>
      </c>
    </row>
    <row r="474" spans="1:3" x14ac:dyDescent="0.25">
      <c r="A474" s="8">
        <v>44174</v>
      </c>
      <c r="B474" s="2">
        <v>83.097999999999999</v>
      </c>
      <c r="C474" s="7">
        <f>INDEX('Nifty Data'!A:I,MATCH(A474,'Nifty Data'!I:I,0),2)</f>
        <v>13529.1</v>
      </c>
    </row>
    <row r="475" spans="1:3" x14ac:dyDescent="0.25">
      <c r="A475" s="8">
        <v>44175</v>
      </c>
      <c r="B475" s="2">
        <v>82.638000000000005</v>
      </c>
      <c r="C475" s="7">
        <f>INDEX('Nifty Data'!A:I,MATCH(A475,'Nifty Data'!I:I,0),2)</f>
        <v>13478.3</v>
      </c>
    </row>
    <row r="476" spans="1:3" x14ac:dyDescent="0.25">
      <c r="A476" s="8">
        <v>44176</v>
      </c>
      <c r="B476" s="2">
        <v>83.206000000000003</v>
      </c>
      <c r="C476" s="7">
        <f>INDEX('Nifty Data'!A:I,MATCH(A476,'Nifty Data'!I:I,0),2)</f>
        <v>13513.85</v>
      </c>
    </row>
    <row r="477" spans="1:3" x14ac:dyDescent="0.25">
      <c r="A477" s="8">
        <v>44179</v>
      </c>
      <c r="B477" s="2">
        <v>85.069000000000003</v>
      </c>
      <c r="C477" s="7">
        <f>INDEX('Nifty Data'!A:I,MATCH(A477,'Nifty Data'!I:I,0),2)</f>
        <v>13558.15</v>
      </c>
    </row>
    <row r="478" spans="1:3" x14ac:dyDescent="0.25">
      <c r="A478" s="8">
        <v>44180</v>
      </c>
      <c r="B478" s="2">
        <v>85.158000000000001</v>
      </c>
      <c r="C478" s="7">
        <f>INDEX('Nifty Data'!A:I,MATCH(A478,'Nifty Data'!I:I,0),2)</f>
        <v>13567.85</v>
      </c>
    </row>
    <row r="479" spans="1:3" x14ac:dyDescent="0.25">
      <c r="A479" s="8">
        <v>44181</v>
      </c>
      <c r="B479" s="2">
        <v>86.238</v>
      </c>
      <c r="C479" s="7">
        <f>INDEX('Nifty Data'!A:I,MATCH(A479,'Nifty Data'!I:I,0),2)</f>
        <v>13682.7</v>
      </c>
    </row>
    <row r="480" spans="1:3" x14ac:dyDescent="0.25">
      <c r="A480" s="8">
        <v>44182</v>
      </c>
      <c r="B480" s="2">
        <v>85.881</v>
      </c>
      <c r="C480" s="7">
        <f>INDEX('Nifty Data'!A:I,MATCH(A480,'Nifty Data'!I:I,0),2)</f>
        <v>13740.7</v>
      </c>
    </row>
    <row r="481" spans="1:3" x14ac:dyDescent="0.25">
      <c r="A481" s="8">
        <v>44183</v>
      </c>
      <c r="B481" s="2">
        <v>85.84</v>
      </c>
      <c r="C481" s="7">
        <f>INDEX('Nifty Data'!A:I,MATCH(A481,'Nifty Data'!I:I,0),2)</f>
        <v>13760.55</v>
      </c>
    </row>
    <row r="482" spans="1:3" x14ac:dyDescent="0.25">
      <c r="A482" s="8">
        <v>44186</v>
      </c>
      <c r="B482" s="2">
        <v>82.138999999999996</v>
      </c>
      <c r="C482" s="7">
        <f>INDEX('Nifty Data'!A:I,MATCH(A482,'Nifty Data'!I:I,0),2)</f>
        <v>13328.4</v>
      </c>
    </row>
    <row r="483" spans="1:3" x14ac:dyDescent="0.25">
      <c r="A483" s="8">
        <v>44187</v>
      </c>
      <c r="B483" s="2">
        <v>83.284000000000006</v>
      </c>
      <c r="C483" s="7">
        <f>INDEX('Nifty Data'!A:I,MATCH(A483,'Nifty Data'!I:I,0),2)</f>
        <v>13466.3</v>
      </c>
    </row>
    <row r="484" spans="1:3" x14ac:dyDescent="0.25">
      <c r="A484" s="8">
        <v>44188</v>
      </c>
      <c r="B484" s="2">
        <v>84.501000000000005</v>
      </c>
      <c r="C484" s="7">
        <f>INDEX('Nifty Data'!A:I,MATCH(A484,'Nifty Data'!I:I,0),2)</f>
        <v>13601.1</v>
      </c>
    </row>
    <row r="485" spans="1:3" x14ac:dyDescent="0.25">
      <c r="A485" s="8">
        <v>44189</v>
      </c>
      <c r="B485" s="2">
        <v>85.37</v>
      </c>
      <c r="C485" s="7">
        <f>INDEX('Nifty Data'!A:I,MATCH(A485,'Nifty Data'!I:I,0),2)</f>
        <v>13749.25</v>
      </c>
    </row>
    <row r="486" spans="1:3" x14ac:dyDescent="0.25">
      <c r="A486" s="8">
        <v>44193</v>
      </c>
      <c r="B486" s="2">
        <v>86.191000000000003</v>
      </c>
      <c r="C486" s="7">
        <f>INDEX('Nifty Data'!A:I,MATCH(A486,'Nifty Data'!I:I,0),2)</f>
        <v>13873.2</v>
      </c>
    </row>
    <row r="487" spans="1:3" x14ac:dyDescent="0.25">
      <c r="A487" s="8">
        <v>44194</v>
      </c>
      <c r="B487" s="2">
        <v>86.367999999999995</v>
      </c>
      <c r="C487" s="7">
        <f>INDEX('Nifty Data'!A:I,MATCH(A487,'Nifty Data'!I:I,0),2)</f>
        <v>13932.6</v>
      </c>
    </row>
    <row r="488" spans="1:3" x14ac:dyDescent="0.25">
      <c r="A488" s="8">
        <v>44195</v>
      </c>
      <c r="B488" s="2">
        <v>86.619</v>
      </c>
      <c r="C488" s="7">
        <f>INDEX('Nifty Data'!A:I,MATCH(A488,'Nifty Data'!I:I,0),2)</f>
        <v>13981.95</v>
      </c>
    </row>
    <row r="489" spans="1:3" x14ac:dyDescent="0.25">
      <c r="A489" s="8">
        <v>44196</v>
      </c>
      <c r="B489" s="2">
        <v>86.646000000000001</v>
      </c>
      <c r="C489" s="7">
        <f>INDEX('Nifty Data'!A:I,MATCH(A489,'Nifty Data'!I:I,0),2)</f>
        <v>13981.75</v>
      </c>
    </row>
    <row r="490" spans="1:3" x14ac:dyDescent="0.25">
      <c r="A490" s="8">
        <v>44197</v>
      </c>
      <c r="B490" s="2">
        <v>87.063000000000002</v>
      </c>
      <c r="C490" s="7">
        <f>INDEX('Nifty Data'!A:I,MATCH(A490,'Nifty Data'!I:I,0),2)</f>
        <v>14018.5</v>
      </c>
    </row>
    <row r="491" spans="1:3" x14ac:dyDescent="0.25">
      <c r="A491" s="8">
        <v>44200</v>
      </c>
      <c r="B491" s="2">
        <v>87.971000000000004</v>
      </c>
      <c r="C491" s="7">
        <f>INDEX('Nifty Data'!A:I,MATCH(A491,'Nifty Data'!I:I,0),2)</f>
        <v>14132.9</v>
      </c>
    </row>
    <row r="492" spans="1:3" x14ac:dyDescent="0.25">
      <c r="A492" s="8">
        <v>44201</v>
      </c>
      <c r="B492" s="2">
        <v>88.126000000000005</v>
      </c>
      <c r="C492" s="7">
        <f>INDEX('Nifty Data'!A:I,MATCH(A492,'Nifty Data'!I:I,0),2)</f>
        <v>14199.5</v>
      </c>
    </row>
    <row r="493" spans="1:3" x14ac:dyDescent="0.25">
      <c r="A493" s="8">
        <v>44202</v>
      </c>
      <c r="B493" s="2">
        <v>88.144999999999996</v>
      </c>
      <c r="C493" s="7">
        <f>INDEX('Nifty Data'!A:I,MATCH(A493,'Nifty Data'!I:I,0),2)</f>
        <v>14146.25</v>
      </c>
    </row>
    <row r="494" spans="1:3" x14ac:dyDescent="0.25">
      <c r="A494" s="8">
        <v>44203</v>
      </c>
      <c r="B494" s="2">
        <v>88.557000000000002</v>
      </c>
      <c r="C494" s="7">
        <f>INDEX('Nifty Data'!A:I,MATCH(A494,'Nifty Data'!I:I,0),2)</f>
        <v>14137.35</v>
      </c>
    </row>
    <row r="495" spans="1:3" x14ac:dyDescent="0.25">
      <c r="A495" s="8">
        <v>44204</v>
      </c>
      <c r="B495" s="2">
        <v>89.531999999999996</v>
      </c>
      <c r="C495" s="7">
        <f>INDEX('Nifty Data'!A:I,MATCH(A495,'Nifty Data'!I:I,0),2)</f>
        <v>14347.25</v>
      </c>
    </row>
    <row r="496" spans="1:3" x14ac:dyDescent="0.25">
      <c r="A496" s="8">
        <v>44207</v>
      </c>
      <c r="B496" s="2">
        <v>89.457999999999998</v>
      </c>
      <c r="C496" s="7">
        <f>INDEX('Nifty Data'!A:I,MATCH(A496,'Nifty Data'!I:I,0),2)</f>
        <v>14484.75</v>
      </c>
    </row>
    <row r="497" spans="1:3" x14ac:dyDescent="0.25">
      <c r="A497" s="8">
        <v>44208</v>
      </c>
      <c r="B497" s="2">
        <v>90.320999999999998</v>
      </c>
      <c r="C497" s="7">
        <f>INDEX('Nifty Data'!A:I,MATCH(A497,'Nifty Data'!I:I,0),2)</f>
        <v>14563.45</v>
      </c>
    </row>
    <row r="498" spans="1:3" x14ac:dyDescent="0.25">
      <c r="A498" s="8">
        <v>44209</v>
      </c>
      <c r="B498" s="2">
        <v>91.027000000000001</v>
      </c>
      <c r="C498" s="7">
        <f>INDEX('Nifty Data'!A:I,MATCH(A498,'Nifty Data'!I:I,0),2)</f>
        <v>14564.85</v>
      </c>
    </row>
    <row r="499" spans="1:3" x14ac:dyDescent="0.25">
      <c r="A499" s="8">
        <v>44210</v>
      </c>
      <c r="B499" s="2">
        <v>91.625</v>
      </c>
      <c r="C499" s="7">
        <f>INDEX('Nifty Data'!A:I,MATCH(A499,'Nifty Data'!I:I,0),2)</f>
        <v>14595.6</v>
      </c>
    </row>
    <row r="500" spans="1:3" x14ac:dyDescent="0.25">
      <c r="A500" s="8">
        <v>44211</v>
      </c>
      <c r="B500" s="2">
        <v>90.596999999999994</v>
      </c>
      <c r="C500" s="7">
        <f>INDEX('Nifty Data'!A:I,MATCH(A500,'Nifty Data'!I:I,0),2)</f>
        <v>14433.7</v>
      </c>
    </row>
    <row r="501" spans="1:3" x14ac:dyDescent="0.25">
      <c r="A501" s="8">
        <v>44214</v>
      </c>
      <c r="B501" s="2">
        <v>89.388999999999996</v>
      </c>
      <c r="C501" s="7">
        <f>INDEX('Nifty Data'!A:I,MATCH(A501,'Nifty Data'!I:I,0),2)</f>
        <v>14281.3</v>
      </c>
    </row>
    <row r="502" spans="1:3" x14ac:dyDescent="0.25">
      <c r="A502" s="8">
        <v>44215</v>
      </c>
      <c r="B502" s="2">
        <v>90.626999999999995</v>
      </c>
      <c r="C502" s="7">
        <f>INDEX('Nifty Data'!A:I,MATCH(A502,'Nifty Data'!I:I,0),2)</f>
        <v>14521.15</v>
      </c>
    </row>
    <row r="503" spans="1:3" x14ac:dyDescent="0.25">
      <c r="A503" s="8">
        <v>44216</v>
      </c>
      <c r="B503" s="2">
        <v>90.950999999999993</v>
      </c>
      <c r="C503" s="7">
        <f>INDEX('Nifty Data'!A:I,MATCH(A503,'Nifty Data'!I:I,0),2)</f>
        <v>14644.7</v>
      </c>
    </row>
    <row r="504" spans="1:3" x14ac:dyDescent="0.25">
      <c r="A504" s="8">
        <v>44217</v>
      </c>
      <c r="B504" s="2">
        <v>90.033000000000001</v>
      </c>
      <c r="C504" s="7">
        <f>INDEX('Nifty Data'!A:I,MATCH(A504,'Nifty Data'!I:I,0),2)</f>
        <v>14590.35</v>
      </c>
    </row>
    <row r="505" spans="1:3" x14ac:dyDescent="0.25">
      <c r="A505" s="8">
        <v>44218</v>
      </c>
      <c r="B505" s="2">
        <v>88.781000000000006</v>
      </c>
      <c r="C505" s="7">
        <f>INDEX('Nifty Data'!A:I,MATCH(A505,'Nifty Data'!I:I,0),2)</f>
        <v>14371.9</v>
      </c>
    </row>
    <row r="506" spans="1:3" x14ac:dyDescent="0.25">
      <c r="A506" s="8">
        <v>44221</v>
      </c>
      <c r="B506" s="2">
        <v>88.111000000000004</v>
      </c>
      <c r="C506" s="7">
        <f>INDEX('Nifty Data'!A:I,MATCH(A506,'Nifty Data'!I:I,0),2)</f>
        <v>14238.9</v>
      </c>
    </row>
    <row r="507" spans="1:3" x14ac:dyDescent="0.25">
      <c r="A507" s="8">
        <v>44223</v>
      </c>
      <c r="B507" s="2">
        <v>86.784999999999997</v>
      </c>
      <c r="C507" s="7">
        <f>INDEX('Nifty Data'!A:I,MATCH(A507,'Nifty Data'!I:I,0),2)</f>
        <v>13967.5</v>
      </c>
    </row>
    <row r="508" spans="1:3" x14ac:dyDescent="0.25">
      <c r="A508" s="8">
        <v>44224</v>
      </c>
      <c r="B508" s="2">
        <v>86.468999999999994</v>
      </c>
      <c r="C508" s="7">
        <f>INDEX('Nifty Data'!A:I,MATCH(A508,'Nifty Data'!I:I,0),2)</f>
        <v>13817.55</v>
      </c>
    </row>
    <row r="509" spans="1:3" x14ac:dyDescent="0.25">
      <c r="A509" s="8">
        <v>44225</v>
      </c>
      <c r="B509" s="2">
        <v>85.54</v>
      </c>
      <c r="C509" s="7">
        <f>INDEX('Nifty Data'!A:I,MATCH(A509,'Nifty Data'!I:I,0),2)</f>
        <v>13634.6</v>
      </c>
    </row>
    <row r="510" spans="1:3" x14ac:dyDescent="0.25">
      <c r="A510" s="8">
        <v>44228</v>
      </c>
      <c r="B510" s="2">
        <v>89.442999999999998</v>
      </c>
      <c r="C510" s="7">
        <f>INDEX('Nifty Data'!A:I,MATCH(A510,'Nifty Data'!I:I,0),2)</f>
        <v>14281.2</v>
      </c>
    </row>
    <row r="511" spans="1:3" x14ac:dyDescent="0.25">
      <c r="A511" s="8">
        <v>44229</v>
      </c>
      <c r="B511" s="2">
        <v>92.924999999999997</v>
      </c>
      <c r="C511" s="7">
        <f>INDEX('Nifty Data'!A:I,MATCH(A511,'Nifty Data'!I:I,0),2)</f>
        <v>14647.85</v>
      </c>
    </row>
    <row r="512" spans="1:3" x14ac:dyDescent="0.25">
      <c r="A512" s="8">
        <v>44230</v>
      </c>
      <c r="B512" s="2">
        <v>93.867000000000004</v>
      </c>
      <c r="C512" s="7">
        <f>INDEX('Nifty Data'!A:I,MATCH(A512,'Nifty Data'!I:I,0),2)</f>
        <v>14789.95</v>
      </c>
    </row>
    <row r="513" spans="1:3" x14ac:dyDescent="0.25">
      <c r="A513" s="8">
        <v>44231</v>
      </c>
      <c r="B513" s="2">
        <v>95.016999999999996</v>
      </c>
      <c r="C513" s="7">
        <f>INDEX('Nifty Data'!A:I,MATCH(A513,'Nifty Data'!I:I,0),2)</f>
        <v>14895.65</v>
      </c>
    </row>
    <row r="514" spans="1:3" x14ac:dyDescent="0.25">
      <c r="A514" s="8">
        <v>44232</v>
      </c>
      <c r="B514" s="2">
        <v>95.183000000000007</v>
      </c>
      <c r="C514" s="7">
        <f>INDEX('Nifty Data'!A:I,MATCH(A514,'Nifty Data'!I:I,0),2)</f>
        <v>14924.25</v>
      </c>
    </row>
    <row r="515" spans="1:3" x14ac:dyDescent="0.25">
      <c r="A515" s="8">
        <v>44235</v>
      </c>
      <c r="B515" s="2">
        <v>96.744</v>
      </c>
      <c r="C515" s="7">
        <f>INDEX('Nifty Data'!A:I,MATCH(A515,'Nifty Data'!I:I,0),2)</f>
        <v>15115.8</v>
      </c>
    </row>
    <row r="516" spans="1:3" x14ac:dyDescent="0.25">
      <c r="A516" s="8">
        <v>44236</v>
      </c>
      <c r="B516" s="2">
        <v>96.58</v>
      </c>
      <c r="C516" s="7">
        <f>INDEX('Nifty Data'!A:I,MATCH(A516,'Nifty Data'!I:I,0),2)</f>
        <v>15109.3</v>
      </c>
    </row>
    <row r="517" spans="1:3" x14ac:dyDescent="0.25">
      <c r="A517" s="8">
        <v>44237</v>
      </c>
      <c r="B517" s="2">
        <v>96.18</v>
      </c>
      <c r="C517" s="7">
        <f>INDEX('Nifty Data'!A:I,MATCH(A517,'Nifty Data'!I:I,0),2)</f>
        <v>15106.5</v>
      </c>
    </row>
    <row r="518" spans="1:3" x14ac:dyDescent="0.25">
      <c r="A518" s="8">
        <v>44238</v>
      </c>
      <c r="B518" s="2">
        <v>96.305999999999997</v>
      </c>
      <c r="C518" s="7">
        <f>INDEX('Nifty Data'!A:I,MATCH(A518,'Nifty Data'!I:I,0),2)</f>
        <v>15173.3</v>
      </c>
    </row>
    <row r="519" spans="1:3" x14ac:dyDescent="0.25">
      <c r="A519" s="8">
        <v>44239</v>
      </c>
      <c r="B519" s="2">
        <v>96.135999999999996</v>
      </c>
      <c r="C519" s="7">
        <f>INDEX('Nifty Data'!A:I,MATCH(A519,'Nifty Data'!I:I,0),2)</f>
        <v>15163.3</v>
      </c>
    </row>
    <row r="520" spans="1:3" x14ac:dyDescent="0.25">
      <c r="A520" s="8">
        <v>44242</v>
      </c>
      <c r="B520" s="2">
        <v>97.206999999999994</v>
      </c>
      <c r="C520" s="7">
        <f>INDEX('Nifty Data'!A:I,MATCH(A520,'Nifty Data'!I:I,0),2)</f>
        <v>15314.7</v>
      </c>
    </row>
    <row r="521" spans="1:3" x14ac:dyDescent="0.25">
      <c r="A521" s="8">
        <v>44243</v>
      </c>
      <c r="B521" s="2">
        <v>97.364999999999995</v>
      </c>
      <c r="C521" s="7">
        <f>INDEX('Nifty Data'!A:I,MATCH(A521,'Nifty Data'!I:I,0),2)</f>
        <v>15313.45</v>
      </c>
    </row>
    <row r="522" spans="1:3" x14ac:dyDescent="0.25">
      <c r="A522" s="8">
        <v>44244</v>
      </c>
      <c r="B522" s="2">
        <v>97.954999999999998</v>
      </c>
      <c r="C522" s="7">
        <f>INDEX('Nifty Data'!A:I,MATCH(A522,'Nifty Data'!I:I,0),2)</f>
        <v>15208.9</v>
      </c>
    </row>
    <row r="523" spans="1:3" x14ac:dyDescent="0.25">
      <c r="A523" s="8">
        <v>44245</v>
      </c>
      <c r="B523" s="2">
        <v>98.322000000000003</v>
      </c>
      <c r="C523" s="7">
        <f>INDEX('Nifty Data'!A:I,MATCH(A523,'Nifty Data'!I:I,0),2)</f>
        <v>15118.95</v>
      </c>
    </row>
    <row r="524" spans="1:3" x14ac:dyDescent="0.25">
      <c r="A524" s="8">
        <v>44246</v>
      </c>
      <c r="B524" s="2">
        <v>96.876000000000005</v>
      </c>
      <c r="C524" s="7">
        <f>INDEX('Nifty Data'!A:I,MATCH(A524,'Nifty Data'!I:I,0),2)</f>
        <v>14981.75</v>
      </c>
    </row>
    <row r="525" spans="1:3" x14ac:dyDescent="0.25">
      <c r="A525" s="8">
        <v>44249</v>
      </c>
      <c r="B525" s="2">
        <v>95.007000000000005</v>
      </c>
      <c r="C525" s="7">
        <f>INDEX('Nifty Data'!A:I,MATCH(A525,'Nifty Data'!I:I,0),2)</f>
        <v>14675.7</v>
      </c>
    </row>
    <row r="526" spans="1:3" x14ac:dyDescent="0.25">
      <c r="A526" s="8">
        <v>44250</v>
      </c>
      <c r="B526" s="2">
        <v>95.855999999999995</v>
      </c>
      <c r="C526" s="7">
        <f>INDEX('Nifty Data'!A:I,MATCH(A526,'Nifty Data'!I:I,0),2)</f>
        <v>14707.8</v>
      </c>
    </row>
    <row r="527" spans="1:3" x14ac:dyDescent="0.25">
      <c r="A527" s="8">
        <v>44251</v>
      </c>
      <c r="B527" s="2">
        <v>97.412999999999997</v>
      </c>
      <c r="C527" s="7">
        <f>INDEX('Nifty Data'!A:I,MATCH(A527,'Nifty Data'!I:I,0),2)</f>
        <v>14982</v>
      </c>
    </row>
    <row r="528" spans="1:3" x14ac:dyDescent="0.25">
      <c r="A528" s="8">
        <v>44252</v>
      </c>
      <c r="B528" s="2">
        <v>98.802999999999997</v>
      </c>
      <c r="C528" s="7">
        <f>INDEX('Nifty Data'!A:I,MATCH(A528,'Nifty Data'!I:I,0),2)</f>
        <v>15097.35</v>
      </c>
    </row>
    <row r="529" spans="1:3" x14ac:dyDescent="0.25">
      <c r="A529" s="8">
        <v>44253</v>
      </c>
      <c r="B529" s="2">
        <v>95.787999999999997</v>
      </c>
      <c r="C529" s="7">
        <f>INDEX('Nifty Data'!A:I,MATCH(A529,'Nifty Data'!I:I,0),2)</f>
        <v>14529.15</v>
      </c>
    </row>
    <row r="530" spans="1:3" x14ac:dyDescent="0.25">
      <c r="A530" s="8">
        <v>44256</v>
      </c>
      <c r="B530" s="2">
        <v>96.945999999999998</v>
      </c>
      <c r="C530" s="7">
        <f>INDEX('Nifty Data'!A:I,MATCH(A530,'Nifty Data'!I:I,0),2)</f>
        <v>14761.55</v>
      </c>
    </row>
    <row r="531" spans="1:3" x14ac:dyDescent="0.25">
      <c r="A531" s="8">
        <v>44257</v>
      </c>
      <c r="B531" s="2">
        <v>98.341999999999999</v>
      </c>
      <c r="C531" s="7">
        <f>INDEX('Nifty Data'!A:I,MATCH(A531,'Nifty Data'!I:I,0),2)</f>
        <v>14919.1</v>
      </c>
    </row>
    <row r="532" spans="1:3" x14ac:dyDescent="0.25">
      <c r="A532" s="8">
        <v>44258</v>
      </c>
      <c r="B532" s="2">
        <v>99.95</v>
      </c>
      <c r="C532" s="7">
        <f>INDEX('Nifty Data'!A:I,MATCH(A532,'Nifty Data'!I:I,0),2)</f>
        <v>15245.6</v>
      </c>
    </row>
    <row r="533" spans="1:3" x14ac:dyDescent="0.25">
      <c r="A533" s="8">
        <v>44259</v>
      </c>
      <c r="B533" s="2">
        <v>98.858000000000004</v>
      </c>
      <c r="C533" s="7">
        <f>INDEX('Nifty Data'!A:I,MATCH(A533,'Nifty Data'!I:I,0),2)</f>
        <v>15080.75</v>
      </c>
    </row>
    <row r="534" spans="1:3" x14ac:dyDescent="0.25">
      <c r="A534" s="8">
        <v>44260</v>
      </c>
      <c r="B534" s="2">
        <v>97.613</v>
      </c>
      <c r="C534" s="7">
        <f>INDEX('Nifty Data'!A:I,MATCH(A534,'Nifty Data'!I:I,0),2)</f>
        <v>14938.1</v>
      </c>
    </row>
    <row r="535" spans="1:3" x14ac:dyDescent="0.25">
      <c r="A535" s="8">
        <v>44263</v>
      </c>
      <c r="B535" s="2">
        <v>98.239000000000004</v>
      </c>
      <c r="C535" s="7">
        <f>INDEX('Nifty Data'!A:I,MATCH(A535,'Nifty Data'!I:I,0),2)</f>
        <v>14956.2</v>
      </c>
    </row>
    <row r="536" spans="1:3" x14ac:dyDescent="0.25">
      <c r="A536" s="8">
        <v>44264</v>
      </c>
      <c r="B536" s="2">
        <v>97.82</v>
      </c>
      <c r="C536" s="7">
        <f>INDEX('Nifty Data'!A:I,MATCH(A536,'Nifty Data'!I:I,0),2)</f>
        <v>15098.4</v>
      </c>
    </row>
    <row r="537" spans="1:3" x14ac:dyDescent="0.25">
      <c r="A537" s="8">
        <v>44265</v>
      </c>
      <c r="B537" s="2">
        <v>98.100999999999999</v>
      </c>
      <c r="C537" s="7">
        <f>INDEX('Nifty Data'!A:I,MATCH(A537,'Nifty Data'!I:I,0),2)</f>
        <v>15174.8</v>
      </c>
    </row>
    <row r="538" spans="1:3" x14ac:dyDescent="0.25">
      <c r="A538" s="8">
        <v>44267</v>
      </c>
      <c r="B538" s="2">
        <v>97.597999999999999</v>
      </c>
      <c r="C538" s="7">
        <f>INDEX('Nifty Data'!A:I,MATCH(A538,'Nifty Data'!I:I,0),2)</f>
        <v>15030.95</v>
      </c>
    </row>
    <row r="539" spans="1:3" x14ac:dyDescent="0.25">
      <c r="A539" s="8">
        <v>44270</v>
      </c>
      <c r="B539" s="2">
        <v>97.688999999999993</v>
      </c>
      <c r="C539" s="7">
        <f>INDEX('Nifty Data'!A:I,MATCH(A539,'Nifty Data'!I:I,0),2)</f>
        <v>14929.5</v>
      </c>
    </row>
    <row r="540" spans="1:3" x14ac:dyDescent="0.25">
      <c r="A540" s="8">
        <v>44271</v>
      </c>
      <c r="B540" s="2">
        <v>97.201999999999998</v>
      </c>
      <c r="C540" s="7">
        <f>INDEX('Nifty Data'!A:I,MATCH(A540,'Nifty Data'!I:I,0),2)</f>
        <v>14910.45</v>
      </c>
    </row>
    <row r="541" spans="1:3" x14ac:dyDescent="0.25">
      <c r="A541" s="8">
        <v>44272</v>
      </c>
      <c r="B541" s="2">
        <v>95.495000000000005</v>
      </c>
      <c r="C541" s="7">
        <f>INDEX('Nifty Data'!A:I,MATCH(A541,'Nifty Data'!I:I,0),2)</f>
        <v>14721.3</v>
      </c>
    </row>
    <row r="542" spans="1:3" x14ac:dyDescent="0.25">
      <c r="A542" s="8">
        <v>44273</v>
      </c>
      <c r="B542" s="2">
        <v>94.536000000000001</v>
      </c>
      <c r="C542" s="7">
        <f>INDEX('Nifty Data'!A:I,MATCH(A542,'Nifty Data'!I:I,0),2)</f>
        <v>14557.85</v>
      </c>
    </row>
    <row r="543" spans="1:3" x14ac:dyDescent="0.25">
      <c r="A543" s="8">
        <v>44274</v>
      </c>
      <c r="B543" s="2">
        <v>95.561999999999998</v>
      </c>
      <c r="C543" s="7">
        <f>INDEX('Nifty Data'!A:I,MATCH(A543,'Nifty Data'!I:I,0),2)</f>
        <v>14744</v>
      </c>
    </row>
    <row r="544" spans="1:3" x14ac:dyDescent="0.25">
      <c r="A544" s="8">
        <v>44277</v>
      </c>
      <c r="B544" s="2">
        <v>95.641000000000005</v>
      </c>
      <c r="C544" s="7">
        <f>INDEX('Nifty Data'!A:I,MATCH(A544,'Nifty Data'!I:I,0),2)</f>
        <v>14736.4</v>
      </c>
    </row>
    <row r="545" spans="1:3" x14ac:dyDescent="0.25">
      <c r="A545" s="8">
        <v>44278</v>
      </c>
      <c r="B545" s="2">
        <v>96.221999999999994</v>
      </c>
      <c r="C545" s="7">
        <f>INDEX('Nifty Data'!A:I,MATCH(A545,'Nifty Data'!I:I,0),2)</f>
        <v>14814.75</v>
      </c>
    </row>
    <row r="546" spans="1:3" x14ac:dyDescent="0.25">
      <c r="A546" s="8">
        <v>44279</v>
      </c>
      <c r="B546" s="2">
        <v>94.259</v>
      </c>
      <c r="C546" s="7">
        <f>INDEX('Nifty Data'!A:I,MATCH(A546,'Nifty Data'!I:I,0),2)</f>
        <v>14549.4</v>
      </c>
    </row>
    <row r="547" spans="1:3" x14ac:dyDescent="0.25">
      <c r="A547" s="8">
        <v>44280</v>
      </c>
      <c r="B547" s="2">
        <v>92.942999999999998</v>
      </c>
      <c r="C547" s="7">
        <f>INDEX('Nifty Data'!A:I,MATCH(A547,'Nifty Data'!I:I,0),2)</f>
        <v>14324.9</v>
      </c>
    </row>
    <row r="548" spans="1:3" x14ac:dyDescent="0.25">
      <c r="A548" s="8">
        <v>44281</v>
      </c>
      <c r="B548" s="2">
        <v>93.891999999999996</v>
      </c>
      <c r="C548" s="7">
        <f>INDEX('Nifty Data'!A:I,MATCH(A548,'Nifty Data'!I:I,0),2)</f>
        <v>14507.3</v>
      </c>
    </row>
    <row r="549" spans="1:3" x14ac:dyDescent="0.25">
      <c r="A549" s="8">
        <v>44285</v>
      </c>
      <c r="B549" s="2">
        <v>95.772999999999996</v>
      </c>
      <c r="C549" s="7">
        <f>INDEX('Nifty Data'!A:I,MATCH(A549,'Nifty Data'!I:I,0),2)</f>
        <v>14845.1</v>
      </c>
    </row>
    <row r="550" spans="1:3" x14ac:dyDescent="0.25">
      <c r="A550" s="8">
        <v>44286</v>
      </c>
      <c r="B550" s="2">
        <v>95.320999999999998</v>
      </c>
      <c r="C550" s="7">
        <f>INDEX('Nifty Data'!A:I,MATCH(A550,'Nifty Data'!I:I,0),2)</f>
        <v>14690.7</v>
      </c>
    </row>
    <row r="551" spans="1:3" x14ac:dyDescent="0.25">
      <c r="A551" s="8">
        <v>44287</v>
      </c>
      <c r="B551" s="2">
        <v>96.78</v>
      </c>
      <c r="C551" s="7">
        <f>INDEX('Nifty Data'!A:I,MATCH(A551,'Nifty Data'!I:I,0),2)</f>
        <v>14867.35</v>
      </c>
    </row>
    <row r="552" spans="1:3" x14ac:dyDescent="0.25">
      <c r="A552" s="8">
        <v>44291</v>
      </c>
      <c r="B552" s="2">
        <v>95.08</v>
      </c>
      <c r="C552" s="7">
        <f>INDEX('Nifty Data'!A:I,MATCH(A552,'Nifty Data'!I:I,0),2)</f>
        <v>14637.8</v>
      </c>
    </row>
    <row r="553" spans="1:3" x14ac:dyDescent="0.25">
      <c r="A553" s="8">
        <v>44292</v>
      </c>
      <c r="B553" s="2">
        <v>94.995000000000005</v>
      </c>
      <c r="C553" s="7">
        <f>INDEX('Nifty Data'!A:I,MATCH(A553,'Nifty Data'!I:I,0),2)</f>
        <v>14683.5</v>
      </c>
    </row>
    <row r="554" spans="1:3" x14ac:dyDescent="0.25">
      <c r="A554" s="8">
        <v>44293</v>
      </c>
      <c r="B554" s="2">
        <v>95.78</v>
      </c>
      <c r="C554" s="7">
        <f>INDEX('Nifty Data'!A:I,MATCH(A554,'Nifty Data'!I:I,0),2)</f>
        <v>14819.05</v>
      </c>
    </row>
    <row r="555" spans="1:3" x14ac:dyDescent="0.25">
      <c r="A555" s="8">
        <v>44294</v>
      </c>
      <c r="B555" s="2">
        <v>96.17</v>
      </c>
      <c r="C555" s="7">
        <f>INDEX('Nifty Data'!A:I,MATCH(A555,'Nifty Data'!I:I,0),2)</f>
        <v>14873.8</v>
      </c>
    </row>
    <row r="556" spans="1:3" x14ac:dyDescent="0.25">
      <c r="A556" s="8">
        <v>44295</v>
      </c>
      <c r="B556" s="2">
        <v>95.462000000000003</v>
      </c>
      <c r="C556" s="7">
        <f>INDEX('Nifty Data'!A:I,MATCH(A556,'Nifty Data'!I:I,0),2)</f>
        <v>14834.85</v>
      </c>
    </row>
    <row r="557" spans="1:3" x14ac:dyDescent="0.25">
      <c r="A557" s="8">
        <v>44298</v>
      </c>
      <c r="B557" s="2">
        <v>91.665000000000006</v>
      </c>
      <c r="C557" s="7">
        <f>INDEX('Nifty Data'!A:I,MATCH(A557,'Nifty Data'!I:I,0),2)</f>
        <v>14310.8</v>
      </c>
    </row>
    <row r="558" spans="1:3" x14ac:dyDescent="0.25">
      <c r="A558" s="8">
        <v>44299</v>
      </c>
      <c r="B558" s="2">
        <v>93.141999999999996</v>
      </c>
      <c r="C558" s="7">
        <f>INDEX('Nifty Data'!A:I,MATCH(A558,'Nifty Data'!I:I,0),2)</f>
        <v>14504.8</v>
      </c>
    </row>
    <row r="559" spans="1:3" x14ac:dyDescent="0.25">
      <c r="A559" s="8">
        <v>44301</v>
      </c>
      <c r="B559" s="2">
        <v>93.472999999999999</v>
      </c>
      <c r="C559" s="7">
        <f>INDEX('Nifty Data'!A:I,MATCH(A559,'Nifty Data'!I:I,0),2)</f>
        <v>14581.45</v>
      </c>
    </row>
    <row r="560" spans="1:3" x14ac:dyDescent="0.25">
      <c r="A560" s="8">
        <v>44302</v>
      </c>
      <c r="B560" s="2">
        <v>93.594999999999999</v>
      </c>
      <c r="C560" s="7">
        <f>INDEX('Nifty Data'!A:I,MATCH(A560,'Nifty Data'!I:I,0),2)</f>
        <v>14617.85</v>
      </c>
    </row>
    <row r="561" spans="1:3" x14ac:dyDescent="0.25">
      <c r="A561" s="8">
        <v>44305</v>
      </c>
      <c r="B561" s="2">
        <v>92.102999999999994</v>
      </c>
      <c r="C561" s="7">
        <f>INDEX('Nifty Data'!A:I,MATCH(A561,'Nifty Data'!I:I,0),2)</f>
        <v>14359.45</v>
      </c>
    </row>
    <row r="562" spans="1:3" x14ac:dyDescent="0.25">
      <c r="A562" s="8">
        <v>44306</v>
      </c>
      <c r="B562" s="2">
        <v>92.14</v>
      </c>
      <c r="C562" s="7">
        <f>INDEX('Nifty Data'!A:I,MATCH(A562,'Nifty Data'!I:I,0),2)</f>
        <v>14296.4</v>
      </c>
    </row>
    <row r="563" spans="1:3" x14ac:dyDescent="0.25">
      <c r="A563" s="8">
        <v>44308</v>
      </c>
      <c r="B563" s="2">
        <v>92.909000000000006</v>
      </c>
      <c r="C563" s="7">
        <f>INDEX('Nifty Data'!A:I,MATCH(A563,'Nifty Data'!I:I,0),2)</f>
        <v>14406.15</v>
      </c>
    </row>
    <row r="564" spans="1:3" x14ac:dyDescent="0.25">
      <c r="A564" s="8">
        <v>44309</v>
      </c>
      <c r="B564" s="2">
        <v>92.912000000000006</v>
      </c>
      <c r="C564" s="7">
        <f>INDEX('Nifty Data'!A:I,MATCH(A564,'Nifty Data'!I:I,0),2)</f>
        <v>14341.35</v>
      </c>
    </row>
    <row r="565" spans="1:3" x14ac:dyDescent="0.25">
      <c r="A565" s="8">
        <v>44312</v>
      </c>
      <c r="B565" s="2">
        <v>93.878</v>
      </c>
      <c r="C565" s="7">
        <f>INDEX('Nifty Data'!A:I,MATCH(A565,'Nifty Data'!I:I,0),2)</f>
        <v>14485</v>
      </c>
    </row>
    <row r="566" spans="1:3" x14ac:dyDescent="0.25">
      <c r="A566" s="8">
        <v>44313</v>
      </c>
      <c r="B566" s="2">
        <v>95.021000000000001</v>
      </c>
      <c r="C566" s="7">
        <f>INDEX('Nifty Data'!A:I,MATCH(A566,'Nifty Data'!I:I,0),2)</f>
        <v>14653.05</v>
      </c>
    </row>
    <row r="567" spans="1:3" x14ac:dyDescent="0.25">
      <c r="A567" s="8">
        <v>44314</v>
      </c>
      <c r="B567" s="2">
        <v>96.253</v>
      </c>
      <c r="C567" s="7">
        <f>INDEX('Nifty Data'!A:I,MATCH(A567,'Nifty Data'!I:I,0),2)</f>
        <v>14864.55</v>
      </c>
    </row>
    <row r="568" spans="1:3" x14ac:dyDescent="0.25">
      <c r="A568" s="8">
        <v>44315</v>
      </c>
      <c r="B568" s="2">
        <v>96.290999999999997</v>
      </c>
      <c r="C568" s="7">
        <f>INDEX('Nifty Data'!A:I,MATCH(A568,'Nifty Data'!I:I,0),2)</f>
        <v>14894.9</v>
      </c>
    </row>
    <row r="569" spans="1:3" x14ac:dyDescent="0.25">
      <c r="A569" s="8">
        <v>44316</v>
      </c>
      <c r="B569" s="2">
        <v>95.22</v>
      </c>
      <c r="C569" s="7">
        <f>INDEX('Nifty Data'!A:I,MATCH(A569,'Nifty Data'!I:I,0),2)</f>
        <v>14631.1</v>
      </c>
    </row>
    <row r="570" spans="1:3" x14ac:dyDescent="0.25">
      <c r="A570" s="8">
        <v>44319</v>
      </c>
      <c r="B570" s="2">
        <v>95.195999999999998</v>
      </c>
      <c r="C570" s="7">
        <f>INDEX('Nifty Data'!A:I,MATCH(A570,'Nifty Data'!I:I,0),2)</f>
        <v>14634.15</v>
      </c>
    </row>
    <row r="571" spans="1:3" x14ac:dyDescent="0.25">
      <c r="A571" s="8">
        <v>44320</v>
      </c>
      <c r="B571" s="2">
        <v>94.635000000000005</v>
      </c>
      <c r="C571" s="7">
        <f>INDEX('Nifty Data'!A:I,MATCH(A571,'Nifty Data'!I:I,0),2)</f>
        <v>14496.5</v>
      </c>
    </row>
    <row r="572" spans="1:3" x14ac:dyDescent="0.25">
      <c r="A572" s="8">
        <v>44321</v>
      </c>
      <c r="B572" s="2">
        <v>95.766999999999996</v>
      </c>
      <c r="C572" s="7">
        <f>INDEX('Nifty Data'!A:I,MATCH(A572,'Nifty Data'!I:I,0),2)</f>
        <v>14617.85</v>
      </c>
    </row>
    <row r="573" spans="1:3" x14ac:dyDescent="0.25">
      <c r="A573" s="8">
        <v>44322</v>
      </c>
      <c r="B573" s="2">
        <v>96.296999999999997</v>
      </c>
      <c r="C573" s="7">
        <f>INDEX('Nifty Data'!A:I,MATCH(A573,'Nifty Data'!I:I,0),2)</f>
        <v>14724.8</v>
      </c>
    </row>
    <row r="574" spans="1:3" x14ac:dyDescent="0.25">
      <c r="A574" s="8">
        <v>44323</v>
      </c>
      <c r="B574" s="2">
        <v>96.808999999999997</v>
      </c>
      <c r="C574" s="7">
        <f>INDEX('Nifty Data'!A:I,MATCH(A574,'Nifty Data'!I:I,0),2)</f>
        <v>14823.15</v>
      </c>
    </row>
    <row r="575" spans="1:3" x14ac:dyDescent="0.25">
      <c r="A575" s="8">
        <v>44326</v>
      </c>
      <c r="B575" s="2">
        <v>97.683999999999997</v>
      </c>
      <c r="C575" s="7">
        <f>INDEX('Nifty Data'!A:I,MATCH(A575,'Nifty Data'!I:I,0),2)</f>
        <v>14942.35</v>
      </c>
    </row>
    <row r="576" spans="1:3" x14ac:dyDescent="0.25">
      <c r="A576" s="8">
        <v>44327</v>
      </c>
      <c r="B576" s="2">
        <v>98.15</v>
      </c>
      <c r="C576" s="7">
        <f>INDEX('Nifty Data'!A:I,MATCH(A576,'Nifty Data'!I:I,0),2)</f>
        <v>14850.75</v>
      </c>
    </row>
    <row r="577" spans="1:3" x14ac:dyDescent="0.25">
      <c r="A577" s="8">
        <v>44328</v>
      </c>
      <c r="B577" s="2">
        <v>97.617000000000004</v>
      </c>
      <c r="C577" s="7">
        <f>INDEX('Nifty Data'!A:I,MATCH(A577,'Nifty Data'!I:I,0),2)</f>
        <v>14696.5</v>
      </c>
    </row>
    <row r="578" spans="1:3" x14ac:dyDescent="0.25">
      <c r="A578" s="8">
        <v>44330</v>
      </c>
      <c r="B578" s="2">
        <v>97.034999999999997</v>
      </c>
      <c r="C578" s="7">
        <f>INDEX('Nifty Data'!A:I,MATCH(A578,'Nifty Data'!I:I,0),2)</f>
        <v>14677.8</v>
      </c>
    </row>
    <row r="579" spans="1:3" x14ac:dyDescent="0.25">
      <c r="A579" s="8">
        <v>44333</v>
      </c>
      <c r="B579" s="2">
        <v>98.546999999999997</v>
      </c>
      <c r="C579" s="7">
        <f>INDEX('Nifty Data'!A:I,MATCH(A579,'Nifty Data'!I:I,0),2)</f>
        <v>14923.15</v>
      </c>
    </row>
    <row r="580" spans="1:3" x14ac:dyDescent="0.25">
      <c r="A580" s="8">
        <v>44334</v>
      </c>
      <c r="B580" s="2">
        <v>99.861999999999995</v>
      </c>
      <c r="C580" s="7">
        <f>INDEX('Nifty Data'!A:I,MATCH(A580,'Nifty Data'!I:I,0),2)</f>
        <v>15108.1</v>
      </c>
    </row>
    <row r="581" spans="1:3" x14ac:dyDescent="0.25">
      <c r="A581" s="8">
        <v>44335</v>
      </c>
      <c r="B581" s="2">
        <v>99.759</v>
      </c>
      <c r="C581" s="7">
        <f>INDEX('Nifty Data'!A:I,MATCH(A581,'Nifty Data'!I:I,0),2)</f>
        <v>15030.15</v>
      </c>
    </row>
    <row r="582" spans="1:3" x14ac:dyDescent="0.25">
      <c r="A582" s="8">
        <v>44336</v>
      </c>
      <c r="B582" s="2">
        <v>99.385000000000005</v>
      </c>
      <c r="C582" s="7">
        <f>INDEX('Nifty Data'!A:I,MATCH(A582,'Nifty Data'!I:I,0),2)</f>
        <v>14906.05</v>
      </c>
    </row>
    <row r="583" spans="1:3" x14ac:dyDescent="0.25">
      <c r="A583" s="8">
        <v>44337</v>
      </c>
      <c r="B583" s="2">
        <v>101.19799999999999</v>
      </c>
      <c r="C583" s="7">
        <f>INDEX('Nifty Data'!A:I,MATCH(A583,'Nifty Data'!I:I,0),2)</f>
        <v>15175.3</v>
      </c>
    </row>
    <row r="584" spans="1:3" x14ac:dyDescent="0.25">
      <c r="A584" s="8">
        <v>44340</v>
      </c>
      <c r="B584" s="2">
        <v>102.004</v>
      </c>
      <c r="C584" s="7">
        <f>INDEX('Nifty Data'!A:I,MATCH(A584,'Nifty Data'!I:I,0),2)</f>
        <v>15197.7</v>
      </c>
    </row>
    <row r="585" spans="1:3" x14ac:dyDescent="0.25">
      <c r="A585" s="8">
        <v>44341</v>
      </c>
      <c r="B585" s="2">
        <v>101.81399999999999</v>
      </c>
      <c r="C585" s="7">
        <f>INDEX('Nifty Data'!A:I,MATCH(A585,'Nifty Data'!I:I,0),2)</f>
        <v>15208.45</v>
      </c>
    </row>
    <row r="586" spans="1:3" x14ac:dyDescent="0.25">
      <c r="A586" s="8">
        <v>44342</v>
      </c>
      <c r="B586" s="2">
        <v>102.062</v>
      </c>
      <c r="C586" s="7">
        <f>INDEX('Nifty Data'!A:I,MATCH(A586,'Nifty Data'!I:I,0),2)</f>
        <v>15301.45</v>
      </c>
    </row>
    <row r="587" spans="1:3" x14ac:dyDescent="0.25">
      <c r="A587" s="8">
        <v>44343</v>
      </c>
      <c r="B587" s="2">
        <v>102.46899999999999</v>
      </c>
      <c r="C587" s="7">
        <f>INDEX('Nifty Data'!A:I,MATCH(A587,'Nifty Data'!I:I,0),2)</f>
        <v>15337.85</v>
      </c>
    </row>
    <row r="588" spans="1:3" x14ac:dyDescent="0.25">
      <c r="A588" s="8">
        <v>44344</v>
      </c>
      <c r="B588" s="2">
        <v>102.34699999999999</v>
      </c>
      <c r="C588" s="7">
        <f>INDEX('Nifty Data'!A:I,MATCH(A588,'Nifty Data'!I:I,0),2)</f>
        <v>15435.65</v>
      </c>
    </row>
    <row r="589" spans="1:3" x14ac:dyDescent="0.25">
      <c r="A589" s="8">
        <v>44347</v>
      </c>
      <c r="B589" s="2">
        <v>103.309</v>
      </c>
      <c r="C589" s="7">
        <f>INDEX('Nifty Data'!A:I,MATCH(A589,'Nifty Data'!I:I,0),2)</f>
        <v>15582.8</v>
      </c>
    </row>
    <row r="590" spans="1:3" x14ac:dyDescent="0.25">
      <c r="A590" s="8">
        <v>44348</v>
      </c>
      <c r="B590" s="2">
        <v>103.12</v>
      </c>
      <c r="C590" s="7">
        <f>INDEX('Nifty Data'!A:I,MATCH(A590,'Nifty Data'!I:I,0),2)</f>
        <v>15574.85</v>
      </c>
    </row>
    <row r="591" spans="1:3" x14ac:dyDescent="0.25">
      <c r="A591" s="8">
        <v>44349</v>
      </c>
      <c r="B591" s="2">
        <v>103.58</v>
      </c>
      <c r="C591" s="7">
        <f>INDEX('Nifty Data'!A:I,MATCH(A591,'Nifty Data'!I:I,0),2)</f>
        <v>15576.2</v>
      </c>
    </row>
    <row r="592" spans="1:3" x14ac:dyDescent="0.25">
      <c r="A592" s="8">
        <v>44350</v>
      </c>
      <c r="B592" s="2">
        <v>104.31100000000001</v>
      </c>
      <c r="C592" s="7">
        <f>INDEX('Nifty Data'!A:I,MATCH(A592,'Nifty Data'!I:I,0),2)</f>
        <v>15690.35</v>
      </c>
    </row>
    <row r="593" spans="1:3" x14ac:dyDescent="0.25">
      <c r="A593" s="8">
        <v>44351</v>
      </c>
      <c r="B593" s="2">
        <v>104.15</v>
      </c>
      <c r="C593" s="7">
        <f>INDEX('Nifty Data'!A:I,MATCH(A593,'Nifty Data'!I:I,0),2)</f>
        <v>15670.25</v>
      </c>
    </row>
    <row r="594" spans="1:3" x14ac:dyDescent="0.25">
      <c r="A594" s="8">
        <v>44354</v>
      </c>
      <c r="B594" s="2">
        <v>105.401</v>
      </c>
      <c r="C594" s="7">
        <f>INDEX('Nifty Data'!A:I,MATCH(A594,'Nifty Data'!I:I,0),2)</f>
        <v>15751.65</v>
      </c>
    </row>
    <row r="595" spans="1:3" x14ac:dyDescent="0.25">
      <c r="A595" s="8">
        <v>44355</v>
      </c>
      <c r="B595" s="2">
        <v>105.248</v>
      </c>
      <c r="C595" s="7">
        <f>INDEX('Nifty Data'!A:I,MATCH(A595,'Nifty Data'!I:I,0),2)</f>
        <v>15740.1</v>
      </c>
    </row>
    <row r="596" spans="1:3" x14ac:dyDescent="0.25">
      <c r="A596" s="8">
        <v>44356</v>
      </c>
      <c r="B596" s="2">
        <v>104.416</v>
      </c>
      <c r="C596" s="7">
        <f>INDEX('Nifty Data'!A:I,MATCH(A596,'Nifty Data'!I:I,0),2)</f>
        <v>15635.35</v>
      </c>
    </row>
    <row r="597" spans="1:3" x14ac:dyDescent="0.25">
      <c r="A597" s="8">
        <v>44357</v>
      </c>
      <c r="B597" s="2">
        <v>105.33</v>
      </c>
      <c r="C597" s="7">
        <f>INDEX('Nifty Data'!A:I,MATCH(A597,'Nifty Data'!I:I,0),2)</f>
        <v>15737.75</v>
      </c>
    </row>
    <row r="598" spans="1:3" x14ac:dyDescent="0.25">
      <c r="A598" s="8">
        <v>44358</v>
      </c>
      <c r="B598" s="2">
        <v>105.536</v>
      </c>
      <c r="C598" s="7">
        <f>INDEX('Nifty Data'!A:I,MATCH(A598,'Nifty Data'!I:I,0),2)</f>
        <v>15799.35</v>
      </c>
    </row>
    <row r="599" spans="1:3" x14ac:dyDescent="0.25">
      <c r="A599" s="8">
        <v>44361</v>
      </c>
      <c r="B599" s="2">
        <v>105.509</v>
      </c>
      <c r="C599" s="7">
        <f>INDEX('Nifty Data'!A:I,MATCH(A599,'Nifty Data'!I:I,0),2)</f>
        <v>15811.85</v>
      </c>
    </row>
    <row r="600" spans="1:3" x14ac:dyDescent="0.25">
      <c r="A600" s="8">
        <v>44362</v>
      </c>
      <c r="B600" s="2">
        <v>105.901</v>
      </c>
      <c r="C600" s="7">
        <f>INDEX('Nifty Data'!A:I,MATCH(A600,'Nifty Data'!I:I,0),2)</f>
        <v>15869.25</v>
      </c>
    </row>
    <row r="601" spans="1:3" x14ac:dyDescent="0.25">
      <c r="A601" s="8">
        <v>44363</v>
      </c>
      <c r="B601" s="2">
        <v>105.39400000000001</v>
      </c>
      <c r="C601" s="7">
        <f>INDEX('Nifty Data'!A:I,MATCH(A601,'Nifty Data'!I:I,0),2)</f>
        <v>15767.55</v>
      </c>
    </row>
    <row r="602" spans="1:3" x14ac:dyDescent="0.25">
      <c r="A602" s="8">
        <v>44364</v>
      </c>
      <c r="B602" s="2">
        <v>104.467</v>
      </c>
      <c r="C602" s="7">
        <f>INDEX('Nifty Data'!A:I,MATCH(A602,'Nifty Data'!I:I,0),2)</f>
        <v>15691.4</v>
      </c>
    </row>
    <row r="603" spans="1:3" x14ac:dyDescent="0.25">
      <c r="A603" s="8">
        <v>44365</v>
      </c>
      <c r="B603" s="2">
        <v>103.551</v>
      </c>
      <c r="C603" s="7">
        <f>INDEX('Nifty Data'!A:I,MATCH(A603,'Nifty Data'!I:I,0),2)</f>
        <v>15683.35</v>
      </c>
    </row>
    <row r="604" spans="1:3" x14ac:dyDescent="0.25">
      <c r="A604" s="8">
        <v>44368</v>
      </c>
      <c r="B604" s="2">
        <v>104.26600000000001</v>
      </c>
      <c r="C604" s="7">
        <f>INDEX('Nifty Data'!A:I,MATCH(A604,'Nifty Data'!I:I,0),2)</f>
        <v>15746.5</v>
      </c>
    </row>
    <row r="605" spans="1:3" x14ac:dyDescent="0.25">
      <c r="A605" s="8">
        <v>44369</v>
      </c>
      <c r="B605" s="2">
        <v>104.372</v>
      </c>
      <c r="C605" s="7">
        <f>INDEX('Nifty Data'!A:I,MATCH(A605,'Nifty Data'!I:I,0),2)</f>
        <v>15772.75</v>
      </c>
    </row>
    <row r="606" spans="1:3" x14ac:dyDescent="0.25">
      <c r="A606" s="8">
        <v>44370</v>
      </c>
      <c r="B606" s="2">
        <v>104.11199999999999</v>
      </c>
      <c r="C606" s="7">
        <f>INDEX('Nifty Data'!A:I,MATCH(A606,'Nifty Data'!I:I,0),2)</f>
        <v>15686.95</v>
      </c>
    </row>
    <row r="607" spans="1:3" x14ac:dyDescent="0.25">
      <c r="A607" s="8">
        <v>44371</v>
      </c>
      <c r="B607" s="2">
        <v>104.569</v>
      </c>
      <c r="C607" s="7">
        <f>INDEX('Nifty Data'!A:I,MATCH(A607,'Nifty Data'!I:I,0),2)</f>
        <v>15790.45</v>
      </c>
    </row>
    <row r="608" spans="1:3" x14ac:dyDescent="0.25">
      <c r="A608" s="8">
        <v>44372</v>
      </c>
      <c r="B608" s="2">
        <v>105.477</v>
      </c>
      <c r="C608" s="7">
        <f>INDEX('Nifty Data'!A:I,MATCH(A608,'Nifty Data'!I:I,0),2)</f>
        <v>15860.35</v>
      </c>
    </row>
    <row r="609" spans="1:3" x14ac:dyDescent="0.25">
      <c r="A609" s="8">
        <v>44375</v>
      </c>
      <c r="B609" s="2">
        <v>105.354</v>
      </c>
      <c r="C609" s="7">
        <f>INDEX('Nifty Data'!A:I,MATCH(A609,'Nifty Data'!I:I,0),2)</f>
        <v>15814.7</v>
      </c>
    </row>
    <row r="610" spans="1:3" x14ac:dyDescent="0.25">
      <c r="A610" s="8">
        <v>44376</v>
      </c>
      <c r="B610" s="2">
        <v>105.003</v>
      </c>
      <c r="C610" s="7">
        <f>INDEX('Nifty Data'!A:I,MATCH(A610,'Nifty Data'!I:I,0),2)</f>
        <v>15748.45</v>
      </c>
    </row>
    <row r="611" spans="1:3" x14ac:dyDescent="0.25">
      <c r="A611" s="8">
        <v>44377</v>
      </c>
      <c r="B611" s="2">
        <v>104.82</v>
      </c>
      <c r="C611" s="7">
        <f>INDEX('Nifty Data'!A:I,MATCH(A611,'Nifty Data'!I:I,0),2)</f>
        <v>15721.5</v>
      </c>
    </row>
    <row r="612" spans="1:3" x14ac:dyDescent="0.25">
      <c r="A612" s="8">
        <v>44378</v>
      </c>
      <c r="B612" s="2">
        <v>104.74299999999999</v>
      </c>
      <c r="C612" s="7">
        <f>INDEX('Nifty Data'!A:I,MATCH(A612,'Nifty Data'!I:I,0),2)</f>
        <v>15680</v>
      </c>
    </row>
    <row r="613" spans="1:3" x14ac:dyDescent="0.25">
      <c r="A613" s="8">
        <v>44379</v>
      </c>
      <c r="B613" s="2">
        <v>105.25</v>
      </c>
      <c r="C613" s="7">
        <f>INDEX('Nifty Data'!A:I,MATCH(A613,'Nifty Data'!I:I,0),2)</f>
        <v>15722.2</v>
      </c>
    </row>
    <row r="614" spans="1:3" x14ac:dyDescent="0.25">
      <c r="A614" s="8">
        <v>44382</v>
      </c>
      <c r="B614" s="2">
        <v>106.22499999999999</v>
      </c>
      <c r="C614" s="7">
        <f>INDEX('Nifty Data'!A:I,MATCH(A614,'Nifty Data'!I:I,0),2)</f>
        <v>15834.35</v>
      </c>
    </row>
    <row r="615" spans="1:3" x14ac:dyDescent="0.25">
      <c r="A615" s="8">
        <v>44383</v>
      </c>
      <c r="B615" s="2">
        <v>106.256</v>
      </c>
      <c r="C615" s="7">
        <f>INDEX('Nifty Data'!A:I,MATCH(A615,'Nifty Data'!I:I,0),2)</f>
        <v>15818.25</v>
      </c>
    </row>
    <row r="616" spans="1:3" x14ac:dyDescent="0.25">
      <c r="A616" s="8">
        <v>44384</v>
      </c>
      <c r="B616" s="2">
        <v>106.82899999999999</v>
      </c>
      <c r="C616" s="7">
        <f>INDEX('Nifty Data'!A:I,MATCH(A616,'Nifty Data'!I:I,0),2)</f>
        <v>15879.65</v>
      </c>
    </row>
    <row r="617" spans="1:3" x14ac:dyDescent="0.25">
      <c r="A617" s="8">
        <v>44385</v>
      </c>
      <c r="B617" s="2">
        <v>106.215</v>
      </c>
      <c r="C617" s="7">
        <f>INDEX('Nifty Data'!A:I,MATCH(A617,'Nifty Data'!I:I,0),2)</f>
        <v>15727.9</v>
      </c>
    </row>
    <row r="618" spans="1:3" x14ac:dyDescent="0.25">
      <c r="A618" s="8">
        <v>44386</v>
      </c>
      <c r="B618" s="2">
        <v>106.00700000000001</v>
      </c>
      <c r="C618" s="7">
        <f>INDEX('Nifty Data'!A:I,MATCH(A618,'Nifty Data'!I:I,0),2)</f>
        <v>15689.8</v>
      </c>
    </row>
    <row r="619" spans="1:3" x14ac:dyDescent="0.25">
      <c r="A619" s="8">
        <v>44389</v>
      </c>
      <c r="B619" s="2">
        <v>106.13200000000001</v>
      </c>
      <c r="C619" s="7">
        <f>INDEX('Nifty Data'!A:I,MATCH(A619,'Nifty Data'!I:I,0),2)</f>
        <v>15692.6</v>
      </c>
    </row>
    <row r="620" spans="1:3" x14ac:dyDescent="0.25">
      <c r="A620" s="8">
        <v>44390</v>
      </c>
      <c r="B620" s="2">
        <v>106.98699999999999</v>
      </c>
      <c r="C620" s="7">
        <f>INDEX('Nifty Data'!A:I,MATCH(A620,'Nifty Data'!I:I,0),2)</f>
        <v>15812.35</v>
      </c>
    </row>
    <row r="621" spans="1:3" x14ac:dyDescent="0.25">
      <c r="A621" s="8">
        <v>44391</v>
      </c>
      <c r="B621" s="2">
        <v>107.379</v>
      </c>
      <c r="C621" s="7">
        <f>INDEX('Nifty Data'!A:I,MATCH(A621,'Nifty Data'!I:I,0),2)</f>
        <v>15853.95</v>
      </c>
    </row>
    <row r="622" spans="1:3" x14ac:dyDescent="0.25">
      <c r="A622" s="8">
        <v>44392</v>
      </c>
      <c r="B622" s="2">
        <v>107.75</v>
      </c>
      <c r="C622" s="7">
        <f>INDEX('Nifty Data'!A:I,MATCH(A622,'Nifty Data'!I:I,0),2)</f>
        <v>15924.2</v>
      </c>
    </row>
    <row r="623" spans="1:3" x14ac:dyDescent="0.25">
      <c r="A623" s="8">
        <v>44393</v>
      </c>
      <c r="B623" s="2">
        <v>108.003</v>
      </c>
      <c r="C623" s="7">
        <f>INDEX('Nifty Data'!A:I,MATCH(A623,'Nifty Data'!I:I,0),2)</f>
        <v>15923.4</v>
      </c>
    </row>
    <row r="624" spans="1:3" x14ac:dyDescent="0.25">
      <c r="A624" s="8">
        <v>44396</v>
      </c>
      <c r="B624" s="2">
        <v>107.896</v>
      </c>
      <c r="C624" s="7">
        <f>INDEX('Nifty Data'!A:I,MATCH(A624,'Nifty Data'!I:I,0),2)</f>
        <v>15752.4</v>
      </c>
    </row>
    <row r="625" spans="1:3" x14ac:dyDescent="0.25">
      <c r="A625" s="8">
        <v>44397</v>
      </c>
      <c r="B625" s="2">
        <v>106.994</v>
      </c>
      <c r="C625" s="7">
        <f>INDEX('Nifty Data'!A:I,MATCH(A625,'Nifty Data'!I:I,0),2)</f>
        <v>15632.1</v>
      </c>
    </row>
    <row r="626" spans="1:3" x14ac:dyDescent="0.25">
      <c r="A626" s="8">
        <v>44399</v>
      </c>
      <c r="B626" s="2">
        <v>108.259</v>
      </c>
      <c r="C626" s="7">
        <f>INDEX('Nifty Data'!A:I,MATCH(A626,'Nifty Data'!I:I,0),2)</f>
        <v>15824.05</v>
      </c>
    </row>
    <row r="627" spans="1:3" x14ac:dyDescent="0.25">
      <c r="A627" s="8">
        <v>44400</v>
      </c>
      <c r="B627" s="2">
        <v>108.599</v>
      </c>
      <c r="C627" s="7">
        <f>INDEX('Nifty Data'!A:I,MATCH(A627,'Nifty Data'!I:I,0),2)</f>
        <v>15856.05</v>
      </c>
    </row>
    <row r="628" spans="1:3" x14ac:dyDescent="0.25">
      <c r="A628" s="8">
        <v>44403</v>
      </c>
      <c r="B628" s="2">
        <v>108.455</v>
      </c>
      <c r="C628" s="7">
        <f>INDEX('Nifty Data'!A:I,MATCH(A628,'Nifty Data'!I:I,0),2)</f>
        <v>15824.45</v>
      </c>
    </row>
    <row r="629" spans="1:3" x14ac:dyDescent="0.25">
      <c r="A629" s="8">
        <v>44404</v>
      </c>
      <c r="B629" s="2">
        <v>108.09</v>
      </c>
      <c r="C629" s="7">
        <f>INDEX('Nifty Data'!A:I,MATCH(A629,'Nifty Data'!I:I,0),2)</f>
        <v>15746.45</v>
      </c>
    </row>
    <row r="630" spans="1:3" x14ac:dyDescent="0.25">
      <c r="A630" s="8">
        <v>44405</v>
      </c>
      <c r="B630" s="2">
        <v>108.148</v>
      </c>
      <c r="C630" s="7">
        <f>INDEX('Nifty Data'!A:I,MATCH(A630,'Nifty Data'!I:I,0),2)</f>
        <v>15709.4</v>
      </c>
    </row>
    <row r="631" spans="1:3" x14ac:dyDescent="0.25">
      <c r="A631" s="8">
        <v>44406</v>
      </c>
      <c r="B631" s="2">
        <v>109.274</v>
      </c>
      <c r="C631" s="7">
        <f>INDEX('Nifty Data'!A:I,MATCH(A631,'Nifty Data'!I:I,0),2)</f>
        <v>15778.45</v>
      </c>
    </row>
    <row r="632" spans="1:3" x14ac:dyDescent="0.25">
      <c r="A632" s="8">
        <v>44407</v>
      </c>
      <c r="B632" s="2">
        <v>109.06100000000001</v>
      </c>
      <c r="C632" s="7">
        <f>INDEX('Nifty Data'!A:I,MATCH(A632,'Nifty Data'!I:I,0),2)</f>
        <v>15763.05</v>
      </c>
    </row>
    <row r="633" spans="1:3" x14ac:dyDescent="0.25">
      <c r="A633" s="8">
        <v>44410</v>
      </c>
      <c r="B633" s="2">
        <v>109.81</v>
      </c>
      <c r="C633" s="7">
        <f>INDEX('Nifty Data'!A:I,MATCH(A633,'Nifty Data'!I:I,0),2)</f>
        <v>15885.15</v>
      </c>
    </row>
    <row r="634" spans="1:3" x14ac:dyDescent="0.25">
      <c r="A634" s="8">
        <v>44411</v>
      </c>
      <c r="B634" s="2">
        <v>110.91500000000001</v>
      </c>
      <c r="C634" s="7">
        <f>INDEX('Nifty Data'!A:I,MATCH(A634,'Nifty Data'!I:I,0),2)</f>
        <v>16130.75</v>
      </c>
    </row>
    <row r="635" spans="1:3" x14ac:dyDescent="0.25">
      <c r="A635" s="8">
        <v>44412</v>
      </c>
      <c r="B635" s="2">
        <v>111.39100000000001</v>
      </c>
      <c r="C635" s="7">
        <f>INDEX('Nifty Data'!A:I,MATCH(A635,'Nifty Data'!I:I,0),2)</f>
        <v>16258.8</v>
      </c>
    </row>
    <row r="636" spans="1:3" x14ac:dyDescent="0.25">
      <c r="A636" s="8">
        <v>44413</v>
      </c>
      <c r="B636" s="2">
        <v>111.035</v>
      </c>
      <c r="C636" s="7">
        <f>INDEX('Nifty Data'!A:I,MATCH(A636,'Nifty Data'!I:I,0),2)</f>
        <v>16294.6</v>
      </c>
    </row>
    <row r="637" spans="1:3" x14ac:dyDescent="0.25">
      <c r="A637" s="8">
        <v>44414</v>
      </c>
      <c r="B637" s="2">
        <v>110.413</v>
      </c>
      <c r="C637" s="7">
        <f>INDEX('Nifty Data'!A:I,MATCH(A637,'Nifty Data'!I:I,0),2)</f>
        <v>16238.2</v>
      </c>
    </row>
    <row r="638" spans="1:3" x14ac:dyDescent="0.25">
      <c r="A638" s="8">
        <v>44417</v>
      </c>
      <c r="B638" s="2">
        <v>109.813</v>
      </c>
      <c r="C638" s="7">
        <f>INDEX('Nifty Data'!A:I,MATCH(A638,'Nifty Data'!I:I,0),2)</f>
        <v>16258.25</v>
      </c>
    </row>
    <row r="639" spans="1:3" x14ac:dyDescent="0.25">
      <c r="A639" s="8">
        <v>44418</v>
      </c>
      <c r="B639" s="2">
        <v>109.123</v>
      </c>
      <c r="C639" s="7">
        <f>INDEX('Nifty Data'!A:I,MATCH(A639,'Nifty Data'!I:I,0),2)</f>
        <v>16280.1</v>
      </c>
    </row>
    <row r="640" spans="1:3" x14ac:dyDescent="0.25">
      <c r="A640" s="8">
        <v>44419</v>
      </c>
      <c r="B640" s="2">
        <v>108.971</v>
      </c>
      <c r="C640" s="7">
        <f>INDEX('Nifty Data'!A:I,MATCH(A640,'Nifty Data'!I:I,0),2)</f>
        <v>16282.25</v>
      </c>
    </row>
    <row r="641" spans="1:3" x14ac:dyDescent="0.25">
      <c r="A641" s="8">
        <v>44420</v>
      </c>
      <c r="B641" s="2">
        <v>109.726</v>
      </c>
      <c r="C641" s="7">
        <f>INDEX('Nifty Data'!A:I,MATCH(A641,'Nifty Data'!I:I,0),2)</f>
        <v>16364.4</v>
      </c>
    </row>
    <row r="642" spans="1:3" x14ac:dyDescent="0.25">
      <c r="A642" s="8">
        <v>44421</v>
      </c>
      <c r="B642" s="2">
        <v>110.52800000000001</v>
      </c>
      <c r="C642" s="7">
        <f>INDEX('Nifty Data'!A:I,MATCH(A642,'Nifty Data'!I:I,0),2)</f>
        <v>16529.099999999999</v>
      </c>
    </row>
    <row r="643" spans="1:3" x14ac:dyDescent="0.25">
      <c r="A643" s="8">
        <v>44424</v>
      </c>
      <c r="B643" s="2">
        <v>110.27500000000001</v>
      </c>
      <c r="C643" s="7">
        <f>INDEX('Nifty Data'!A:I,MATCH(A643,'Nifty Data'!I:I,0),2)</f>
        <v>16563.05</v>
      </c>
    </row>
    <row r="644" spans="1:3" x14ac:dyDescent="0.25">
      <c r="A644" s="8">
        <v>44425</v>
      </c>
      <c r="B644" s="2">
        <v>109.955</v>
      </c>
      <c r="C644" s="7">
        <f>INDEX('Nifty Data'!A:I,MATCH(A644,'Nifty Data'!I:I,0),2)</f>
        <v>16614.599999999999</v>
      </c>
    </row>
    <row r="645" spans="1:3" x14ac:dyDescent="0.25">
      <c r="A645" s="8">
        <v>44426</v>
      </c>
      <c r="B645" s="2">
        <v>109.60599999999999</v>
      </c>
      <c r="C645" s="7">
        <f>INDEX('Nifty Data'!A:I,MATCH(A645,'Nifty Data'!I:I,0),2)</f>
        <v>16568.849999999999</v>
      </c>
    </row>
    <row r="646" spans="1:3" x14ac:dyDescent="0.25">
      <c r="A646" s="8">
        <v>44428</v>
      </c>
      <c r="B646" s="2">
        <v>107.80800000000001</v>
      </c>
      <c r="C646" s="7">
        <f>INDEX('Nifty Data'!A:I,MATCH(A646,'Nifty Data'!I:I,0),2)</f>
        <v>16450.5</v>
      </c>
    </row>
    <row r="647" spans="1:3" x14ac:dyDescent="0.25">
      <c r="A647" s="8">
        <v>44431</v>
      </c>
      <c r="B647" s="2">
        <v>107.593</v>
      </c>
      <c r="C647" s="7">
        <f>INDEX('Nifty Data'!A:I,MATCH(A647,'Nifty Data'!I:I,0),2)</f>
        <v>16496.45</v>
      </c>
    </row>
    <row r="648" spans="1:3" x14ac:dyDescent="0.25">
      <c r="A648" s="8">
        <v>44432</v>
      </c>
      <c r="B648" s="2">
        <v>108.86199999999999</v>
      </c>
      <c r="C648" s="7">
        <f>INDEX('Nifty Data'!A:I,MATCH(A648,'Nifty Data'!I:I,0),2)</f>
        <v>16624.599999999999</v>
      </c>
    </row>
    <row r="649" spans="1:3" x14ac:dyDescent="0.25">
      <c r="A649" s="8">
        <v>44433</v>
      </c>
      <c r="B649" s="2">
        <v>109.309</v>
      </c>
      <c r="C649" s="7">
        <f>INDEX('Nifty Data'!A:I,MATCH(A649,'Nifty Data'!I:I,0),2)</f>
        <v>16634.650000000001</v>
      </c>
    </row>
    <row r="650" spans="1:3" x14ac:dyDescent="0.25">
      <c r="A650" s="8">
        <v>44434</v>
      </c>
      <c r="B650" s="2">
        <v>109.267</v>
      </c>
      <c r="C650" s="7">
        <f>INDEX('Nifty Data'!A:I,MATCH(A650,'Nifty Data'!I:I,0),2)</f>
        <v>16636.900000000001</v>
      </c>
    </row>
    <row r="651" spans="1:3" x14ac:dyDescent="0.25">
      <c r="A651" s="8">
        <v>44435</v>
      </c>
      <c r="B651" s="2">
        <v>109.901</v>
      </c>
      <c r="C651" s="7">
        <f>INDEX('Nifty Data'!A:I,MATCH(A651,'Nifty Data'!I:I,0),2)</f>
        <v>16705.2</v>
      </c>
    </row>
    <row r="652" spans="1:3" x14ac:dyDescent="0.25">
      <c r="A652" s="8">
        <v>44438</v>
      </c>
      <c r="B652" s="2">
        <v>111.414</v>
      </c>
      <c r="C652" s="7">
        <f>INDEX('Nifty Data'!A:I,MATCH(A652,'Nifty Data'!I:I,0),2)</f>
        <v>16931.05</v>
      </c>
    </row>
    <row r="653" spans="1:3" x14ac:dyDescent="0.25">
      <c r="A653" s="8">
        <v>44439</v>
      </c>
      <c r="B653" s="2">
        <v>112.212</v>
      </c>
      <c r="C653" s="7">
        <f>INDEX('Nifty Data'!A:I,MATCH(A653,'Nifty Data'!I:I,0),2)</f>
        <v>17132.2</v>
      </c>
    </row>
    <row r="654" spans="1:3" x14ac:dyDescent="0.25">
      <c r="A654" s="8">
        <v>44440</v>
      </c>
      <c r="B654" s="2">
        <v>112.158</v>
      </c>
      <c r="C654" s="7">
        <f>INDEX('Nifty Data'!A:I,MATCH(A654,'Nifty Data'!I:I,0),2)</f>
        <v>17076.25</v>
      </c>
    </row>
    <row r="655" spans="1:3" x14ac:dyDescent="0.25">
      <c r="A655" s="8">
        <v>44441</v>
      </c>
      <c r="B655" s="2">
        <v>112.75</v>
      </c>
      <c r="C655" s="7">
        <f>INDEX('Nifty Data'!A:I,MATCH(A655,'Nifty Data'!I:I,0),2)</f>
        <v>17234.150000000001</v>
      </c>
    </row>
    <row r="656" spans="1:3" x14ac:dyDescent="0.25">
      <c r="A656" s="8">
        <v>44442</v>
      </c>
      <c r="B656" s="2">
        <v>113.52</v>
      </c>
      <c r="C656" s="7">
        <f>INDEX('Nifty Data'!A:I,MATCH(A656,'Nifty Data'!I:I,0),2)</f>
        <v>17323.599999999999</v>
      </c>
    </row>
    <row r="657" spans="1:3" x14ac:dyDescent="0.25">
      <c r="A657" s="8">
        <v>44445</v>
      </c>
      <c r="B657" s="2">
        <v>113.545</v>
      </c>
      <c r="C657" s="7">
        <f>INDEX('Nifty Data'!A:I,MATCH(A657,'Nifty Data'!I:I,0),2)</f>
        <v>17377.8</v>
      </c>
    </row>
    <row r="658" spans="1:3" x14ac:dyDescent="0.25">
      <c r="A658" s="8">
        <v>44446</v>
      </c>
      <c r="B658" s="2">
        <v>113.30800000000001</v>
      </c>
      <c r="C658" s="7">
        <f>INDEX('Nifty Data'!A:I,MATCH(A658,'Nifty Data'!I:I,0),2)</f>
        <v>17362.099999999999</v>
      </c>
    </row>
    <row r="659" spans="1:3" x14ac:dyDescent="0.25">
      <c r="A659" s="8">
        <v>44447</v>
      </c>
      <c r="B659" s="2">
        <v>113.435</v>
      </c>
      <c r="C659" s="7">
        <f>INDEX('Nifty Data'!A:I,MATCH(A659,'Nifty Data'!I:I,0),2)</f>
        <v>17353.5</v>
      </c>
    </row>
    <row r="660" spans="1:3" x14ac:dyDescent="0.25">
      <c r="A660" s="8">
        <v>44448</v>
      </c>
      <c r="B660" s="2">
        <v>113.59099999999999</v>
      </c>
      <c r="C660" s="7">
        <f>INDEX('Nifty Data'!A:I,MATCH(A660,'Nifty Data'!I:I,0),2)</f>
        <v>17369.25</v>
      </c>
    </row>
    <row r="661" spans="1:3" x14ac:dyDescent="0.25">
      <c r="A661" s="8">
        <v>44452</v>
      </c>
      <c r="B661" s="2">
        <v>113.501</v>
      </c>
      <c r="C661" s="7">
        <f>INDEX('Nifty Data'!A:I,MATCH(A661,'Nifty Data'!I:I,0),2)</f>
        <v>17355.3</v>
      </c>
    </row>
    <row r="662" spans="1:3" x14ac:dyDescent="0.25">
      <c r="A662" s="8">
        <v>44453</v>
      </c>
      <c r="B662" s="2">
        <v>113.89400000000001</v>
      </c>
      <c r="C662" s="7">
        <f>INDEX('Nifty Data'!A:I,MATCH(A662,'Nifty Data'!I:I,0),2)</f>
        <v>17380</v>
      </c>
    </row>
    <row r="663" spans="1:3" x14ac:dyDescent="0.25">
      <c r="A663" s="8">
        <v>44454</v>
      </c>
      <c r="B663" s="2">
        <v>115.31399999999999</v>
      </c>
      <c r="C663" s="7">
        <f>INDEX('Nifty Data'!A:I,MATCH(A663,'Nifty Data'!I:I,0),2)</f>
        <v>17519.45</v>
      </c>
    </row>
    <row r="664" spans="1:3" x14ac:dyDescent="0.25">
      <c r="A664" s="8">
        <v>44455</v>
      </c>
      <c r="B664" s="2">
        <v>116.28700000000001</v>
      </c>
      <c r="C664" s="7">
        <f>INDEX('Nifty Data'!A:I,MATCH(A664,'Nifty Data'!I:I,0),2)</f>
        <v>17629.5</v>
      </c>
    </row>
    <row r="665" spans="1:3" x14ac:dyDescent="0.25">
      <c r="A665" s="8">
        <v>44456</v>
      </c>
      <c r="B665" s="2">
        <v>115.646</v>
      </c>
      <c r="C665" s="7">
        <f>INDEX('Nifty Data'!A:I,MATCH(A665,'Nifty Data'!I:I,0),2)</f>
        <v>17585.150000000001</v>
      </c>
    </row>
    <row r="666" spans="1:3" x14ac:dyDescent="0.25">
      <c r="A666" s="8">
        <v>44459</v>
      </c>
      <c r="B666" s="2">
        <v>113.93300000000001</v>
      </c>
      <c r="C666" s="7">
        <f>INDEX('Nifty Data'!A:I,MATCH(A666,'Nifty Data'!I:I,0),2)</f>
        <v>17396.900000000001</v>
      </c>
    </row>
    <row r="667" spans="1:3" x14ac:dyDescent="0.25">
      <c r="A667" s="8">
        <v>44460</v>
      </c>
      <c r="B667" s="2">
        <v>114.465</v>
      </c>
      <c r="C667" s="7">
        <f>INDEX('Nifty Data'!A:I,MATCH(A667,'Nifty Data'!I:I,0),2)</f>
        <v>17562</v>
      </c>
    </row>
    <row r="668" spans="1:3" x14ac:dyDescent="0.25">
      <c r="A668" s="8">
        <v>44461</v>
      </c>
      <c r="B668" s="2">
        <v>114.65900000000001</v>
      </c>
      <c r="C668" s="7">
        <f>INDEX('Nifty Data'!A:I,MATCH(A668,'Nifty Data'!I:I,0),2)</f>
        <v>17546.650000000001</v>
      </c>
    </row>
    <row r="669" spans="1:3" x14ac:dyDescent="0.25">
      <c r="A669" s="8">
        <v>44462</v>
      </c>
      <c r="B669" s="2">
        <v>116.089</v>
      </c>
      <c r="C669" s="7">
        <f>INDEX('Nifty Data'!A:I,MATCH(A669,'Nifty Data'!I:I,0),2)</f>
        <v>17822.95</v>
      </c>
    </row>
    <row r="670" spans="1:3" x14ac:dyDescent="0.25">
      <c r="A670" s="8">
        <v>44463</v>
      </c>
      <c r="B670" s="2">
        <v>115.49299999999999</v>
      </c>
      <c r="C670" s="7">
        <f>INDEX('Nifty Data'!A:I,MATCH(A670,'Nifty Data'!I:I,0),2)</f>
        <v>17853.2</v>
      </c>
    </row>
    <row r="671" spans="1:3" x14ac:dyDescent="0.25">
      <c r="A671" s="8">
        <v>44466</v>
      </c>
      <c r="B671" s="2">
        <v>115.998</v>
      </c>
      <c r="C671" s="7">
        <f>INDEX('Nifty Data'!A:I,MATCH(A671,'Nifty Data'!I:I,0),2)</f>
        <v>17855.099999999999</v>
      </c>
    </row>
    <row r="672" spans="1:3" x14ac:dyDescent="0.25">
      <c r="A672" s="8">
        <v>44467</v>
      </c>
      <c r="B672" s="2">
        <v>116.057</v>
      </c>
      <c r="C672" s="7">
        <f>INDEX('Nifty Data'!A:I,MATCH(A672,'Nifty Data'!I:I,0),2)</f>
        <v>17748.599999999999</v>
      </c>
    </row>
    <row r="673" spans="1:3" x14ac:dyDescent="0.25">
      <c r="A673" s="8">
        <v>44468</v>
      </c>
      <c r="B673" s="2">
        <v>116.39700000000001</v>
      </c>
      <c r="C673" s="7">
        <f>INDEX('Nifty Data'!A:I,MATCH(A673,'Nifty Data'!I:I,0),2)</f>
        <v>17711.3</v>
      </c>
    </row>
    <row r="674" spans="1:3" x14ac:dyDescent="0.25">
      <c r="A674" s="8">
        <v>44469</v>
      </c>
      <c r="B674" s="2">
        <v>115.798</v>
      </c>
      <c r="C674" s="7">
        <f>INDEX('Nifty Data'!A:I,MATCH(A674,'Nifty Data'!I:I,0),2)</f>
        <v>17618.150000000001</v>
      </c>
    </row>
    <row r="675" spans="1:3" x14ac:dyDescent="0.25">
      <c r="A675" s="8">
        <v>44470</v>
      </c>
      <c r="B675" s="2">
        <v>117.749</v>
      </c>
      <c r="C675" s="7">
        <f>INDEX('Nifty Data'!A:I,MATCH(A675,'Nifty Data'!I:I,0),2)</f>
        <v>17532.05</v>
      </c>
    </row>
    <row r="676" spans="1:3" x14ac:dyDescent="0.25">
      <c r="A676" s="8">
        <v>44473</v>
      </c>
      <c r="B676" s="2">
        <v>119.152</v>
      </c>
      <c r="C676" s="7">
        <f>INDEX('Nifty Data'!A:I,MATCH(A676,'Nifty Data'!I:I,0),2)</f>
        <v>17691.25</v>
      </c>
    </row>
    <row r="677" spans="1:3" x14ac:dyDescent="0.25">
      <c r="A677" s="8">
        <v>44474</v>
      </c>
      <c r="B677" s="2">
        <v>120.095</v>
      </c>
      <c r="C677" s="7">
        <f>INDEX('Nifty Data'!A:I,MATCH(A677,'Nifty Data'!I:I,0),2)</f>
        <v>17822.3</v>
      </c>
    </row>
    <row r="678" spans="1:3" x14ac:dyDescent="0.25">
      <c r="A678" s="8">
        <v>44475</v>
      </c>
      <c r="B678" s="2">
        <v>119.23399999999999</v>
      </c>
      <c r="C678" s="7">
        <f>INDEX('Nifty Data'!A:I,MATCH(A678,'Nifty Data'!I:I,0),2)</f>
        <v>17646</v>
      </c>
    </row>
    <row r="679" spans="1:3" x14ac:dyDescent="0.25">
      <c r="A679" s="8">
        <v>44476</v>
      </c>
      <c r="B679" s="2">
        <v>120.419</v>
      </c>
      <c r="C679" s="7">
        <f>INDEX('Nifty Data'!A:I,MATCH(A679,'Nifty Data'!I:I,0),2)</f>
        <v>17790.349999999999</v>
      </c>
    </row>
    <row r="680" spans="1:3" x14ac:dyDescent="0.25">
      <c r="A680" s="8">
        <v>44477</v>
      </c>
      <c r="B680" s="2">
        <v>121.372</v>
      </c>
      <c r="C680" s="7">
        <f>INDEX('Nifty Data'!A:I,MATCH(A680,'Nifty Data'!I:I,0),2)</f>
        <v>17895.2</v>
      </c>
    </row>
    <row r="681" spans="1:3" x14ac:dyDescent="0.25">
      <c r="A681" s="8">
        <v>44480</v>
      </c>
      <c r="B681" s="2">
        <v>122.89100000000001</v>
      </c>
      <c r="C681" s="7">
        <f>INDEX('Nifty Data'!A:I,MATCH(A681,'Nifty Data'!I:I,0),2)</f>
        <v>17945.95</v>
      </c>
    </row>
    <row r="682" spans="1:3" x14ac:dyDescent="0.25">
      <c r="A682" s="8">
        <v>44481</v>
      </c>
      <c r="B682" s="2">
        <v>123.145</v>
      </c>
      <c r="C682" s="7">
        <f>INDEX('Nifty Data'!A:I,MATCH(A682,'Nifty Data'!I:I,0),2)</f>
        <v>17991.95</v>
      </c>
    </row>
    <row r="683" spans="1:3" x14ac:dyDescent="0.25">
      <c r="A683" s="8">
        <v>44482</v>
      </c>
      <c r="B683" s="2">
        <v>123.746</v>
      </c>
      <c r="C683" s="7">
        <f>INDEX('Nifty Data'!A:I,MATCH(A683,'Nifty Data'!I:I,0),2)</f>
        <v>18161.75</v>
      </c>
    </row>
    <row r="684" spans="1:3" x14ac:dyDescent="0.25">
      <c r="A684" s="8">
        <v>44483</v>
      </c>
      <c r="B684" s="2">
        <v>125.39700000000001</v>
      </c>
      <c r="C684" s="7">
        <f>INDEX('Nifty Data'!A:I,MATCH(A684,'Nifty Data'!I:I,0),2)</f>
        <v>18338.55</v>
      </c>
    </row>
    <row r="685" spans="1:3" x14ac:dyDescent="0.25">
      <c r="A685" s="8">
        <v>44487</v>
      </c>
      <c r="B685" s="2">
        <v>127.184</v>
      </c>
      <c r="C685" s="7">
        <f>INDEX('Nifty Data'!A:I,MATCH(A685,'Nifty Data'!I:I,0),2)</f>
        <v>18477.05</v>
      </c>
    </row>
    <row r="686" spans="1:3" x14ac:dyDescent="0.25">
      <c r="A686" s="8">
        <v>44488</v>
      </c>
      <c r="B686" s="2">
        <v>127.157</v>
      </c>
      <c r="C686" s="7">
        <f>INDEX('Nifty Data'!A:I,MATCH(A686,'Nifty Data'!I:I,0),2)</f>
        <v>18418.75</v>
      </c>
    </row>
    <row r="687" spans="1:3" x14ac:dyDescent="0.25">
      <c r="A687" s="8">
        <v>44489</v>
      </c>
      <c r="B687" s="2">
        <v>126.94799999999999</v>
      </c>
      <c r="C687" s="7">
        <f>INDEX('Nifty Data'!A:I,MATCH(A687,'Nifty Data'!I:I,0),2)</f>
        <v>18266.599999999999</v>
      </c>
    </row>
    <row r="688" spans="1:3" x14ac:dyDescent="0.25">
      <c r="A688" s="8">
        <v>44490</v>
      </c>
      <c r="B688" s="2">
        <v>127.28400000000001</v>
      </c>
      <c r="C688" s="7">
        <f>INDEX('Nifty Data'!A:I,MATCH(A688,'Nifty Data'!I:I,0),2)</f>
        <v>18178.099999999999</v>
      </c>
    </row>
    <row r="689" spans="1:3" x14ac:dyDescent="0.25">
      <c r="A689" s="8">
        <v>44491</v>
      </c>
      <c r="B689" s="2">
        <v>127.67100000000001</v>
      </c>
      <c r="C689" s="7">
        <f>INDEX('Nifty Data'!A:I,MATCH(A689,'Nifty Data'!I:I,0),2)</f>
        <v>18114.900000000001</v>
      </c>
    </row>
    <row r="690" spans="1:3" x14ac:dyDescent="0.25">
      <c r="A690" s="8">
        <v>44494</v>
      </c>
      <c r="B690" s="2">
        <v>127.81100000000001</v>
      </c>
      <c r="C690" s="7">
        <f>INDEX('Nifty Data'!A:I,MATCH(A690,'Nifty Data'!I:I,0),2)</f>
        <v>18125.400000000001</v>
      </c>
    </row>
    <row r="691" spans="1:3" x14ac:dyDescent="0.25">
      <c r="A691" s="8">
        <v>44495</v>
      </c>
      <c r="B691" s="2">
        <v>128.458</v>
      </c>
      <c r="C691" s="7">
        <f>INDEX('Nifty Data'!A:I,MATCH(A691,'Nifty Data'!I:I,0),2)</f>
        <v>18268.400000000001</v>
      </c>
    </row>
    <row r="692" spans="1:3" x14ac:dyDescent="0.25">
      <c r="A692" s="8">
        <v>44496</v>
      </c>
      <c r="B692" s="2">
        <v>128.018</v>
      </c>
      <c r="C692" s="7">
        <f>INDEX('Nifty Data'!A:I,MATCH(A692,'Nifty Data'!I:I,0),2)</f>
        <v>18210.95</v>
      </c>
    </row>
    <row r="693" spans="1:3" x14ac:dyDescent="0.25">
      <c r="A693" s="8">
        <v>44497</v>
      </c>
      <c r="B693" s="2">
        <v>125.102</v>
      </c>
      <c r="C693" s="7">
        <f>INDEX('Nifty Data'!A:I,MATCH(A693,'Nifty Data'!I:I,0),2)</f>
        <v>17857.25</v>
      </c>
    </row>
    <row r="694" spans="1:3" x14ac:dyDescent="0.25">
      <c r="A694" s="8">
        <v>44498</v>
      </c>
      <c r="B694" s="2">
        <v>124.11199999999999</v>
      </c>
      <c r="C694" s="7">
        <f>INDEX('Nifty Data'!A:I,MATCH(A694,'Nifty Data'!I:I,0),2)</f>
        <v>17671.650000000001</v>
      </c>
    </row>
    <row r="695" spans="1:3" x14ac:dyDescent="0.25">
      <c r="A695" s="8">
        <v>44501</v>
      </c>
      <c r="B695" s="2">
        <v>125.066</v>
      </c>
      <c r="C695" s="7">
        <f>INDEX('Nifty Data'!A:I,MATCH(A695,'Nifty Data'!I:I,0),2)</f>
        <v>17929.650000000001</v>
      </c>
    </row>
    <row r="696" spans="1:3" x14ac:dyDescent="0.25">
      <c r="A696" s="8">
        <v>44502</v>
      </c>
      <c r="B696" s="2">
        <v>124.884</v>
      </c>
      <c r="C696" s="7">
        <f>INDEX('Nifty Data'!A:I,MATCH(A696,'Nifty Data'!I:I,0),2)</f>
        <v>17888.95</v>
      </c>
    </row>
    <row r="697" spans="1:3" x14ac:dyDescent="0.25">
      <c r="A697" s="8">
        <v>44503</v>
      </c>
      <c r="B697" s="2">
        <v>125.004</v>
      </c>
      <c r="C697" s="7">
        <f>INDEX('Nifty Data'!A:I,MATCH(A697,'Nifty Data'!I:I,0),2)</f>
        <v>17829.2</v>
      </c>
    </row>
    <row r="698" spans="1:3" x14ac:dyDescent="0.25">
      <c r="A698" s="8">
        <v>44508</v>
      </c>
      <c r="B698" s="2">
        <v>126.70099999999999</v>
      </c>
      <c r="C698" s="7">
        <f>INDEX('Nifty Data'!A:I,MATCH(A698,'Nifty Data'!I:I,0),2)</f>
        <v>18068.55</v>
      </c>
    </row>
    <row r="699" spans="1:3" x14ac:dyDescent="0.25">
      <c r="A699" s="8">
        <v>44509</v>
      </c>
      <c r="B699" s="2">
        <v>127.102</v>
      </c>
      <c r="C699" s="7">
        <f>INDEX('Nifty Data'!A:I,MATCH(A699,'Nifty Data'!I:I,0),2)</f>
        <v>18044.25</v>
      </c>
    </row>
    <row r="700" spans="1:3" x14ac:dyDescent="0.25">
      <c r="A700" s="8">
        <v>44510</v>
      </c>
      <c r="B700" s="2">
        <v>126.977</v>
      </c>
      <c r="C700" s="7">
        <f>INDEX('Nifty Data'!A:I,MATCH(A700,'Nifty Data'!I:I,0),2)</f>
        <v>18017.2</v>
      </c>
    </row>
    <row r="701" spans="1:3" x14ac:dyDescent="0.25">
      <c r="A701" s="8">
        <v>44511</v>
      </c>
      <c r="B701" s="2">
        <v>126.31699999999999</v>
      </c>
      <c r="C701" s="7">
        <f>INDEX('Nifty Data'!A:I,MATCH(A701,'Nifty Data'!I:I,0),2)</f>
        <v>17873.599999999999</v>
      </c>
    </row>
    <row r="702" spans="1:3" x14ac:dyDescent="0.25">
      <c r="A702" s="8">
        <v>44512</v>
      </c>
      <c r="B702" s="2">
        <v>127.23399999999999</v>
      </c>
      <c r="C702" s="7">
        <f>INDEX('Nifty Data'!A:I,MATCH(A702,'Nifty Data'!I:I,0),2)</f>
        <v>18102.75</v>
      </c>
    </row>
    <row r="703" spans="1:3" x14ac:dyDescent="0.25">
      <c r="A703" s="8">
        <v>44515</v>
      </c>
      <c r="B703" s="2">
        <v>126.982</v>
      </c>
      <c r="C703" s="7">
        <f>INDEX('Nifty Data'!A:I,MATCH(A703,'Nifty Data'!I:I,0),2)</f>
        <v>18109.45</v>
      </c>
    </row>
    <row r="704" spans="1:3" x14ac:dyDescent="0.25">
      <c r="A704" s="8">
        <v>44516</v>
      </c>
      <c r="B704" s="2">
        <v>125.755</v>
      </c>
      <c r="C704" s="7">
        <f>INDEX('Nifty Data'!A:I,MATCH(A704,'Nifty Data'!I:I,0),2)</f>
        <v>17999.2</v>
      </c>
    </row>
    <row r="705" spans="1:3" x14ac:dyDescent="0.25">
      <c r="A705" s="8">
        <v>44517</v>
      </c>
      <c r="B705" s="2">
        <v>124.992</v>
      </c>
      <c r="C705" s="7">
        <f>INDEX('Nifty Data'!A:I,MATCH(A705,'Nifty Data'!I:I,0),2)</f>
        <v>17898.650000000001</v>
      </c>
    </row>
    <row r="706" spans="1:3" x14ac:dyDescent="0.25">
      <c r="A706" s="8">
        <v>44518</v>
      </c>
      <c r="B706" s="2">
        <v>124.07</v>
      </c>
      <c r="C706" s="7">
        <f>INDEX('Nifty Data'!A:I,MATCH(A706,'Nifty Data'!I:I,0),2)</f>
        <v>17764.8</v>
      </c>
    </row>
    <row r="707" spans="1:3" x14ac:dyDescent="0.25">
      <c r="A707" s="8">
        <v>44522</v>
      </c>
      <c r="B707" s="2">
        <v>121.66800000000001</v>
      </c>
      <c r="C707" s="7">
        <f>INDEX('Nifty Data'!A:I,MATCH(A707,'Nifty Data'!I:I,0),2)</f>
        <v>17416.55</v>
      </c>
    </row>
    <row r="708" spans="1:3" x14ac:dyDescent="0.25">
      <c r="A708" s="8">
        <v>44523</v>
      </c>
      <c r="B708" s="2">
        <v>122.788</v>
      </c>
      <c r="C708" s="7">
        <f>INDEX('Nifty Data'!A:I,MATCH(A708,'Nifty Data'!I:I,0),2)</f>
        <v>17503.349999999999</v>
      </c>
    </row>
    <row r="709" spans="1:3" x14ac:dyDescent="0.25">
      <c r="A709" s="8">
        <v>44524</v>
      </c>
      <c r="B709" s="2">
        <v>123.07899999999999</v>
      </c>
      <c r="C709" s="7">
        <f>INDEX('Nifty Data'!A:I,MATCH(A709,'Nifty Data'!I:I,0),2)</f>
        <v>17415.05</v>
      </c>
    </row>
    <row r="710" spans="1:3" x14ac:dyDescent="0.25">
      <c r="A710" s="8">
        <v>44525</v>
      </c>
      <c r="B710" s="2">
        <v>123.77</v>
      </c>
      <c r="C710" s="7">
        <f>INDEX('Nifty Data'!A:I,MATCH(A710,'Nifty Data'!I:I,0),2)</f>
        <v>17536.25</v>
      </c>
    </row>
    <row r="711" spans="1:3" x14ac:dyDescent="0.25">
      <c r="A711" s="8">
        <v>44526</v>
      </c>
      <c r="B711" s="2">
        <v>119.976</v>
      </c>
      <c r="C711" s="7">
        <f>INDEX('Nifty Data'!A:I,MATCH(A711,'Nifty Data'!I:I,0),2)</f>
        <v>17026.45</v>
      </c>
    </row>
    <row r="712" spans="1:3" x14ac:dyDescent="0.25">
      <c r="A712" s="8">
        <v>44529</v>
      </c>
      <c r="B712" s="2">
        <v>118.738</v>
      </c>
      <c r="C712" s="7">
        <f>INDEX('Nifty Data'!A:I,MATCH(A712,'Nifty Data'!I:I,0),2)</f>
        <v>17053.95</v>
      </c>
    </row>
    <row r="713" spans="1:3" x14ac:dyDescent="0.25">
      <c r="A713" s="8">
        <v>44530</v>
      </c>
      <c r="B713" s="2">
        <v>118.589</v>
      </c>
      <c r="C713" s="7">
        <f>INDEX('Nifty Data'!A:I,MATCH(A713,'Nifty Data'!I:I,0),2)</f>
        <v>16983.2</v>
      </c>
    </row>
    <row r="714" spans="1:3" x14ac:dyDescent="0.25">
      <c r="A714" s="8">
        <v>44531</v>
      </c>
      <c r="B714" s="2">
        <v>120.059</v>
      </c>
      <c r="C714" s="7">
        <f>INDEX('Nifty Data'!A:I,MATCH(A714,'Nifty Data'!I:I,0),2)</f>
        <v>17166.900000000001</v>
      </c>
    </row>
    <row r="715" spans="1:3" x14ac:dyDescent="0.25">
      <c r="A715" s="8">
        <v>44532</v>
      </c>
      <c r="B715" s="2">
        <v>121.126</v>
      </c>
      <c r="C715" s="7">
        <f>INDEX('Nifty Data'!A:I,MATCH(A715,'Nifty Data'!I:I,0),2)</f>
        <v>17401.650000000001</v>
      </c>
    </row>
    <row r="716" spans="1:3" x14ac:dyDescent="0.25">
      <c r="A716" s="8">
        <v>44533</v>
      </c>
      <c r="B716" s="2">
        <v>120.651</v>
      </c>
      <c r="C716" s="7">
        <f>INDEX('Nifty Data'!A:I,MATCH(A716,'Nifty Data'!I:I,0),2)</f>
        <v>17196.7</v>
      </c>
    </row>
    <row r="717" spans="1:3" x14ac:dyDescent="0.25">
      <c r="A717" s="8">
        <v>44536</v>
      </c>
      <c r="B717" s="2">
        <v>118.997</v>
      </c>
      <c r="C717" s="7">
        <f>INDEX('Nifty Data'!A:I,MATCH(A717,'Nifty Data'!I:I,0),2)</f>
        <v>16912.25</v>
      </c>
    </row>
    <row r="718" spans="1:3" x14ac:dyDescent="0.25">
      <c r="A718" s="8">
        <v>44537</v>
      </c>
      <c r="B718" s="2">
        <v>120.77200000000001</v>
      </c>
      <c r="C718" s="7">
        <f>INDEX('Nifty Data'!A:I,MATCH(A718,'Nifty Data'!I:I,0),2)</f>
        <v>17176.7</v>
      </c>
    </row>
    <row r="719" spans="1:3" x14ac:dyDescent="0.25">
      <c r="A719" s="8">
        <v>44538</v>
      </c>
      <c r="B719" s="2">
        <v>122.605</v>
      </c>
      <c r="C719" s="7">
        <f>INDEX('Nifty Data'!A:I,MATCH(A719,'Nifty Data'!I:I,0),2)</f>
        <v>17469.75</v>
      </c>
    </row>
    <row r="720" spans="1:3" x14ac:dyDescent="0.25">
      <c r="A720" s="8">
        <v>44539</v>
      </c>
      <c r="B720" s="2">
        <v>122.90600000000001</v>
      </c>
      <c r="C720" s="7">
        <f>INDEX('Nifty Data'!A:I,MATCH(A720,'Nifty Data'!I:I,0),2)</f>
        <v>17516.849999999999</v>
      </c>
    </row>
    <row r="721" spans="1:3" x14ac:dyDescent="0.25">
      <c r="A721" s="8">
        <v>44540</v>
      </c>
      <c r="B721" s="2">
        <v>122.854</v>
      </c>
      <c r="C721" s="7">
        <f>INDEX('Nifty Data'!A:I,MATCH(A721,'Nifty Data'!I:I,0),2)</f>
        <v>17511.3</v>
      </c>
    </row>
    <row r="722" spans="1:3" x14ac:dyDescent="0.25">
      <c r="A722" s="8">
        <v>44543</v>
      </c>
      <c r="B722" s="2">
        <v>122.161</v>
      </c>
      <c r="C722" s="7">
        <f>INDEX('Nifty Data'!A:I,MATCH(A722,'Nifty Data'!I:I,0),2)</f>
        <v>17368.25</v>
      </c>
    </row>
    <row r="723" spans="1:3" x14ac:dyDescent="0.25">
      <c r="A723" s="8">
        <v>44544</v>
      </c>
      <c r="B723" s="2">
        <v>122.232</v>
      </c>
      <c r="C723" s="7">
        <f>INDEX('Nifty Data'!A:I,MATCH(A723,'Nifty Data'!I:I,0),2)</f>
        <v>17324.900000000001</v>
      </c>
    </row>
    <row r="724" spans="1:3" x14ac:dyDescent="0.25">
      <c r="A724" s="8">
        <v>44545</v>
      </c>
      <c r="B724" s="2">
        <v>121.538</v>
      </c>
      <c r="C724" s="7">
        <f>INDEX('Nifty Data'!A:I,MATCH(A724,'Nifty Data'!I:I,0),2)</f>
        <v>17221.400000000001</v>
      </c>
    </row>
    <row r="725" spans="1:3" x14ac:dyDescent="0.25">
      <c r="A725" s="8">
        <v>44546</v>
      </c>
      <c r="B725" s="2">
        <v>121.19</v>
      </c>
      <c r="C725" s="7">
        <f>INDEX('Nifty Data'!A:I,MATCH(A725,'Nifty Data'!I:I,0),2)</f>
        <v>17248.400000000001</v>
      </c>
    </row>
    <row r="726" spans="1:3" x14ac:dyDescent="0.25">
      <c r="A726" s="8">
        <v>44547</v>
      </c>
      <c r="B726" s="2">
        <v>119.31</v>
      </c>
      <c r="C726" s="7">
        <f>INDEX('Nifty Data'!A:I,MATCH(A726,'Nifty Data'!I:I,0),2)</f>
        <v>16985.2</v>
      </c>
    </row>
    <row r="727" spans="1:3" x14ac:dyDescent="0.25">
      <c r="A727" s="8">
        <v>44550</v>
      </c>
      <c r="B727" s="2">
        <v>116.17400000000001</v>
      </c>
      <c r="C727" s="7">
        <f>INDEX('Nifty Data'!A:I,MATCH(A727,'Nifty Data'!I:I,0),2)</f>
        <v>16614.2</v>
      </c>
    </row>
    <row r="728" spans="1:3" x14ac:dyDescent="0.25">
      <c r="A728" s="8">
        <v>44551</v>
      </c>
      <c r="B728" s="2">
        <v>118.011</v>
      </c>
      <c r="C728" s="7">
        <f>INDEX('Nifty Data'!A:I,MATCH(A728,'Nifty Data'!I:I,0),2)</f>
        <v>16770.849999999999</v>
      </c>
    </row>
    <row r="729" spans="1:3" x14ac:dyDescent="0.25">
      <c r="A729" s="8">
        <v>44552</v>
      </c>
      <c r="B729" s="2">
        <v>119.982</v>
      </c>
      <c r="C729" s="7">
        <f>INDEX('Nifty Data'!A:I,MATCH(A729,'Nifty Data'!I:I,0),2)</f>
        <v>16955.45</v>
      </c>
    </row>
    <row r="730" spans="1:3" x14ac:dyDescent="0.25">
      <c r="A730" s="8">
        <v>44553</v>
      </c>
      <c r="B730" s="2">
        <v>120.813</v>
      </c>
      <c r="C730" s="7">
        <f>INDEX('Nifty Data'!A:I,MATCH(A730,'Nifty Data'!I:I,0),2)</f>
        <v>17072.599999999999</v>
      </c>
    </row>
    <row r="731" spans="1:3" x14ac:dyDescent="0.25">
      <c r="A731" s="8">
        <v>44554</v>
      </c>
      <c r="B731" s="2">
        <v>119.828</v>
      </c>
      <c r="C731" s="7">
        <f>INDEX('Nifty Data'!A:I,MATCH(A731,'Nifty Data'!I:I,0),2)</f>
        <v>17003.75</v>
      </c>
    </row>
    <row r="732" spans="1:3" x14ac:dyDescent="0.25">
      <c r="A732" s="8">
        <v>44557</v>
      </c>
      <c r="B732" s="2">
        <v>120.459</v>
      </c>
      <c r="C732" s="7">
        <f>INDEX('Nifty Data'!A:I,MATCH(A732,'Nifty Data'!I:I,0),2)</f>
        <v>17086.25</v>
      </c>
    </row>
    <row r="733" spans="1:3" x14ac:dyDescent="0.25">
      <c r="A733" s="8">
        <v>44558</v>
      </c>
      <c r="B733" s="2">
        <v>121.93899999999999</v>
      </c>
      <c r="C733" s="7">
        <f>INDEX('Nifty Data'!A:I,MATCH(A733,'Nifty Data'!I:I,0),2)</f>
        <v>17233.25</v>
      </c>
    </row>
    <row r="734" spans="1:3" x14ac:dyDescent="0.25">
      <c r="A734" s="8">
        <v>44559</v>
      </c>
      <c r="B734" s="2">
        <v>121.855</v>
      </c>
      <c r="C734" s="7">
        <f>INDEX('Nifty Data'!A:I,MATCH(A734,'Nifty Data'!I:I,0),2)</f>
        <v>17213.599999999999</v>
      </c>
    </row>
    <row r="735" spans="1:3" x14ac:dyDescent="0.25">
      <c r="A735" s="8">
        <v>44560</v>
      </c>
      <c r="B735" s="2">
        <v>121.744</v>
      </c>
      <c r="C735" s="7">
        <f>INDEX('Nifty Data'!A:I,MATCH(A735,'Nifty Data'!I:I,0),2)</f>
        <v>17203.95</v>
      </c>
    </row>
    <row r="736" spans="1:3" x14ac:dyDescent="0.25">
      <c r="A736" s="8">
        <v>44561</v>
      </c>
      <c r="B736" s="2">
        <v>122.84699999999999</v>
      </c>
      <c r="C736" s="7">
        <f>INDEX('Nifty Data'!A:I,MATCH(A736,'Nifty Data'!I:I,0),2)</f>
        <v>17354.05</v>
      </c>
    </row>
    <row r="737" spans="1:3" x14ac:dyDescent="0.25">
      <c r="A737" s="8">
        <v>44564</v>
      </c>
      <c r="B737" s="2">
        <v>124.672</v>
      </c>
      <c r="C737" s="7">
        <f>INDEX('Nifty Data'!A:I,MATCH(A737,'Nifty Data'!I:I,0),2)</f>
        <v>17625.7</v>
      </c>
    </row>
    <row r="738" spans="1:3" x14ac:dyDescent="0.25">
      <c r="A738" s="8">
        <v>44565</v>
      </c>
      <c r="B738" s="2">
        <v>125.69</v>
      </c>
      <c r="C738" s="7">
        <f>INDEX('Nifty Data'!A:I,MATCH(A738,'Nifty Data'!I:I,0),2)</f>
        <v>17805.25</v>
      </c>
    </row>
    <row r="739" spans="1:3" x14ac:dyDescent="0.25">
      <c r="A739" s="8">
        <v>44566</v>
      </c>
      <c r="B739" s="2">
        <v>126.38</v>
      </c>
      <c r="C739" s="7">
        <f>INDEX('Nifty Data'!A:I,MATCH(A739,'Nifty Data'!I:I,0),2)</f>
        <v>17925.25</v>
      </c>
    </row>
    <row r="740" spans="1:3" x14ac:dyDescent="0.25">
      <c r="A740" s="8">
        <v>44567</v>
      </c>
      <c r="B740" s="2">
        <v>125.556</v>
      </c>
      <c r="C740" s="7">
        <f>INDEX('Nifty Data'!A:I,MATCH(A740,'Nifty Data'!I:I,0),2)</f>
        <v>17745.900000000001</v>
      </c>
    </row>
    <row r="741" spans="1:3" x14ac:dyDescent="0.25">
      <c r="A741" s="8">
        <v>44568</v>
      </c>
      <c r="B741" s="2">
        <v>125.911</v>
      </c>
      <c r="C741" s="7">
        <f>INDEX('Nifty Data'!A:I,MATCH(A741,'Nifty Data'!I:I,0),2)</f>
        <v>17812.7</v>
      </c>
    </row>
    <row r="742" spans="1:3" x14ac:dyDescent="0.25">
      <c r="A742" s="8">
        <v>44571</v>
      </c>
      <c r="B742" s="2">
        <v>127.10599999999999</v>
      </c>
      <c r="C742" s="7">
        <f>INDEX('Nifty Data'!A:I,MATCH(A742,'Nifty Data'!I:I,0),2)</f>
        <v>18003.3</v>
      </c>
    </row>
    <row r="743" spans="1:3" x14ac:dyDescent="0.25">
      <c r="A743" s="8">
        <v>44572</v>
      </c>
      <c r="B743" s="2">
        <v>127.02200000000001</v>
      </c>
      <c r="C743" s="7">
        <f>INDEX('Nifty Data'!A:I,MATCH(A743,'Nifty Data'!I:I,0),2)</f>
        <v>18055.75</v>
      </c>
    </row>
    <row r="744" spans="1:3" x14ac:dyDescent="0.25">
      <c r="A744" s="8">
        <v>44573</v>
      </c>
      <c r="B744" s="2">
        <v>128.03899999999999</v>
      </c>
      <c r="C744" s="7">
        <f>INDEX('Nifty Data'!A:I,MATCH(A744,'Nifty Data'!I:I,0),2)</f>
        <v>18212.349999999999</v>
      </c>
    </row>
    <row r="745" spans="1:3" x14ac:dyDescent="0.25">
      <c r="A745" s="8">
        <v>44574</v>
      </c>
      <c r="B745" s="2">
        <v>128.37899999999999</v>
      </c>
      <c r="C745" s="7">
        <f>INDEX('Nifty Data'!A:I,MATCH(A745,'Nifty Data'!I:I,0),2)</f>
        <v>18257.8</v>
      </c>
    </row>
    <row r="746" spans="1:3" x14ac:dyDescent="0.25">
      <c r="A746" s="8">
        <v>44575</v>
      </c>
      <c r="B746" s="2">
        <v>128.81200000000001</v>
      </c>
      <c r="C746" s="7">
        <f>INDEX('Nifty Data'!A:I,MATCH(A746,'Nifty Data'!I:I,0),2)</f>
        <v>18255.75</v>
      </c>
    </row>
    <row r="747" spans="1:3" x14ac:dyDescent="0.25">
      <c r="A747" s="8">
        <v>44578</v>
      </c>
      <c r="B747" s="2">
        <v>129.17400000000001</v>
      </c>
      <c r="C747" s="7">
        <f>INDEX('Nifty Data'!A:I,MATCH(A747,'Nifty Data'!I:I,0),2)</f>
        <v>18308.099999999999</v>
      </c>
    </row>
    <row r="748" spans="1:3" x14ac:dyDescent="0.25">
      <c r="A748" s="8">
        <v>44579</v>
      </c>
      <c r="B748" s="2">
        <v>127.646</v>
      </c>
      <c r="C748" s="7">
        <f>INDEX('Nifty Data'!A:I,MATCH(A748,'Nifty Data'!I:I,0),2)</f>
        <v>18113.05</v>
      </c>
    </row>
    <row r="749" spans="1:3" x14ac:dyDescent="0.25">
      <c r="A749" s="8">
        <v>44580</v>
      </c>
      <c r="B749" s="2">
        <v>127.245</v>
      </c>
      <c r="C749" s="7">
        <f>INDEX('Nifty Data'!A:I,MATCH(A749,'Nifty Data'!I:I,0),2)</f>
        <v>17938.400000000001</v>
      </c>
    </row>
    <row r="750" spans="1:3" x14ac:dyDescent="0.25">
      <c r="A750" s="8">
        <v>44581</v>
      </c>
      <c r="B750" s="2">
        <v>126.786</v>
      </c>
      <c r="C750" s="7">
        <f>INDEX('Nifty Data'!A:I,MATCH(A750,'Nifty Data'!I:I,0),2)</f>
        <v>17757</v>
      </c>
    </row>
    <row r="751" spans="1:3" x14ac:dyDescent="0.25">
      <c r="A751" s="8">
        <v>44582</v>
      </c>
      <c r="B751" s="2">
        <v>124.95399999999999</v>
      </c>
      <c r="C751" s="7">
        <f>INDEX('Nifty Data'!A:I,MATCH(A751,'Nifty Data'!I:I,0),2)</f>
        <v>17617.150000000001</v>
      </c>
    </row>
    <row r="752" spans="1:3" x14ac:dyDescent="0.25">
      <c r="A752" s="8">
        <v>44585</v>
      </c>
      <c r="B752" s="2">
        <v>122.524</v>
      </c>
      <c r="C752" s="7">
        <f>INDEX('Nifty Data'!A:I,MATCH(A752,'Nifty Data'!I:I,0),2)</f>
        <v>17149.099999999999</v>
      </c>
    </row>
    <row r="753" spans="1:3" x14ac:dyDescent="0.25">
      <c r="A753" s="8">
        <v>44586</v>
      </c>
      <c r="B753" s="2">
        <v>124.581</v>
      </c>
      <c r="C753" s="7">
        <f>INDEX('Nifty Data'!A:I,MATCH(A753,'Nifty Data'!I:I,0),2)</f>
        <v>17277.95</v>
      </c>
    </row>
    <row r="754" spans="1:3" x14ac:dyDescent="0.25">
      <c r="A754" s="8">
        <v>44588</v>
      </c>
      <c r="B754" s="2">
        <v>124.218</v>
      </c>
      <c r="C754" s="7">
        <f>INDEX('Nifty Data'!A:I,MATCH(A754,'Nifty Data'!I:I,0),2)</f>
        <v>17110.150000000001</v>
      </c>
    </row>
    <row r="755" spans="1:3" x14ac:dyDescent="0.25">
      <c r="A755" s="8">
        <v>44589</v>
      </c>
      <c r="B755" s="2">
        <v>124.358</v>
      </c>
      <c r="C755" s="7">
        <f>INDEX('Nifty Data'!A:I,MATCH(A755,'Nifty Data'!I:I,0),2)</f>
        <v>17101.95</v>
      </c>
    </row>
    <row r="756" spans="1:3" x14ac:dyDescent="0.25">
      <c r="A756" s="8">
        <v>44592</v>
      </c>
      <c r="B756" s="2">
        <v>126.401</v>
      </c>
      <c r="C756" s="7">
        <f>INDEX('Nifty Data'!A:I,MATCH(A756,'Nifty Data'!I:I,0),2)</f>
        <v>17339.849999999999</v>
      </c>
    </row>
    <row r="757" spans="1:3" x14ac:dyDescent="0.25">
      <c r="A757" s="8">
        <v>44593</v>
      </c>
      <c r="B757" s="2">
        <v>127.249</v>
      </c>
      <c r="C757" s="7">
        <f>INDEX('Nifty Data'!A:I,MATCH(A757,'Nifty Data'!I:I,0),2)</f>
        <v>17576.849999999999</v>
      </c>
    </row>
    <row r="758" spans="1:3" x14ac:dyDescent="0.25">
      <c r="A758" s="8">
        <v>44594</v>
      </c>
      <c r="B758" s="2">
        <v>128.078</v>
      </c>
      <c r="C758" s="7">
        <f>INDEX('Nifty Data'!A:I,MATCH(A758,'Nifty Data'!I:I,0),2)</f>
        <v>17780</v>
      </c>
    </row>
    <row r="759" spans="1:3" x14ac:dyDescent="0.25">
      <c r="A759" s="8">
        <v>44595</v>
      </c>
      <c r="B759" s="2">
        <v>127.30200000000001</v>
      </c>
      <c r="C759" s="7">
        <f>INDEX('Nifty Data'!A:I,MATCH(A759,'Nifty Data'!I:I,0),2)</f>
        <v>17560.2</v>
      </c>
    </row>
    <row r="760" spans="1:3" x14ac:dyDescent="0.25">
      <c r="A760" s="8">
        <v>44596</v>
      </c>
      <c r="B760" s="2">
        <v>126.532</v>
      </c>
      <c r="C760" s="7">
        <f>INDEX('Nifty Data'!A:I,MATCH(A760,'Nifty Data'!I:I,0),2)</f>
        <v>17516.3</v>
      </c>
    </row>
    <row r="761" spans="1:3" x14ac:dyDescent="0.25">
      <c r="A761" s="8">
        <v>44599</v>
      </c>
      <c r="B761" s="2">
        <v>124.92100000000001</v>
      </c>
      <c r="C761" s="7">
        <f>INDEX('Nifty Data'!A:I,MATCH(A761,'Nifty Data'!I:I,0),2)</f>
        <v>17213.599999999999</v>
      </c>
    </row>
    <row r="762" spans="1:3" x14ac:dyDescent="0.25">
      <c r="A762" s="8">
        <v>44600</v>
      </c>
      <c r="B762" s="2">
        <v>124.753</v>
      </c>
      <c r="C762" s="7">
        <f>INDEX('Nifty Data'!A:I,MATCH(A762,'Nifty Data'!I:I,0),2)</f>
        <v>17266.75</v>
      </c>
    </row>
    <row r="763" spans="1:3" x14ac:dyDescent="0.25">
      <c r="A763" s="8">
        <v>44601</v>
      </c>
      <c r="B763" s="2">
        <v>125.93899999999999</v>
      </c>
      <c r="C763" s="7">
        <f>INDEX('Nifty Data'!A:I,MATCH(A763,'Nifty Data'!I:I,0),2)</f>
        <v>17463.8</v>
      </c>
    </row>
    <row r="764" spans="1:3" x14ac:dyDescent="0.25">
      <c r="A764" s="8">
        <v>44602</v>
      </c>
      <c r="B764" s="2">
        <v>126.518</v>
      </c>
      <c r="C764" s="7">
        <f>INDEX('Nifty Data'!A:I,MATCH(A764,'Nifty Data'!I:I,0),2)</f>
        <v>17605.849999999999</v>
      </c>
    </row>
    <row r="765" spans="1:3" x14ac:dyDescent="0.25">
      <c r="A765" s="8">
        <v>44603</v>
      </c>
      <c r="B765" s="2">
        <v>125.042</v>
      </c>
      <c r="C765" s="7">
        <f>INDEX('Nifty Data'!A:I,MATCH(A765,'Nifty Data'!I:I,0),2)</f>
        <v>17374.75</v>
      </c>
    </row>
    <row r="766" spans="1:3" x14ac:dyDescent="0.25">
      <c r="A766" s="8">
        <v>44606</v>
      </c>
      <c r="B766" s="2">
        <v>121.164</v>
      </c>
      <c r="C766" s="7">
        <f>INDEX('Nifty Data'!A:I,MATCH(A766,'Nifty Data'!I:I,0),2)</f>
        <v>16842.8</v>
      </c>
    </row>
    <row r="767" spans="1:3" x14ac:dyDescent="0.25">
      <c r="A767" s="8">
        <v>44607</v>
      </c>
      <c r="B767" s="2">
        <v>123.976</v>
      </c>
      <c r="C767" s="7">
        <f>INDEX('Nifty Data'!A:I,MATCH(A767,'Nifty Data'!I:I,0),2)</f>
        <v>17352.45</v>
      </c>
    </row>
    <row r="768" spans="1:3" x14ac:dyDescent="0.25">
      <c r="A768" s="8">
        <v>44608</v>
      </c>
      <c r="B768" s="2">
        <v>123.861</v>
      </c>
      <c r="C768" s="7">
        <f>INDEX('Nifty Data'!A:I,MATCH(A768,'Nifty Data'!I:I,0),2)</f>
        <v>17322.2</v>
      </c>
    </row>
    <row r="769" spans="1:3" x14ac:dyDescent="0.25">
      <c r="A769" s="8">
        <v>44609</v>
      </c>
      <c r="B769" s="2">
        <v>123.443</v>
      </c>
      <c r="C769" s="7">
        <f>INDEX('Nifty Data'!A:I,MATCH(A769,'Nifty Data'!I:I,0),2)</f>
        <v>17304.599999999999</v>
      </c>
    </row>
    <row r="770" spans="1:3" x14ac:dyDescent="0.25">
      <c r="A770" s="8">
        <v>44610</v>
      </c>
      <c r="B770" s="2">
        <v>123.20099999999999</v>
      </c>
      <c r="C770" s="7">
        <f>INDEX('Nifty Data'!A:I,MATCH(A770,'Nifty Data'!I:I,0),2)</f>
        <v>17276.3</v>
      </c>
    </row>
    <row r="771" spans="1:3" x14ac:dyDescent="0.25">
      <c r="A771" s="8">
        <v>44613</v>
      </c>
      <c r="B771" s="2">
        <v>122.60299999999999</v>
      </c>
      <c r="C771" s="7">
        <f>INDEX('Nifty Data'!A:I,MATCH(A771,'Nifty Data'!I:I,0),2)</f>
        <v>17206.650000000001</v>
      </c>
    </row>
    <row r="772" spans="1:3" x14ac:dyDescent="0.25">
      <c r="A772" s="8">
        <v>44614</v>
      </c>
      <c r="B772" s="2">
        <v>121.29</v>
      </c>
      <c r="C772" s="7">
        <f>INDEX('Nifty Data'!A:I,MATCH(A772,'Nifty Data'!I:I,0),2)</f>
        <v>17092.2</v>
      </c>
    </row>
    <row r="773" spans="1:3" x14ac:dyDescent="0.25">
      <c r="A773" s="8">
        <v>44615</v>
      </c>
      <c r="B773" s="2">
        <v>121.402</v>
      </c>
      <c r="C773" s="7">
        <f>INDEX('Nifty Data'!A:I,MATCH(A773,'Nifty Data'!I:I,0),2)</f>
        <v>17063.25</v>
      </c>
    </row>
    <row r="774" spans="1:3" x14ac:dyDescent="0.25">
      <c r="A774" s="8">
        <v>44616</v>
      </c>
      <c r="B774" s="2">
        <v>116.051</v>
      </c>
      <c r="C774" s="7">
        <f>INDEX('Nifty Data'!A:I,MATCH(A774,'Nifty Data'!I:I,0),2)</f>
        <v>16247.95</v>
      </c>
    </row>
    <row r="775" spans="1:3" x14ac:dyDescent="0.25">
      <c r="A775" s="8">
        <v>44617</v>
      </c>
      <c r="B775" s="2">
        <v>118.896</v>
      </c>
      <c r="C775" s="7">
        <f>INDEX('Nifty Data'!A:I,MATCH(A775,'Nifty Data'!I:I,0),2)</f>
        <v>16658.400000000001</v>
      </c>
    </row>
    <row r="776" spans="1:3" x14ac:dyDescent="0.25">
      <c r="A776" s="8">
        <v>44620</v>
      </c>
      <c r="B776" s="2">
        <v>119.95</v>
      </c>
      <c r="C776" s="7">
        <f>INDEX('Nifty Data'!A:I,MATCH(A776,'Nifty Data'!I:I,0),2)</f>
        <v>16793.900000000001</v>
      </c>
    </row>
    <row r="777" spans="1:3" x14ac:dyDescent="0.25">
      <c r="A777" s="8">
        <v>44622</v>
      </c>
      <c r="B777" s="2">
        <v>118.639</v>
      </c>
      <c r="C777" s="7">
        <f>INDEX('Nifty Data'!A:I,MATCH(A777,'Nifty Data'!I:I,0),2)</f>
        <v>16605.95</v>
      </c>
    </row>
    <row r="778" spans="1:3" x14ac:dyDescent="0.25">
      <c r="A778" s="8">
        <v>44623</v>
      </c>
      <c r="B778" s="2">
        <v>117.76</v>
      </c>
      <c r="C778" s="7">
        <f>INDEX('Nifty Data'!A:I,MATCH(A778,'Nifty Data'!I:I,0),2)</f>
        <v>16498.05</v>
      </c>
    </row>
    <row r="779" spans="1:3" x14ac:dyDescent="0.25">
      <c r="A779" s="8">
        <v>44624</v>
      </c>
      <c r="B779" s="2">
        <v>116.73399999999999</v>
      </c>
      <c r="C779" s="7">
        <f>INDEX('Nifty Data'!A:I,MATCH(A779,'Nifty Data'!I:I,0),2)</f>
        <v>16245.35</v>
      </c>
    </row>
    <row r="780" spans="1:3" x14ac:dyDescent="0.25">
      <c r="A780" s="8">
        <v>44627</v>
      </c>
      <c r="B780" s="2">
        <v>114.304</v>
      </c>
      <c r="C780" s="7">
        <f>INDEX('Nifty Data'!A:I,MATCH(A780,'Nifty Data'!I:I,0),2)</f>
        <v>15863.15</v>
      </c>
    </row>
    <row r="781" spans="1:3" x14ac:dyDescent="0.25">
      <c r="A781" s="8">
        <v>44628</v>
      </c>
      <c r="B781" s="2">
        <v>115.81</v>
      </c>
      <c r="C781" s="7">
        <f>INDEX('Nifty Data'!A:I,MATCH(A781,'Nifty Data'!I:I,0),2)</f>
        <v>16013.45</v>
      </c>
    </row>
    <row r="782" spans="1:3" x14ac:dyDescent="0.25">
      <c r="A782" s="8">
        <v>44629</v>
      </c>
      <c r="B782" s="2">
        <v>117.402</v>
      </c>
      <c r="C782" s="7">
        <f>INDEX('Nifty Data'!A:I,MATCH(A782,'Nifty Data'!I:I,0),2)</f>
        <v>16345.35</v>
      </c>
    </row>
    <row r="783" spans="1:3" x14ac:dyDescent="0.25">
      <c r="A783" s="8">
        <v>44630</v>
      </c>
      <c r="B783" s="2">
        <v>119.047</v>
      </c>
      <c r="C783" s="7">
        <f>INDEX('Nifty Data'!A:I,MATCH(A783,'Nifty Data'!I:I,0),2)</f>
        <v>16594.900000000001</v>
      </c>
    </row>
    <row r="784" spans="1:3" x14ac:dyDescent="0.25">
      <c r="A784" s="8">
        <v>44631</v>
      </c>
      <c r="B784" s="2">
        <v>119.81399999999999</v>
      </c>
      <c r="C784" s="7">
        <f>INDEX('Nifty Data'!A:I,MATCH(A784,'Nifty Data'!I:I,0),2)</f>
        <v>16630.45</v>
      </c>
    </row>
    <row r="785" spans="1:3" x14ac:dyDescent="0.25">
      <c r="A785" s="8">
        <v>44634</v>
      </c>
      <c r="B785" s="2">
        <v>121.261</v>
      </c>
      <c r="C785" s="7">
        <f>INDEX('Nifty Data'!A:I,MATCH(A785,'Nifty Data'!I:I,0),2)</f>
        <v>16871.3</v>
      </c>
    </row>
    <row r="786" spans="1:3" x14ac:dyDescent="0.25">
      <c r="A786" s="8">
        <v>44635</v>
      </c>
      <c r="B786" s="2">
        <v>120.914</v>
      </c>
      <c r="C786" s="7">
        <f>INDEX('Nifty Data'!A:I,MATCH(A786,'Nifty Data'!I:I,0),2)</f>
        <v>16663</v>
      </c>
    </row>
    <row r="787" spans="1:3" x14ac:dyDescent="0.25">
      <c r="A787" s="8">
        <v>44636</v>
      </c>
      <c r="B787" s="2">
        <v>123.29</v>
      </c>
      <c r="C787" s="7">
        <f>INDEX('Nifty Data'!A:I,MATCH(A787,'Nifty Data'!I:I,0),2)</f>
        <v>16975.349999999999</v>
      </c>
    </row>
    <row r="788" spans="1:3" x14ac:dyDescent="0.25">
      <c r="A788" s="8">
        <v>44637</v>
      </c>
      <c r="B788" s="2">
        <v>125.16800000000001</v>
      </c>
      <c r="C788" s="7">
        <f>INDEX('Nifty Data'!A:I,MATCH(A788,'Nifty Data'!I:I,0),2)</f>
        <v>17287.05</v>
      </c>
    </row>
    <row r="789" spans="1:3" x14ac:dyDescent="0.25">
      <c r="A789" s="8">
        <v>44641</v>
      </c>
      <c r="B789" s="2">
        <v>123.58</v>
      </c>
      <c r="C789" s="7">
        <f>INDEX('Nifty Data'!A:I,MATCH(A789,'Nifty Data'!I:I,0),2)</f>
        <v>17117.599999999999</v>
      </c>
    </row>
    <row r="790" spans="1:3" x14ac:dyDescent="0.25">
      <c r="A790" s="8">
        <v>44642</v>
      </c>
      <c r="B790" s="2">
        <v>124.32</v>
      </c>
      <c r="C790" s="7">
        <f>INDEX('Nifty Data'!A:I,MATCH(A790,'Nifty Data'!I:I,0),2)</f>
        <v>17315.5</v>
      </c>
    </row>
    <row r="791" spans="1:3" x14ac:dyDescent="0.25">
      <c r="A791" s="8">
        <v>44643</v>
      </c>
      <c r="B791" s="2">
        <v>123.80500000000001</v>
      </c>
      <c r="C791" s="7">
        <f>INDEX('Nifty Data'!A:I,MATCH(A791,'Nifty Data'!I:I,0),2)</f>
        <v>17245.650000000001</v>
      </c>
    </row>
    <row r="792" spans="1:3" x14ac:dyDescent="0.25">
      <c r="A792" s="8">
        <v>44644</v>
      </c>
      <c r="B792" s="2">
        <v>123.634</v>
      </c>
      <c r="C792" s="7">
        <f>INDEX('Nifty Data'!A:I,MATCH(A792,'Nifty Data'!I:I,0),2)</f>
        <v>17222.75</v>
      </c>
    </row>
    <row r="793" spans="1:3" x14ac:dyDescent="0.25">
      <c r="A793" s="8">
        <v>44645</v>
      </c>
      <c r="B793" s="2">
        <v>123.35</v>
      </c>
      <c r="C793" s="7">
        <f>INDEX('Nifty Data'!A:I,MATCH(A793,'Nifty Data'!I:I,0),2)</f>
        <v>17153</v>
      </c>
    </row>
    <row r="794" spans="1:3" x14ac:dyDescent="0.25">
      <c r="A794" s="8">
        <v>44648</v>
      </c>
      <c r="B794" s="2">
        <v>123.884</v>
      </c>
      <c r="C794" s="7">
        <f>INDEX('Nifty Data'!A:I,MATCH(A794,'Nifty Data'!I:I,0),2)</f>
        <v>17222</v>
      </c>
    </row>
    <row r="795" spans="1:3" x14ac:dyDescent="0.25">
      <c r="A795" s="8">
        <v>44649</v>
      </c>
      <c r="B795" s="2">
        <v>124.893</v>
      </c>
      <c r="C795" s="7">
        <f>INDEX('Nifty Data'!A:I,MATCH(A795,'Nifty Data'!I:I,0),2)</f>
        <v>17325.3</v>
      </c>
    </row>
    <row r="796" spans="1:3" x14ac:dyDescent="0.25">
      <c r="A796" s="8">
        <v>44650</v>
      </c>
      <c r="B796" s="2">
        <v>125.667</v>
      </c>
      <c r="C796" s="7">
        <f>INDEX('Nifty Data'!A:I,MATCH(A796,'Nifty Data'!I:I,0),2)</f>
        <v>17498.25</v>
      </c>
    </row>
    <row r="797" spans="1:3" x14ac:dyDescent="0.25">
      <c r="A797" s="8">
        <v>44651</v>
      </c>
      <c r="B797" s="2">
        <v>125.82899999999999</v>
      </c>
      <c r="C797" s="7">
        <f>INDEX('Nifty Data'!A:I,MATCH(A797,'Nifty Data'!I:I,0),2)</f>
        <v>17464.75</v>
      </c>
    </row>
    <row r="798" spans="1:3" x14ac:dyDescent="0.25">
      <c r="A798" s="8">
        <v>44652</v>
      </c>
      <c r="B798" s="2">
        <v>127.94199999999999</v>
      </c>
      <c r="C798" s="7">
        <f>INDEX('Nifty Data'!A:I,MATCH(A798,'Nifty Data'!I:I,0),2)</f>
        <v>17670.45</v>
      </c>
    </row>
    <row r="799" spans="1:3" x14ac:dyDescent="0.25">
      <c r="A799" s="8">
        <v>44655</v>
      </c>
      <c r="B799" s="2">
        <v>130.35300000000001</v>
      </c>
      <c r="C799" s="7">
        <f>INDEX('Nifty Data'!A:I,MATCH(A799,'Nifty Data'!I:I,0),2)</f>
        <v>18053.400000000001</v>
      </c>
    </row>
    <row r="800" spans="1:3" x14ac:dyDescent="0.25">
      <c r="A800" s="8">
        <v>44656</v>
      </c>
      <c r="B800" s="2">
        <v>129.83000000000001</v>
      </c>
      <c r="C800" s="7">
        <f>INDEX('Nifty Data'!A:I,MATCH(A800,'Nifty Data'!I:I,0),2)</f>
        <v>17957.400000000001</v>
      </c>
    </row>
    <row r="801" spans="1:3" x14ac:dyDescent="0.25">
      <c r="A801" s="8">
        <v>44657</v>
      </c>
      <c r="B801" s="2">
        <v>129.63900000000001</v>
      </c>
      <c r="C801" s="7">
        <f>INDEX('Nifty Data'!A:I,MATCH(A801,'Nifty Data'!I:I,0),2)</f>
        <v>17807.650000000001</v>
      </c>
    </row>
    <row r="802" spans="1:3" x14ac:dyDescent="0.25">
      <c r="A802" s="8">
        <v>44658</v>
      </c>
      <c r="B802" s="2">
        <v>129.727</v>
      </c>
      <c r="C802" s="7">
        <f>INDEX('Nifty Data'!A:I,MATCH(A802,'Nifty Data'!I:I,0),2)</f>
        <v>17639.55</v>
      </c>
    </row>
    <row r="803" spans="1:3" x14ac:dyDescent="0.25">
      <c r="A803" s="8">
        <v>44659</v>
      </c>
      <c r="B803" s="2">
        <v>131.381</v>
      </c>
      <c r="C803" s="7">
        <f>INDEX('Nifty Data'!A:I,MATCH(A803,'Nifty Data'!I:I,0),2)</f>
        <v>17784.349999999999</v>
      </c>
    </row>
    <row r="804" spans="1:3" x14ac:dyDescent="0.25">
      <c r="A804" s="8">
        <v>44662</v>
      </c>
      <c r="B804" s="2">
        <v>131.547</v>
      </c>
      <c r="C804" s="7">
        <f>INDEX('Nifty Data'!A:I,MATCH(A804,'Nifty Data'!I:I,0),2)</f>
        <v>17674.95</v>
      </c>
    </row>
    <row r="805" spans="1:3" x14ac:dyDescent="0.25">
      <c r="A805" s="8">
        <v>44663</v>
      </c>
      <c r="B805" s="2">
        <v>131.166</v>
      </c>
      <c r="C805" s="7">
        <f>INDEX('Nifty Data'!A:I,MATCH(A805,'Nifty Data'!I:I,0),2)</f>
        <v>17530.3</v>
      </c>
    </row>
    <row r="806" spans="1:3" x14ac:dyDescent="0.25">
      <c r="A806" s="8">
        <v>44664</v>
      </c>
      <c r="B806" s="2">
        <v>130.70599999999999</v>
      </c>
      <c r="C806" s="7">
        <f>INDEX('Nifty Data'!A:I,MATCH(A806,'Nifty Data'!I:I,0),2)</f>
        <v>17475.650000000001</v>
      </c>
    </row>
    <row r="807" spans="1:3" x14ac:dyDescent="0.25">
      <c r="A807" s="8">
        <v>44669</v>
      </c>
      <c r="B807" s="2">
        <v>130.45699999999999</v>
      </c>
      <c r="C807" s="7">
        <f>INDEX('Nifty Data'!A:I,MATCH(A807,'Nifty Data'!I:I,0),2)</f>
        <v>17173.650000000001</v>
      </c>
    </row>
    <row r="808" spans="1:3" x14ac:dyDescent="0.25">
      <c r="A808" s="8">
        <v>44670</v>
      </c>
      <c r="B808" s="2">
        <v>128.64400000000001</v>
      </c>
      <c r="C808" s="7">
        <f>INDEX('Nifty Data'!A:I,MATCH(A808,'Nifty Data'!I:I,0),2)</f>
        <v>16958.650000000001</v>
      </c>
    </row>
    <row r="809" spans="1:3" x14ac:dyDescent="0.25">
      <c r="A809" s="8">
        <v>44671</v>
      </c>
      <c r="B809" s="2">
        <v>129.28700000000001</v>
      </c>
      <c r="C809" s="7">
        <f>INDEX('Nifty Data'!A:I,MATCH(A809,'Nifty Data'!I:I,0),2)</f>
        <v>17136.55</v>
      </c>
    </row>
    <row r="810" spans="1:3" x14ac:dyDescent="0.25">
      <c r="A810" s="8">
        <v>44672</v>
      </c>
      <c r="B810" s="2">
        <v>130.381</v>
      </c>
      <c r="C810" s="7">
        <f>INDEX('Nifty Data'!A:I,MATCH(A810,'Nifty Data'!I:I,0),2)</f>
        <v>17392.599999999999</v>
      </c>
    </row>
    <row r="811" spans="1:3" x14ac:dyDescent="0.25">
      <c r="A811" s="8">
        <v>44673</v>
      </c>
      <c r="B811" s="2">
        <v>129.148</v>
      </c>
      <c r="C811" s="7">
        <f>INDEX('Nifty Data'!A:I,MATCH(A811,'Nifty Data'!I:I,0),2)</f>
        <v>17171.95</v>
      </c>
    </row>
    <row r="812" spans="1:3" x14ac:dyDescent="0.25">
      <c r="A812" s="8">
        <v>44676</v>
      </c>
      <c r="B812" s="2">
        <v>127.398</v>
      </c>
      <c r="C812" s="7">
        <f>INDEX('Nifty Data'!A:I,MATCH(A812,'Nifty Data'!I:I,0),2)</f>
        <v>16953.95</v>
      </c>
    </row>
    <row r="813" spans="1:3" x14ac:dyDescent="0.25">
      <c r="A813" s="8">
        <v>44677</v>
      </c>
      <c r="B813" s="2">
        <v>129.04400000000001</v>
      </c>
      <c r="C813" s="7">
        <f>INDEX('Nifty Data'!A:I,MATCH(A813,'Nifty Data'!I:I,0),2)</f>
        <v>17200.8</v>
      </c>
    </row>
    <row r="814" spans="1:3" x14ac:dyDescent="0.25">
      <c r="A814" s="8">
        <v>44678</v>
      </c>
      <c r="B814" s="2">
        <v>127.986</v>
      </c>
      <c r="C814" s="7">
        <f>INDEX('Nifty Data'!A:I,MATCH(A814,'Nifty Data'!I:I,0),2)</f>
        <v>17038.400000000001</v>
      </c>
    </row>
    <row r="815" spans="1:3" x14ac:dyDescent="0.25">
      <c r="A815" s="8">
        <v>44679</v>
      </c>
      <c r="B815" s="2">
        <v>128.93299999999999</v>
      </c>
      <c r="C815" s="7">
        <f>INDEX('Nifty Data'!A:I,MATCH(A815,'Nifty Data'!I:I,0),2)</f>
        <v>17245.05</v>
      </c>
    </row>
    <row r="816" spans="1:3" x14ac:dyDescent="0.25">
      <c r="A816" s="8">
        <v>44680</v>
      </c>
      <c r="B816" s="2">
        <v>127.74</v>
      </c>
      <c r="C816" s="7">
        <f>INDEX('Nifty Data'!A:I,MATCH(A816,'Nifty Data'!I:I,0),2)</f>
        <v>17102.55</v>
      </c>
    </row>
    <row r="817" spans="1:3" x14ac:dyDescent="0.25">
      <c r="A817" s="8">
        <v>44683</v>
      </c>
      <c r="B817" s="2">
        <v>127.17400000000001</v>
      </c>
      <c r="C817" s="7">
        <f>INDEX('Nifty Data'!A:I,MATCH(A817,'Nifty Data'!I:I,0),2)</f>
        <v>17069.099999999999</v>
      </c>
    </row>
    <row r="818" spans="1:3" x14ac:dyDescent="0.25">
      <c r="A818" s="8">
        <v>44685</v>
      </c>
      <c r="B818" s="2">
        <v>124.637</v>
      </c>
      <c r="C818" s="7">
        <f>INDEX('Nifty Data'!A:I,MATCH(A818,'Nifty Data'!I:I,0),2)</f>
        <v>16677.599999999999</v>
      </c>
    </row>
    <row r="819" spans="1:3" x14ac:dyDescent="0.25">
      <c r="A819" s="8">
        <v>44686</v>
      </c>
      <c r="B819" s="2">
        <v>125.06</v>
      </c>
      <c r="C819" s="7">
        <f>INDEX('Nifty Data'!A:I,MATCH(A819,'Nifty Data'!I:I,0),2)</f>
        <v>16682.650000000001</v>
      </c>
    </row>
    <row r="820" spans="1:3" x14ac:dyDescent="0.25">
      <c r="A820" s="8">
        <v>44687</v>
      </c>
      <c r="B820" s="2">
        <v>123.205</v>
      </c>
      <c r="C820" s="7">
        <f>INDEX('Nifty Data'!A:I,MATCH(A820,'Nifty Data'!I:I,0),2)</f>
        <v>16411.25</v>
      </c>
    </row>
    <row r="821" spans="1:3" x14ac:dyDescent="0.25">
      <c r="A821" s="8">
        <v>44690</v>
      </c>
      <c r="B821" s="2">
        <v>122.70699999999999</v>
      </c>
      <c r="C821" s="7">
        <f>INDEX('Nifty Data'!A:I,MATCH(A821,'Nifty Data'!I:I,0),2)</f>
        <v>16301.85</v>
      </c>
    </row>
    <row r="822" spans="1:3" x14ac:dyDescent="0.25">
      <c r="A822" s="8">
        <v>44691</v>
      </c>
      <c r="B822" s="2">
        <v>122.52800000000001</v>
      </c>
      <c r="C822" s="7">
        <f>INDEX('Nifty Data'!A:I,MATCH(A822,'Nifty Data'!I:I,0),2)</f>
        <v>16240.05</v>
      </c>
    </row>
    <row r="823" spans="1:3" x14ac:dyDescent="0.25">
      <c r="A823" s="8">
        <v>44692</v>
      </c>
      <c r="B823" s="2">
        <v>122.291</v>
      </c>
      <c r="C823" s="7">
        <f>INDEX('Nifty Data'!A:I,MATCH(A823,'Nifty Data'!I:I,0),2)</f>
        <v>16167.1</v>
      </c>
    </row>
    <row r="824" spans="1:3" x14ac:dyDescent="0.25">
      <c r="A824" s="8">
        <v>44693</v>
      </c>
      <c r="B824" s="2">
        <v>120.212</v>
      </c>
      <c r="C824" s="7">
        <f>INDEX('Nifty Data'!A:I,MATCH(A824,'Nifty Data'!I:I,0),2)</f>
        <v>15808</v>
      </c>
    </row>
    <row r="825" spans="1:3" x14ac:dyDescent="0.25">
      <c r="A825" s="8">
        <v>44694</v>
      </c>
      <c r="B825" s="2">
        <v>119.407</v>
      </c>
      <c r="C825" s="7">
        <f>INDEX('Nifty Data'!A:I,MATCH(A825,'Nifty Data'!I:I,0),2)</f>
        <v>15782.15</v>
      </c>
    </row>
    <row r="826" spans="1:3" x14ac:dyDescent="0.25">
      <c r="A826" s="8">
        <v>44697</v>
      </c>
      <c r="B826" s="2">
        <v>120.66500000000001</v>
      </c>
      <c r="C826" s="7">
        <f>INDEX('Nifty Data'!A:I,MATCH(A826,'Nifty Data'!I:I,0),2)</f>
        <v>15842.3</v>
      </c>
    </row>
    <row r="827" spans="1:3" x14ac:dyDescent="0.25">
      <c r="A827" s="8">
        <v>44698</v>
      </c>
      <c r="B827" s="2">
        <v>123.04900000000001</v>
      </c>
      <c r="C827" s="7">
        <f>INDEX('Nifty Data'!A:I,MATCH(A827,'Nifty Data'!I:I,0),2)</f>
        <v>16259.3</v>
      </c>
    </row>
    <row r="828" spans="1:3" x14ac:dyDescent="0.25">
      <c r="A828" s="8">
        <v>44699</v>
      </c>
      <c r="B828" s="2">
        <v>122.52800000000001</v>
      </c>
      <c r="C828" s="7">
        <f>INDEX('Nifty Data'!A:I,MATCH(A828,'Nifty Data'!I:I,0),2)</f>
        <v>16240.3</v>
      </c>
    </row>
    <row r="829" spans="1:3" x14ac:dyDescent="0.25">
      <c r="A829" s="8">
        <v>44700</v>
      </c>
      <c r="B829" s="2">
        <v>120.152</v>
      </c>
      <c r="C829" s="7">
        <f>INDEX('Nifty Data'!A:I,MATCH(A829,'Nifty Data'!I:I,0),2)</f>
        <v>15809.4</v>
      </c>
    </row>
    <row r="830" spans="1:3" x14ac:dyDescent="0.25">
      <c r="A830" s="8">
        <v>44701</v>
      </c>
      <c r="B830" s="2">
        <v>123.20099999999999</v>
      </c>
      <c r="C830" s="7">
        <f>INDEX('Nifty Data'!A:I,MATCH(A830,'Nifty Data'!I:I,0),2)</f>
        <v>16266.15</v>
      </c>
    </row>
    <row r="831" spans="1:3" x14ac:dyDescent="0.25">
      <c r="A831" s="8">
        <v>44704</v>
      </c>
      <c r="B831" s="2">
        <v>123.346</v>
      </c>
      <c r="C831" s="7">
        <f>INDEX('Nifty Data'!A:I,MATCH(A831,'Nifty Data'!I:I,0),2)</f>
        <v>16214.7</v>
      </c>
    </row>
    <row r="832" spans="1:3" x14ac:dyDescent="0.25">
      <c r="A832" s="8">
        <v>44705</v>
      </c>
      <c r="B832" s="2">
        <v>122.602</v>
      </c>
      <c r="C832" s="7">
        <f>INDEX('Nifty Data'!A:I,MATCH(A832,'Nifty Data'!I:I,0),2)</f>
        <v>16125.15</v>
      </c>
    </row>
    <row r="833" spans="1:3" x14ac:dyDescent="0.25">
      <c r="A833" s="8">
        <v>44706</v>
      </c>
      <c r="B833" s="2">
        <v>121.836</v>
      </c>
      <c r="C833" s="7">
        <f>INDEX('Nifty Data'!A:I,MATCH(A833,'Nifty Data'!I:I,0),2)</f>
        <v>16025.8</v>
      </c>
    </row>
    <row r="834" spans="1:3" x14ac:dyDescent="0.25">
      <c r="A834" s="8">
        <v>44707</v>
      </c>
      <c r="B834" s="2">
        <v>123.17400000000001</v>
      </c>
      <c r="C834" s="7">
        <f>INDEX('Nifty Data'!A:I,MATCH(A834,'Nifty Data'!I:I,0),2)</f>
        <v>16170.15</v>
      </c>
    </row>
    <row r="835" spans="1:3" x14ac:dyDescent="0.25">
      <c r="A835" s="8">
        <v>44708</v>
      </c>
      <c r="B835" s="2">
        <v>124.16200000000001</v>
      </c>
      <c r="C835" s="7">
        <f>INDEX('Nifty Data'!A:I,MATCH(A835,'Nifty Data'!I:I,0),2)</f>
        <v>16352.45</v>
      </c>
    </row>
    <row r="836" spans="1:3" x14ac:dyDescent="0.25">
      <c r="A836" s="8">
        <v>44711</v>
      </c>
      <c r="B836" s="2">
        <v>125.807</v>
      </c>
      <c r="C836" s="7">
        <f>INDEX('Nifty Data'!A:I,MATCH(A836,'Nifty Data'!I:I,0),2)</f>
        <v>16661.400000000001</v>
      </c>
    </row>
    <row r="837" spans="1:3" x14ac:dyDescent="0.25">
      <c r="A837" s="8">
        <v>44712</v>
      </c>
      <c r="B837" s="2">
        <v>126.343</v>
      </c>
      <c r="C837" s="7">
        <f>INDEX('Nifty Data'!A:I,MATCH(A837,'Nifty Data'!I:I,0),2)</f>
        <v>16584.55</v>
      </c>
    </row>
    <row r="838" spans="1:3" x14ac:dyDescent="0.25">
      <c r="A838" s="8">
        <v>44713</v>
      </c>
      <c r="B838" s="2">
        <v>126.14400000000001</v>
      </c>
      <c r="C838" s="7">
        <f>INDEX('Nifty Data'!A:I,MATCH(A838,'Nifty Data'!I:I,0),2)</f>
        <v>16522.75</v>
      </c>
    </row>
    <row r="839" spans="1:3" x14ac:dyDescent="0.25">
      <c r="A839" s="8">
        <v>44714</v>
      </c>
      <c r="B839" s="2">
        <v>126.663</v>
      </c>
      <c r="C839" s="7">
        <f>INDEX('Nifty Data'!A:I,MATCH(A839,'Nifty Data'!I:I,0),2)</f>
        <v>16628</v>
      </c>
    </row>
    <row r="840" spans="1:3" x14ac:dyDescent="0.25">
      <c r="A840" s="8">
        <v>44715</v>
      </c>
      <c r="B840" s="2">
        <v>125.57299999999999</v>
      </c>
      <c r="C840" s="7">
        <f>INDEX('Nifty Data'!A:I,MATCH(A840,'Nifty Data'!I:I,0),2)</f>
        <v>16584.3</v>
      </c>
    </row>
    <row r="841" spans="1:3" x14ac:dyDescent="0.25">
      <c r="A841" s="8">
        <v>44718</v>
      </c>
      <c r="B841" s="2">
        <v>125.437</v>
      </c>
      <c r="C841" s="7">
        <f>INDEX('Nifty Data'!A:I,MATCH(A841,'Nifty Data'!I:I,0),2)</f>
        <v>16569.55</v>
      </c>
    </row>
    <row r="842" spans="1:3" x14ac:dyDescent="0.25">
      <c r="A842" s="8">
        <v>44719</v>
      </c>
      <c r="B842" s="2">
        <v>124.747</v>
      </c>
      <c r="C842" s="7">
        <f>INDEX('Nifty Data'!A:I,MATCH(A842,'Nifty Data'!I:I,0),2)</f>
        <v>16416.349999999999</v>
      </c>
    </row>
    <row r="843" spans="1:3" x14ac:dyDescent="0.25">
      <c r="A843" s="8">
        <v>44720</v>
      </c>
      <c r="B843" s="2">
        <v>124.58199999999999</v>
      </c>
      <c r="C843" s="7">
        <f>INDEX('Nifty Data'!A:I,MATCH(A843,'Nifty Data'!I:I,0),2)</f>
        <v>16356.25</v>
      </c>
    </row>
    <row r="844" spans="1:3" x14ac:dyDescent="0.25">
      <c r="A844" s="8">
        <v>44721</v>
      </c>
      <c r="B844" s="2">
        <v>125.276</v>
      </c>
      <c r="C844" s="7">
        <f>INDEX('Nifty Data'!A:I,MATCH(A844,'Nifty Data'!I:I,0),2)</f>
        <v>16478.099999999999</v>
      </c>
    </row>
    <row r="845" spans="1:3" x14ac:dyDescent="0.25">
      <c r="A845" s="8">
        <v>44722</v>
      </c>
      <c r="B845" s="2">
        <v>124.425</v>
      </c>
      <c r="C845" s="7">
        <f>INDEX('Nifty Data'!A:I,MATCH(A845,'Nifty Data'!I:I,0),2)</f>
        <v>16201.8</v>
      </c>
    </row>
    <row r="846" spans="1:3" x14ac:dyDescent="0.25">
      <c r="A846" s="8">
        <v>44725</v>
      </c>
      <c r="B846" s="2">
        <v>121.529</v>
      </c>
      <c r="C846" s="7">
        <f>INDEX('Nifty Data'!A:I,MATCH(A846,'Nifty Data'!I:I,0),2)</f>
        <v>15774.4</v>
      </c>
    </row>
    <row r="847" spans="1:3" x14ac:dyDescent="0.25">
      <c r="A847" s="8">
        <v>44726</v>
      </c>
      <c r="B847" s="2">
        <v>121.58499999999999</v>
      </c>
      <c r="C847" s="7">
        <f>INDEX('Nifty Data'!A:I,MATCH(A847,'Nifty Data'!I:I,0),2)</f>
        <v>15732.1</v>
      </c>
    </row>
    <row r="848" spans="1:3" x14ac:dyDescent="0.25">
      <c r="A848" s="8">
        <v>44727</v>
      </c>
      <c r="B848" s="2">
        <v>121.639</v>
      </c>
      <c r="C848" s="7">
        <f>INDEX('Nifty Data'!A:I,MATCH(A848,'Nifty Data'!I:I,0),2)</f>
        <v>15692.15</v>
      </c>
    </row>
    <row r="849" spans="1:3" x14ac:dyDescent="0.25">
      <c r="A849" s="8">
        <v>44728</v>
      </c>
      <c r="B849" s="2">
        <v>119.18600000000001</v>
      </c>
      <c r="C849" s="7">
        <f>INDEX('Nifty Data'!A:I,MATCH(A849,'Nifty Data'!I:I,0),2)</f>
        <v>15360.6</v>
      </c>
    </row>
    <row r="850" spans="1:3" x14ac:dyDescent="0.25">
      <c r="A850" s="8">
        <v>44729</v>
      </c>
      <c r="B850" s="2">
        <v>118.514</v>
      </c>
      <c r="C850" s="7">
        <f>INDEX('Nifty Data'!A:I,MATCH(A850,'Nifty Data'!I:I,0),2)</f>
        <v>15293.5</v>
      </c>
    </row>
    <row r="851" spans="1:3" x14ac:dyDescent="0.25">
      <c r="A851" s="8">
        <v>44732</v>
      </c>
      <c r="B851" s="2">
        <v>117.256</v>
      </c>
      <c r="C851" s="7">
        <f>INDEX('Nifty Data'!A:I,MATCH(A851,'Nifty Data'!I:I,0),2)</f>
        <v>15350.15</v>
      </c>
    </row>
    <row r="852" spans="1:3" x14ac:dyDescent="0.25">
      <c r="A852" s="8">
        <v>44733</v>
      </c>
      <c r="B852" s="2">
        <v>119.91500000000001</v>
      </c>
      <c r="C852" s="7">
        <f>INDEX('Nifty Data'!A:I,MATCH(A852,'Nifty Data'!I:I,0),2)</f>
        <v>15638.8</v>
      </c>
    </row>
    <row r="853" spans="1:3" x14ac:dyDescent="0.25">
      <c r="A853" s="8">
        <v>44734</v>
      </c>
      <c r="B853" s="2">
        <v>118.53400000000001</v>
      </c>
      <c r="C853" s="7">
        <f>INDEX('Nifty Data'!A:I,MATCH(A853,'Nifty Data'!I:I,0),2)</f>
        <v>15413.3</v>
      </c>
    </row>
    <row r="854" spans="1:3" x14ac:dyDescent="0.25">
      <c r="A854" s="8">
        <v>44735</v>
      </c>
      <c r="B854" s="2">
        <v>119.836</v>
      </c>
      <c r="C854" s="7">
        <f>INDEX('Nifty Data'!A:I,MATCH(A854,'Nifty Data'!I:I,0),2)</f>
        <v>15556.65</v>
      </c>
    </row>
    <row r="855" spans="1:3" x14ac:dyDescent="0.25">
      <c r="A855" s="8">
        <v>44736</v>
      </c>
      <c r="B855" s="2">
        <v>120.738</v>
      </c>
      <c r="C855" s="7">
        <f>INDEX('Nifty Data'!A:I,MATCH(A855,'Nifty Data'!I:I,0),2)</f>
        <v>15699.25</v>
      </c>
    </row>
    <row r="856" spans="1:3" x14ac:dyDescent="0.25">
      <c r="A856" s="8">
        <v>44739</v>
      </c>
      <c r="B856" s="2">
        <v>121.99</v>
      </c>
      <c r="C856" s="7">
        <f>INDEX('Nifty Data'!A:I,MATCH(A856,'Nifty Data'!I:I,0),2)</f>
        <v>15832.05</v>
      </c>
    </row>
    <row r="857" spans="1:3" x14ac:dyDescent="0.25">
      <c r="A857" s="8">
        <v>44740</v>
      </c>
      <c r="B857" s="2">
        <v>122.405</v>
      </c>
      <c r="C857" s="7">
        <f>INDEX('Nifty Data'!A:I,MATCH(A857,'Nifty Data'!I:I,0),2)</f>
        <v>15850.2</v>
      </c>
    </row>
    <row r="858" spans="1:3" x14ac:dyDescent="0.25">
      <c r="A858" s="8">
        <v>44741</v>
      </c>
      <c r="B858" s="2">
        <v>121.661</v>
      </c>
      <c r="C858" s="7">
        <f>INDEX('Nifty Data'!A:I,MATCH(A858,'Nifty Data'!I:I,0),2)</f>
        <v>15799.1</v>
      </c>
    </row>
    <row r="859" spans="1:3" x14ac:dyDescent="0.25">
      <c r="A859" s="8">
        <v>44742</v>
      </c>
      <c r="B859" s="2">
        <v>121.294</v>
      </c>
      <c r="C859" s="7">
        <f>INDEX('Nifty Data'!A:I,MATCH(A859,'Nifty Data'!I:I,0),2)</f>
        <v>15780.25</v>
      </c>
    </row>
    <row r="860" spans="1:3" x14ac:dyDescent="0.25">
      <c r="A860" s="8">
        <v>44743</v>
      </c>
      <c r="B860" s="2">
        <v>121.572</v>
      </c>
      <c r="C860" s="7">
        <f>INDEX('Nifty Data'!A:I,MATCH(A860,'Nifty Data'!I:I,0),2)</f>
        <v>15752.05</v>
      </c>
    </row>
    <row r="861" spans="1:3" x14ac:dyDescent="0.25">
      <c r="A861" s="8">
        <v>44746</v>
      </c>
      <c r="B861" s="2">
        <v>122.578</v>
      </c>
      <c r="C861" s="7">
        <f>INDEX('Nifty Data'!A:I,MATCH(A861,'Nifty Data'!I:I,0),2)</f>
        <v>15835.35</v>
      </c>
    </row>
    <row r="862" spans="1:3" x14ac:dyDescent="0.25">
      <c r="A862" s="8">
        <v>44747</v>
      </c>
      <c r="B862" s="2">
        <v>122.376</v>
      </c>
      <c r="C862" s="7">
        <f>INDEX('Nifty Data'!A:I,MATCH(A862,'Nifty Data'!I:I,0),2)</f>
        <v>15810.85</v>
      </c>
    </row>
    <row r="863" spans="1:3" x14ac:dyDescent="0.25">
      <c r="A863" s="8">
        <v>44748</v>
      </c>
      <c r="B863" s="2">
        <v>123.861</v>
      </c>
      <c r="C863" s="7">
        <f>INDEX('Nifty Data'!A:I,MATCH(A863,'Nifty Data'!I:I,0),2)</f>
        <v>15989.8</v>
      </c>
    </row>
    <row r="864" spans="1:3" x14ac:dyDescent="0.25">
      <c r="A864" s="8">
        <v>44749</v>
      </c>
      <c r="B864" s="2">
        <v>125.196</v>
      </c>
      <c r="C864" s="7">
        <f>INDEX('Nifty Data'!A:I,MATCH(A864,'Nifty Data'!I:I,0),2)</f>
        <v>16132.9</v>
      </c>
    </row>
    <row r="865" spans="1:3" x14ac:dyDescent="0.25">
      <c r="A865" s="8">
        <v>44750</v>
      </c>
      <c r="B865" s="2">
        <v>126.10599999999999</v>
      </c>
      <c r="C865" s="7">
        <f>INDEX('Nifty Data'!A:I,MATCH(A865,'Nifty Data'!I:I,0),2)</f>
        <v>16220.6</v>
      </c>
    </row>
    <row r="866" spans="1:3" x14ac:dyDescent="0.25">
      <c r="A866" s="8">
        <v>44753</v>
      </c>
      <c r="B866" s="2">
        <v>126.114</v>
      </c>
      <c r="C866" s="7">
        <f>INDEX('Nifty Data'!A:I,MATCH(A866,'Nifty Data'!I:I,0),2)</f>
        <v>16216</v>
      </c>
    </row>
    <row r="867" spans="1:3" x14ac:dyDescent="0.25">
      <c r="A867" s="8">
        <v>44754</v>
      </c>
      <c r="B867" s="2">
        <v>125.342</v>
      </c>
      <c r="C867" s="7">
        <f>INDEX('Nifty Data'!A:I,MATCH(A867,'Nifty Data'!I:I,0),2)</f>
        <v>16058.3</v>
      </c>
    </row>
    <row r="868" spans="1:3" x14ac:dyDescent="0.25">
      <c r="A868" s="8">
        <v>44755</v>
      </c>
      <c r="B868" s="2">
        <v>125.002</v>
      </c>
      <c r="C868" s="7">
        <f>INDEX('Nifty Data'!A:I,MATCH(A868,'Nifty Data'!I:I,0),2)</f>
        <v>15966.65</v>
      </c>
    </row>
    <row r="869" spans="1:3" x14ac:dyDescent="0.25">
      <c r="A869" s="8">
        <v>44756</v>
      </c>
      <c r="B869" s="2">
        <v>124.64400000000001</v>
      </c>
      <c r="C869" s="7">
        <f>INDEX('Nifty Data'!A:I,MATCH(A869,'Nifty Data'!I:I,0),2)</f>
        <v>15938.65</v>
      </c>
    </row>
    <row r="870" spans="1:3" x14ac:dyDescent="0.25">
      <c r="A870" s="8">
        <v>44757</v>
      </c>
      <c r="B870" s="2">
        <v>125.14400000000001</v>
      </c>
      <c r="C870" s="7">
        <f>INDEX('Nifty Data'!A:I,MATCH(A870,'Nifty Data'!I:I,0),2)</f>
        <v>16049.2</v>
      </c>
    </row>
    <row r="871" spans="1:3" x14ac:dyDescent="0.25">
      <c r="A871" s="8">
        <v>44760</v>
      </c>
      <c r="B871" s="2">
        <v>126.77800000000001</v>
      </c>
      <c r="C871" s="7">
        <f>INDEX('Nifty Data'!A:I,MATCH(A871,'Nifty Data'!I:I,0),2)</f>
        <v>16278.5</v>
      </c>
    </row>
    <row r="872" spans="1:3" x14ac:dyDescent="0.25">
      <c r="A872" s="8">
        <v>44761</v>
      </c>
      <c r="B872" s="2">
        <v>127.911</v>
      </c>
      <c r="C872" s="7">
        <f>INDEX('Nifty Data'!A:I,MATCH(A872,'Nifty Data'!I:I,0),2)</f>
        <v>16340.55</v>
      </c>
    </row>
    <row r="873" spans="1:3" x14ac:dyDescent="0.25">
      <c r="A873" s="8">
        <v>44762</v>
      </c>
      <c r="B873" s="2">
        <v>128.721</v>
      </c>
      <c r="C873" s="7">
        <f>INDEX('Nifty Data'!A:I,MATCH(A873,'Nifty Data'!I:I,0),2)</f>
        <v>16520.849999999999</v>
      </c>
    </row>
    <row r="874" spans="1:3" x14ac:dyDescent="0.25">
      <c r="A874" s="8">
        <v>44763</v>
      </c>
      <c r="B874" s="2">
        <v>129.327</v>
      </c>
      <c r="C874" s="7">
        <f>INDEX('Nifty Data'!A:I,MATCH(A874,'Nifty Data'!I:I,0),2)</f>
        <v>16605.25</v>
      </c>
    </row>
    <row r="875" spans="1:3" x14ac:dyDescent="0.25">
      <c r="A875" s="8">
        <v>44764</v>
      </c>
      <c r="B875" s="2">
        <v>129.46600000000001</v>
      </c>
      <c r="C875" s="7">
        <f>INDEX('Nifty Data'!A:I,MATCH(A875,'Nifty Data'!I:I,0),2)</f>
        <v>16719.45</v>
      </c>
    </row>
    <row r="876" spans="1:3" x14ac:dyDescent="0.25">
      <c r="A876" s="8">
        <v>44767</v>
      </c>
      <c r="B876" s="2">
        <v>129.37799999999999</v>
      </c>
      <c r="C876" s="7">
        <f>INDEX('Nifty Data'!A:I,MATCH(A876,'Nifty Data'!I:I,0),2)</f>
        <v>16631</v>
      </c>
    </row>
    <row r="877" spans="1:3" x14ac:dyDescent="0.25">
      <c r="A877" s="8">
        <v>44768</v>
      </c>
      <c r="B877" s="2">
        <v>128.047</v>
      </c>
      <c r="C877" s="7">
        <f>INDEX('Nifty Data'!A:I,MATCH(A877,'Nifty Data'!I:I,0),2)</f>
        <v>16483.849999999999</v>
      </c>
    </row>
    <row r="878" spans="1:3" x14ac:dyDescent="0.25">
      <c r="A878" s="8">
        <v>44769</v>
      </c>
      <c r="B878" s="2">
        <v>129.34</v>
      </c>
      <c r="C878" s="7">
        <f>INDEX('Nifty Data'!A:I,MATCH(A878,'Nifty Data'!I:I,0),2)</f>
        <v>16641.8</v>
      </c>
    </row>
    <row r="879" spans="1:3" x14ac:dyDescent="0.25">
      <c r="A879" s="8">
        <v>44770</v>
      </c>
      <c r="B879" s="2">
        <v>130.89099999999999</v>
      </c>
      <c r="C879" s="7">
        <f>INDEX('Nifty Data'!A:I,MATCH(A879,'Nifty Data'!I:I,0),2)</f>
        <v>16929.599999999999</v>
      </c>
    </row>
    <row r="880" spans="1:3" x14ac:dyDescent="0.25">
      <c r="A880" s="8">
        <v>44771</v>
      </c>
      <c r="B880" s="2">
        <v>131.98099999999999</v>
      </c>
      <c r="C880" s="7">
        <f>INDEX('Nifty Data'!A:I,MATCH(A880,'Nifty Data'!I:I,0),2)</f>
        <v>17158.25</v>
      </c>
    </row>
    <row r="881" spans="1:3" x14ac:dyDescent="0.25">
      <c r="A881" s="8">
        <v>44774</v>
      </c>
      <c r="B881" s="2">
        <v>133.45099999999999</v>
      </c>
      <c r="C881" s="7">
        <f>INDEX('Nifty Data'!A:I,MATCH(A881,'Nifty Data'!I:I,0),2)</f>
        <v>17340.05</v>
      </c>
    </row>
    <row r="882" spans="1:3" x14ac:dyDescent="0.25">
      <c r="A882" s="8">
        <v>44775</v>
      </c>
      <c r="B882" s="2">
        <v>133.25299999999999</v>
      </c>
      <c r="C882" s="7">
        <f>INDEX('Nifty Data'!A:I,MATCH(A882,'Nifty Data'!I:I,0),2)</f>
        <v>17345.45</v>
      </c>
    </row>
    <row r="883" spans="1:3" x14ac:dyDescent="0.25">
      <c r="A883" s="8">
        <v>44776</v>
      </c>
      <c r="B883" s="2">
        <v>133.399</v>
      </c>
      <c r="C883" s="7">
        <f>INDEX('Nifty Data'!A:I,MATCH(A883,'Nifty Data'!I:I,0),2)</f>
        <v>17388.150000000001</v>
      </c>
    </row>
    <row r="884" spans="1:3" x14ac:dyDescent="0.25">
      <c r="A884" s="8">
        <v>44777</v>
      </c>
      <c r="B884" s="2">
        <v>133.50299999999999</v>
      </c>
      <c r="C884" s="7">
        <f>INDEX('Nifty Data'!A:I,MATCH(A884,'Nifty Data'!I:I,0),2)</f>
        <v>17382</v>
      </c>
    </row>
    <row r="885" spans="1:3" x14ac:dyDescent="0.25">
      <c r="A885" s="8">
        <v>44778</v>
      </c>
      <c r="B885" s="2">
        <v>133.524</v>
      </c>
      <c r="C885" s="7">
        <f>INDEX('Nifty Data'!A:I,MATCH(A885,'Nifty Data'!I:I,0),2)</f>
        <v>17397.5</v>
      </c>
    </row>
    <row r="886" spans="1:3" x14ac:dyDescent="0.25">
      <c r="A886" s="8">
        <v>44781</v>
      </c>
      <c r="B886" s="2">
        <v>134.69300000000001</v>
      </c>
      <c r="C886" s="7">
        <f>INDEX('Nifty Data'!A:I,MATCH(A886,'Nifty Data'!I:I,0),2)</f>
        <v>17525.099999999999</v>
      </c>
    </row>
    <row r="887" spans="1:3" x14ac:dyDescent="0.25">
      <c r="A887" s="8">
        <v>44783</v>
      </c>
      <c r="B887" s="2">
        <v>134.81800000000001</v>
      </c>
      <c r="C887" s="7">
        <f>INDEX('Nifty Data'!A:I,MATCH(A887,'Nifty Data'!I:I,0),2)</f>
        <v>17534.75</v>
      </c>
    </row>
    <row r="888" spans="1:3" x14ac:dyDescent="0.25">
      <c r="A888" s="8">
        <v>44784</v>
      </c>
      <c r="B888" s="2">
        <v>136.12100000000001</v>
      </c>
      <c r="C888" s="7">
        <f>INDEX('Nifty Data'!A:I,MATCH(A888,'Nifty Data'!I:I,0),2)</f>
        <v>17659</v>
      </c>
    </row>
    <row r="889" spans="1:3" x14ac:dyDescent="0.25">
      <c r="A889" s="8">
        <v>44785</v>
      </c>
      <c r="B889" s="2">
        <v>136.566</v>
      </c>
      <c r="C889" s="7">
        <f>INDEX('Nifty Data'!A:I,MATCH(A889,'Nifty Data'!I:I,0),2)</f>
        <v>17698.150000000001</v>
      </c>
    </row>
    <row r="890" spans="1:3" x14ac:dyDescent="0.25">
      <c r="A890" s="8">
        <v>44789</v>
      </c>
      <c r="B890" s="2">
        <v>138.13</v>
      </c>
      <c r="C890" s="7">
        <f>INDEX('Nifty Data'!A:I,MATCH(A890,'Nifty Data'!I:I,0),2)</f>
        <v>17825.25</v>
      </c>
    </row>
    <row r="891" spans="1:3" x14ac:dyDescent="0.25">
      <c r="A891" s="8">
        <v>44790</v>
      </c>
      <c r="B891" s="2">
        <v>138.91300000000001</v>
      </c>
      <c r="C891" s="7">
        <f>INDEX('Nifty Data'!A:I,MATCH(A891,'Nifty Data'!I:I,0),2)</f>
        <v>17944.25</v>
      </c>
    </row>
    <row r="892" spans="1:3" x14ac:dyDescent="0.25">
      <c r="A892" s="8">
        <v>44791</v>
      </c>
      <c r="B892" s="2">
        <v>138.923</v>
      </c>
      <c r="C892" s="7">
        <f>INDEX('Nifty Data'!A:I,MATCH(A892,'Nifty Data'!I:I,0),2)</f>
        <v>17956.5</v>
      </c>
    </row>
    <row r="893" spans="1:3" x14ac:dyDescent="0.25">
      <c r="A893" s="8">
        <v>44792</v>
      </c>
      <c r="B893" s="2">
        <v>137.423</v>
      </c>
      <c r="C893" s="7">
        <f>INDEX('Nifty Data'!A:I,MATCH(A893,'Nifty Data'!I:I,0),2)</f>
        <v>17758.45</v>
      </c>
    </row>
    <row r="894" spans="1:3" x14ac:dyDescent="0.25">
      <c r="A894" s="8">
        <v>44795</v>
      </c>
      <c r="B894" s="2">
        <v>135.369</v>
      </c>
      <c r="C894" s="7">
        <f>INDEX('Nifty Data'!A:I,MATCH(A894,'Nifty Data'!I:I,0),2)</f>
        <v>17490.7</v>
      </c>
    </row>
    <row r="895" spans="1:3" x14ac:dyDescent="0.25">
      <c r="A895" s="8">
        <v>44796</v>
      </c>
      <c r="B895" s="2">
        <v>136.53399999999999</v>
      </c>
      <c r="C895" s="7">
        <f>INDEX('Nifty Data'!A:I,MATCH(A895,'Nifty Data'!I:I,0),2)</f>
        <v>17577.5</v>
      </c>
    </row>
    <row r="896" spans="1:3" x14ac:dyDescent="0.25">
      <c r="A896" s="8">
        <v>44797</v>
      </c>
      <c r="B896" s="2">
        <v>136.89400000000001</v>
      </c>
      <c r="C896" s="7">
        <f>INDEX('Nifty Data'!A:I,MATCH(A896,'Nifty Data'!I:I,0),2)</f>
        <v>17604.95</v>
      </c>
    </row>
    <row r="897" spans="1:3" x14ac:dyDescent="0.25">
      <c r="A897" s="8">
        <v>44798</v>
      </c>
      <c r="B897" s="2">
        <v>136.59700000000001</v>
      </c>
      <c r="C897" s="7">
        <f>INDEX('Nifty Data'!A:I,MATCH(A897,'Nifty Data'!I:I,0),2)</f>
        <v>17522.45</v>
      </c>
    </row>
    <row r="898" spans="1:3" x14ac:dyDescent="0.25">
      <c r="A898" s="8">
        <v>44799</v>
      </c>
      <c r="B898" s="2">
        <v>137.34399999999999</v>
      </c>
      <c r="C898" s="7">
        <f>INDEX('Nifty Data'!A:I,MATCH(A898,'Nifty Data'!I:I,0),2)</f>
        <v>17558.900000000001</v>
      </c>
    </row>
    <row r="899" spans="1:3" x14ac:dyDescent="0.25">
      <c r="A899" s="8">
        <v>44802</v>
      </c>
      <c r="B899" s="2">
        <v>136.14699999999999</v>
      </c>
      <c r="C899" s="7">
        <f>INDEX('Nifty Data'!A:I,MATCH(A899,'Nifty Data'!I:I,0),2)</f>
        <v>17312.900000000001</v>
      </c>
    </row>
    <row r="900" spans="1:3" x14ac:dyDescent="0.25">
      <c r="A900" s="8">
        <v>44803</v>
      </c>
      <c r="B900" s="2">
        <v>138.85599999999999</v>
      </c>
      <c r="C900" s="7">
        <f>INDEX('Nifty Data'!A:I,MATCH(A900,'Nifty Data'!I:I,0),2)</f>
        <v>17759.3</v>
      </c>
    </row>
    <row r="901" spans="1:3" x14ac:dyDescent="0.25">
      <c r="A901" s="8">
        <v>44805</v>
      </c>
      <c r="B901" s="2">
        <v>138.48099999999999</v>
      </c>
      <c r="C901" s="7">
        <f>INDEX('Nifty Data'!A:I,MATCH(A901,'Nifty Data'!I:I,0),2)</f>
        <v>17542.8</v>
      </c>
    </row>
    <row r="902" spans="1:3" x14ac:dyDescent="0.25">
      <c r="A902" s="8">
        <v>44806</v>
      </c>
      <c r="B902" s="2">
        <v>138.767</v>
      </c>
      <c r="C902" s="7">
        <f>INDEX('Nifty Data'!A:I,MATCH(A902,'Nifty Data'!I:I,0),2)</f>
        <v>17539.45</v>
      </c>
    </row>
    <row r="903" spans="1:3" x14ac:dyDescent="0.25">
      <c r="A903" s="8">
        <v>44809</v>
      </c>
      <c r="B903" s="2">
        <v>139.524</v>
      </c>
      <c r="C903" s="7">
        <f>INDEX('Nifty Data'!A:I,MATCH(A903,'Nifty Data'!I:I,0),2)</f>
        <v>17665.8</v>
      </c>
    </row>
    <row r="904" spans="1:3" x14ac:dyDescent="0.25">
      <c r="A904" s="8">
        <v>44810</v>
      </c>
      <c r="B904" s="2">
        <v>140.274</v>
      </c>
      <c r="C904" s="7">
        <f>INDEX('Nifty Data'!A:I,MATCH(A904,'Nifty Data'!I:I,0),2)</f>
        <v>17655.599999999999</v>
      </c>
    </row>
    <row r="905" spans="1:3" x14ac:dyDescent="0.25">
      <c r="A905" s="8">
        <v>44811</v>
      </c>
      <c r="B905" s="2">
        <v>140.08600000000001</v>
      </c>
      <c r="C905" s="7">
        <f>INDEX('Nifty Data'!A:I,MATCH(A905,'Nifty Data'!I:I,0),2)</f>
        <v>17624.400000000001</v>
      </c>
    </row>
    <row r="906" spans="1:3" x14ac:dyDescent="0.25">
      <c r="A906" s="8">
        <v>44812</v>
      </c>
      <c r="B906" s="2">
        <v>141.34399999999999</v>
      </c>
      <c r="C906" s="7">
        <f>INDEX('Nifty Data'!A:I,MATCH(A906,'Nifty Data'!I:I,0),2)</f>
        <v>17798.75</v>
      </c>
    </row>
    <row r="907" spans="1:3" x14ac:dyDescent="0.25">
      <c r="A907" s="8">
        <v>44813</v>
      </c>
      <c r="B907" s="2">
        <v>141.386</v>
      </c>
      <c r="C907" s="7">
        <f>INDEX('Nifty Data'!A:I,MATCH(A907,'Nifty Data'!I:I,0),2)</f>
        <v>17833.349999999999</v>
      </c>
    </row>
    <row r="908" spans="1:3" x14ac:dyDescent="0.25">
      <c r="A908" s="8">
        <v>44816</v>
      </c>
      <c r="B908" s="2">
        <v>142.68199999999999</v>
      </c>
      <c r="C908" s="7">
        <f>INDEX('Nifty Data'!A:I,MATCH(A908,'Nifty Data'!I:I,0),2)</f>
        <v>17936.349999999999</v>
      </c>
    </row>
    <row r="909" spans="1:3" x14ac:dyDescent="0.25">
      <c r="A909" s="8">
        <v>44817</v>
      </c>
      <c r="B909" s="2">
        <v>143.185</v>
      </c>
      <c r="C909" s="7">
        <f>INDEX('Nifty Data'!A:I,MATCH(A909,'Nifty Data'!I:I,0),2)</f>
        <v>18070.05</v>
      </c>
    </row>
    <row r="910" spans="1:3" x14ac:dyDescent="0.25">
      <c r="A910" s="8">
        <v>44818</v>
      </c>
      <c r="B910" s="2">
        <v>143.09399999999999</v>
      </c>
      <c r="C910" s="7">
        <f>INDEX('Nifty Data'!A:I,MATCH(A910,'Nifty Data'!I:I,0),2)</f>
        <v>18003.75</v>
      </c>
    </row>
    <row r="911" spans="1:3" x14ac:dyDescent="0.25">
      <c r="A911" s="8">
        <v>44819</v>
      </c>
      <c r="B911" s="2">
        <v>142.571</v>
      </c>
      <c r="C911" s="7">
        <f>INDEX('Nifty Data'!A:I,MATCH(A911,'Nifty Data'!I:I,0),2)</f>
        <v>17877.400000000001</v>
      </c>
    </row>
    <row r="912" spans="1:3" x14ac:dyDescent="0.25">
      <c r="A912" s="8">
        <v>44820</v>
      </c>
      <c r="B912" s="2">
        <v>140.40899999999999</v>
      </c>
      <c r="C912" s="7">
        <f>INDEX('Nifty Data'!A:I,MATCH(A912,'Nifty Data'!I:I,0),2)</f>
        <v>17530.849999999999</v>
      </c>
    </row>
    <row r="913" spans="1:3" x14ac:dyDescent="0.25">
      <c r="A913" s="8">
        <v>44823</v>
      </c>
      <c r="B913" s="2">
        <v>141.46299999999999</v>
      </c>
      <c r="C913" s="7">
        <f>INDEX('Nifty Data'!A:I,MATCH(A913,'Nifty Data'!I:I,0),2)</f>
        <v>17622.25</v>
      </c>
    </row>
    <row r="914" spans="1:3" x14ac:dyDescent="0.25">
      <c r="A914" s="8">
        <v>44824</v>
      </c>
      <c r="B914" s="2">
        <v>143.06399999999999</v>
      </c>
      <c r="C914" s="7">
        <f>INDEX('Nifty Data'!A:I,MATCH(A914,'Nifty Data'!I:I,0),2)</f>
        <v>17816.25</v>
      </c>
    </row>
    <row r="915" spans="1:3" x14ac:dyDescent="0.25">
      <c r="A915" s="8">
        <v>44825</v>
      </c>
      <c r="B915" s="2">
        <v>142.13999999999999</v>
      </c>
      <c r="C915" s="7">
        <f>INDEX('Nifty Data'!A:I,MATCH(A915,'Nifty Data'!I:I,0),2)</f>
        <v>17718.349999999999</v>
      </c>
    </row>
    <row r="916" spans="1:3" x14ac:dyDescent="0.25">
      <c r="A916" s="8">
        <v>44826</v>
      </c>
      <c r="B916" s="2">
        <v>141.46299999999999</v>
      </c>
      <c r="C916" s="7">
        <f>INDEX('Nifty Data'!A:I,MATCH(A916,'Nifty Data'!I:I,0),2)</f>
        <v>17629.8</v>
      </c>
    </row>
    <row r="917" spans="1:3" x14ac:dyDescent="0.25">
      <c r="A917" s="8">
        <v>44827</v>
      </c>
      <c r="B917" s="2">
        <v>138.864</v>
      </c>
      <c r="C917" s="7">
        <f>INDEX('Nifty Data'!A:I,MATCH(A917,'Nifty Data'!I:I,0),2)</f>
        <v>17327.349999999999</v>
      </c>
    </row>
    <row r="918" spans="1:3" x14ac:dyDescent="0.25">
      <c r="A918" s="8">
        <v>44830</v>
      </c>
      <c r="B918" s="2">
        <v>136.374</v>
      </c>
      <c r="C918" s="7">
        <f>INDEX('Nifty Data'!A:I,MATCH(A918,'Nifty Data'!I:I,0),2)</f>
        <v>17016.3</v>
      </c>
    </row>
    <row r="919" spans="1:3" x14ac:dyDescent="0.25">
      <c r="A919" s="8">
        <v>44831</v>
      </c>
      <c r="B919" s="2">
        <v>136.38499999999999</v>
      </c>
      <c r="C919" s="7">
        <f>INDEX('Nifty Data'!A:I,MATCH(A919,'Nifty Data'!I:I,0),2)</f>
        <v>17007.400000000001</v>
      </c>
    </row>
    <row r="920" spans="1:3" x14ac:dyDescent="0.25">
      <c r="A920" s="8">
        <v>44832</v>
      </c>
      <c r="B920" s="2">
        <v>135.84899999999999</v>
      </c>
      <c r="C920" s="7">
        <f>INDEX('Nifty Data'!A:I,MATCH(A920,'Nifty Data'!I:I,0),2)</f>
        <v>16858.599999999999</v>
      </c>
    </row>
    <row r="921" spans="1:3" x14ac:dyDescent="0.25">
      <c r="A921" s="8">
        <v>44833</v>
      </c>
      <c r="B921" s="2">
        <v>136.51400000000001</v>
      </c>
      <c r="C921" s="7">
        <f>INDEX('Nifty Data'!A:I,MATCH(A921,'Nifty Data'!I:I,0),2)</f>
        <v>16818.099999999999</v>
      </c>
    </row>
    <row r="922" spans="1:3" x14ac:dyDescent="0.25">
      <c r="A922" s="8">
        <v>44834</v>
      </c>
      <c r="B922" s="2">
        <v>138.36600000000001</v>
      </c>
      <c r="C922" s="7">
        <f>INDEX('Nifty Data'!A:I,MATCH(A922,'Nifty Data'!I:I,0),2)</f>
        <v>17094.349999999999</v>
      </c>
    </row>
    <row r="923" spans="1:3" x14ac:dyDescent="0.25">
      <c r="A923" s="8">
        <v>44837</v>
      </c>
      <c r="B923" s="2">
        <v>137.30099999999999</v>
      </c>
      <c r="C923" s="7">
        <f>INDEX('Nifty Data'!A:I,MATCH(A923,'Nifty Data'!I:I,0),2)</f>
        <v>16887.349999999999</v>
      </c>
    </row>
    <row r="924" spans="1:3" x14ac:dyDescent="0.25">
      <c r="A924" s="8">
        <v>44838</v>
      </c>
      <c r="B924" s="2">
        <v>139.881</v>
      </c>
      <c r="C924" s="7">
        <f>INDEX('Nifty Data'!A:I,MATCH(A924,'Nifty Data'!I:I,0),2)</f>
        <v>17274.3</v>
      </c>
    </row>
    <row r="925" spans="1:3" x14ac:dyDescent="0.25">
      <c r="A925" s="8">
        <v>44840</v>
      </c>
      <c r="B925" s="2">
        <v>140.52500000000001</v>
      </c>
      <c r="C925" s="7">
        <f>INDEX('Nifty Data'!A:I,MATCH(A925,'Nifty Data'!I:I,0),2)</f>
        <v>17331.8</v>
      </c>
    </row>
    <row r="926" spans="1:3" x14ac:dyDescent="0.25">
      <c r="A926" s="8">
        <v>44841</v>
      </c>
      <c r="B926" s="2">
        <v>140.13300000000001</v>
      </c>
      <c r="C926" s="7">
        <f>INDEX('Nifty Data'!A:I,MATCH(A926,'Nifty Data'!I:I,0),2)</f>
        <v>17314.650000000001</v>
      </c>
    </row>
    <row r="927" spans="1:3" x14ac:dyDescent="0.25">
      <c r="A927" s="8">
        <v>44844</v>
      </c>
      <c r="B927" s="2">
        <v>139.64699999999999</v>
      </c>
      <c r="C927" s="7">
        <f>INDEX('Nifty Data'!A:I,MATCH(A927,'Nifty Data'!I:I,0),2)</f>
        <v>17241</v>
      </c>
    </row>
    <row r="928" spans="1:3" x14ac:dyDescent="0.25">
      <c r="A928" s="8">
        <v>44845</v>
      </c>
      <c r="B928" s="2">
        <v>137.578</v>
      </c>
      <c r="C928" s="7">
        <f>INDEX('Nifty Data'!A:I,MATCH(A928,'Nifty Data'!I:I,0),2)</f>
        <v>16983.55</v>
      </c>
    </row>
    <row r="929" spans="1:3" x14ac:dyDescent="0.25">
      <c r="A929" s="8">
        <v>44846</v>
      </c>
      <c r="B929" s="2">
        <v>138.399</v>
      </c>
      <c r="C929" s="7">
        <f>INDEX('Nifty Data'!A:I,MATCH(A929,'Nifty Data'!I:I,0),2)</f>
        <v>17123.599999999999</v>
      </c>
    </row>
    <row r="930" spans="1:3" x14ac:dyDescent="0.25">
      <c r="A930" s="8">
        <v>44847</v>
      </c>
      <c r="B930" s="2">
        <v>137.428</v>
      </c>
      <c r="C930" s="7">
        <f>INDEX('Nifty Data'!A:I,MATCH(A930,'Nifty Data'!I:I,0),2)</f>
        <v>17014.349999999999</v>
      </c>
    </row>
    <row r="931" spans="1:3" x14ac:dyDescent="0.25">
      <c r="A931" s="8">
        <v>44848</v>
      </c>
      <c r="B931" s="2">
        <v>138.20500000000001</v>
      </c>
      <c r="C931" s="7">
        <f>INDEX('Nifty Data'!A:I,MATCH(A931,'Nifty Data'!I:I,0),2)</f>
        <v>17185.7</v>
      </c>
    </row>
    <row r="932" spans="1:3" x14ac:dyDescent="0.25">
      <c r="A932" s="8">
        <v>44851</v>
      </c>
      <c r="B932" s="2">
        <v>139.25200000000001</v>
      </c>
      <c r="C932" s="7">
        <f>INDEX('Nifty Data'!A:I,MATCH(A932,'Nifty Data'!I:I,0),2)</f>
        <v>17311.8</v>
      </c>
    </row>
    <row r="933" spans="1:3" x14ac:dyDescent="0.25">
      <c r="A933" s="8">
        <v>44852</v>
      </c>
      <c r="B933" s="2">
        <v>140.84700000000001</v>
      </c>
      <c r="C933" s="7">
        <f>INDEX('Nifty Data'!A:I,MATCH(A933,'Nifty Data'!I:I,0),2)</f>
        <v>17486.95</v>
      </c>
    </row>
    <row r="934" spans="1:3" x14ac:dyDescent="0.25">
      <c r="A934" s="8">
        <v>44853</v>
      </c>
      <c r="B934" s="2">
        <v>140.82599999999999</v>
      </c>
      <c r="C934" s="7">
        <f>INDEX('Nifty Data'!A:I,MATCH(A934,'Nifty Data'!I:I,0),2)</f>
        <v>17512.25</v>
      </c>
    </row>
    <row r="935" spans="1:3" x14ac:dyDescent="0.25">
      <c r="A935" s="8">
        <v>44854</v>
      </c>
      <c r="B935" s="2">
        <v>141.25</v>
      </c>
      <c r="C935" s="7">
        <f>INDEX('Nifty Data'!A:I,MATCH(A935,'Nifty Data'!I:I,0),2)</f>
        <v>17563.95</v>
      </c>
    </row>
    <row r="936" spans="1:3" x14ac:dyDescent="0.25">
      <c r="A936" s="8">
        <v>44855</v>
      </c>
      <c r="B936" s="2">
        <v>141.90600000000001</v>
      </c>
      <c r="C936" s="7">
        <f>INDEX('Nifty Data'!A:I,MATCH(A936,'Nifty Data'!I:I,0),2)</f>
        <v>17576.3</v>
      </c>
    </row>
    <row r="937" spans="1:3" x14ac:dyDescent="0.25">
      <c r="A937" s="8">
        <v>44859</v>
      </c>
      <c r="B937" s="2">
        <v>143.88900000000001</v>
      </c>
      <c r="C937" s="7">
        <f>INDEX('Nifty Data'!A:I,MATCH(A937,'Nifty Data'!I:I,0),2)</f>
        <v>17656.349999999999</v>
      </c>
    </row>
    <row r="938" spans="1:3" x14ac:dyDescent="0.25">
      <c r="A938" s="8">
        <v>44861</v>
      </c>
      <c r="B938" s="2">
        <v>144.66999999999999</v>
      </c>
      <c r="C938" s="7">
        <f>INDEX('Nifty Data'!A:I,MATCH(A938,'Nifty Data'!I:I,0),2)</f>
        <v>17736.95</v>
      </c>
    </row>
    <row r="939" spans="1:3" x14ac:dyDescent="0.25">
      <c r="A939" s="8">
        <v>44862</v>
      </c>
      <c r="B939" s="2">
        <v>144.16499999999999</v>
      </c>
      <c r="C939" s="7">
        <f>INDEX('Nifty Data'!A:I,MATCH(A939,'Nifty Data'!I:I,0),2)</f>
        <v>17786.8</v>
      </c>
    </row>
    <row r="940" spans="1:3" x14ac:dyDescent="0.25">
      <c r="A940" s="8">
        <v>44865</v>
      </c>
      <c r="B940" s="2">
        <v>145.202</v>
      </c>
      <c r="C940" s="7">
        <f>INDEX('Nifty Data'!A:I,MATCH(A940,'Nifty Data'!I:I,0),2)</f>
        <v>18012.2</v>
      </c>
    </row>
    <row r="941" spans="1:3" x14ac:dyDescent="0.25">
      <c r="A941" s="8">
        <v>44866</v>
      </c>
      <c r="B941" s="2">
        <v>146.17599999999999</v>
      </c>
      <c r="C941" s="7">
        <f>INDEX('Nifty Data'!A:I,MATCH(A941,'Nifty Data'!I:I,0),2)</f>
        <v>18145.400000000001</v>
      </c>
    </row>
    <row r="942" spans="1:3" x14ac:dyDescent="0.25">
      <c r="A942" s="8">
        <v>44867</v>
      </c>
      <c r="B942" s="2">
        <v>145.452</v>
      </c>
      <c r="C942" s="7">
        <f>INDEX('Nifty Data'!A:I,MATCH(A942,'Nifty Data'!I:I,0),2)</f>
        <v>18082.849999999999</v>
      </c>
    </row>
    <row r="943" spans="1:3" x14ac:dyDescent="0.25">
      <c r="A943" s="8">
        <v>44868</v>
      </c>
      <c r="B943" s="2">
        <v>145.541</v>
      </c>
      <c r="C943" s="7">
        <f>INDEX('Nifty Data'!A:I,MATCH(A943,'Nifty Data'!I:I,0),2)</f>
        <v>18052.7</v>
      </c>
    </row>
    <row r="944" spans="1:3" x14ac:dyDescent="0.25">
      <c r="A944" s="8">
        <v>44869</v>
      </c>
      <c r="B944" s="2">
        <v>145.084</v>
      </c>
      <c r="C944" s="7">
        <f>INDEX('Nifty Data'!A:I,MATCH(A944,'Nifty Data'!I:I,0),2)</f>
        <v>18117.150000000001</v>
      </c>
    </row>
    <row r="945" spans="1:3" x14ac:dyDescent="0.25">
      <c r="A945" s="8">
        <v>44872</v>
      </c>
      <c r="B945" s="2">
        <v>146.511</v>
      </c>
      <c r="C945" s="7">
        <f>INDEX('Nifty Data'!A:I,MATCH(A945,'Nifty Data'!I:I,0),2)</f>
        <v>18202.8</v>
      </c>
    </row>
    <row r="946" spans="1:3" x14ac:dyDescent="0.25">
      <c r="A946" s="8">
        <v>44874</v>
      </c>
      <c r="B946" s="2">
        <v>146.08799999999999</v>
      </c>
      <c r="C946" s="7">
        <f>INDEX('Nifty Data'!A:I,MATCH(A946,'Nifty Data'!I:I,0),2)</f>
        <v>18157</v>
      </c>
    </row>
    <row r="947" spans="1:3" x14ac:dyDescent="0.25">
      <c r="A947" s="8">
        <v>44875</v>
      </c>
      <c r="B947" s="2">
        <v>145.268</v>
      </c>
      <c r="C947" s="7">
        <f>INDEX('Nifty Data'!A:I,MATCH(A947,'Nifty Data'!I:I,0),2)</f>
        <v>18028.2</v>
      </c>
    </row>
    <row r="948" spans="1:3" x14ac:dyDescent="0.25">
      <c r="A948" s="8">
        <v>44876</v>
      </c>
      <c r="B948" s="2">
        <v>146.68199999999999</v>
      </c>
      <c r="C948" s="7">
        <f>INDEX('Nifty Data'!A:I,MATCH(A948,'Nifty Data'!I:I,0),2)</f>
        <v>18349.7</v>
      </c>
    </row>
    <row r="949" spans="1:3" x14ac:dyDescent="0.25">
      <c r="A949" s="8">
        <v>44879</v>
      </c>
      <c r="B949" s="2">
        <v>146.255</v>
      </c>
      <c r="C949" s="7">
        <f>INDEX('Nifty Data'!A:I,MATCH(A949,'Nifty Data'!I:I,0),2)</f>
        <v>18329.150000000001</v>
      </c>
    </row>
    <row r="950" spans="1:3" x14ac:dyDescent="0.25">
      <c r="A950" s="8">
        <v>44880</v>
      </c>
      <c r="B950" s="2">
        <v>147.232</v>
      </c>
      <c r="C950" s="7">
        <f>INDEX('Nifty Data'!A:I,MATCH(A950,'Nifty Data'!I:I,0),2)</f>
        <v>18403.400000000001</v>
      </c>
    </row>
    <row r="951" spans="1:3" x14ac:dyDescent="0.25">
      <c r="A951" s="8">
        <v>44881</v>
      </c>
      <c r="B951" s="2">
        <v>147.77000000000001</v>
      </c>
      <c r="C951" s="7">
        <f>INDEX('Nifty Data'!A:I,MATCH(A951,'Nifty Data'!I:I,0),2)</f>
        <v>18409.650000000001</v>
      </c>
    </row>
    <row r="952" spans="1:3" x14ac:dyDescent="0.25">
      <c r="A952" s="8">
        <v>44882</v>
      </c>
      <c r="B952" s="2">
        <v>147.149</v>
      </c>
      <c r="C952" s="7">
        <f>INDEX('Nifty Data'!A:I,MATCH(A952,'Nifty Data'!I:I,0),2)</f>
        <v>18343.900000000001</v>
      </c>
    </row>
    <row r="953" spans="1:3" x14ac:dyDescent="0.25">
      <c r="A953" s="8">
        <v>44883</v>
      </c>
      <c r="B953" s="2">
        <v>146.43700000000001</v>
      </c>
      <c r="C953" s="7">
        <f>INDEX('Nifty Data'!A:I,MATCH(A953,'Nifty Data'!I:I,0),2)</f>
        <v>18307.650000000001</v>
      </c>
    </row>
    <row r="954" spans="1:3" x14ac:dyDescent="0.25">
      <c r="A954" s="8">
        <v>44886</v>
      </c>
      <c r="B954" s="2">
        <v>146.52099999999999</v>
      </c>
      <c r="C954" s="7">
        <f>INDEX('Nifty Data'!A:I,MATCH(A954,'Nifty Data'!I:I,0),2)</f>
        <v>18159.95</v>
      </c>
    </row>
    <row r="955" spans="1:3" x14ac:dyDescent="0.25">
      <c r="A955" s="8">
        <v>44887</v>
      </c>
      <c r="B955" s="2">
        <v>147.34200000000001</v>
      </c>
      <c r="C955" s="7">
        <f>INDEX('Nifty Data'!A:I,MATCH(A955,'Nifty Data'!I:I,0),2)</f>
        <v>18244.2</v>
      </c>
    </row>
    <row r="956" spans="1:3" x14ac:dyDescent="0.25">
      <c r="A956" s="8">
        <v>44888</v>
      </c>
      <c r="B956" s="2">
        <v>147.72</v>
      </c>
      <c r="C956" s="7">
        <f>INDEX('Nifty Data'!A:I,MATCH(A956,'Nifty Data'!I:I,0),2)</f>
        <v>18267.25</v>
      </c>
    </row>
    <row r="957" spans="1:3" x14ac:dyDescent="0.25">
      <c r="A957" s="8">
        <v>44889</v>
      </c>
      <c r="B957" s="2">
        <v>149.114</v>
      </c>
      <c r="C957" s="7">
        <f>INDEX('Nifty Data'!A:I,MATCH(A957,'Nifty Data'!I:I,0),2)</f>
        <v>18484.099999999999</v>
      </c>
    </row>
    <row r="958" spans="1:3" x14ac:dyDescent="0.25">
      <c r="A958" s="8">
        <v>44890</v>
      </c>
      <c r="B958" s="2">
        <v>149.339</v>
      </c>
      <c r="C958" s="7">
        <f>INDEX('Nifty Data'!A:I,MATCH(A958,'Nifty Data'!I:I,0),2)</f>
        <v>18512.75</v>
      </c>
    </row>
    <row r="959" spans="1:3" x14ac:dyDescent="0.25">
      <c r="A959" s="8">
        <v>44893</v>
      </c>
      <c r="B959" s="2">
        <v>149.30600000000001</v>
      </c>
      <c r="C959" s="7">
        <f>INDEX('Nifty Data'!A:I,MATCH(A959,'Nifty Data'!I:I,0),2)</f>
        <v>18562.75</v>
      </c>
    </row>
    <row r="960" spans="1:3" x14ac:dyDescent="0.25">
      <c r="A960" s="8">
        <v>44894</v>
      </c>
      <c r="B960" s="2">
        <v>149.74600000000001</v>
      </c>
      <c r="C960" s="7">
        <f>INDEX('Nifty Data'!A:I,MATCH(A960,'Nifty Data'!I:I,0),2)</f>
        <v>18618.05</v>
      </c>
    </row>
    <row r="961" spans="1:3" x14ac:dyDescent="0.25">
      <c r="A961" s="8">
        <v>44895</v>
      </c>
      <c r="B961" s="2">
        <v>150.85599999999999</v>
      </c>
      <c r="C961" s="7">
        <f>INDEX('Nifty Data'!A:I,MATCH(A961,'Nifty Data'!I:I,0),2)</f>
        <v>18758.349999999999</v>
      </c>
    </row>
    <row r="962" spans="1:3" x14ac:dyDescent="0.25">
      <c r="A962" s="8">
        <v>44896</v>
      </c>
      <c r="B962" s="2">
        <v>151.501</v>
      </c>
      <c r="C962" s="7">
        <f>INDEX('Nifty Data'!A:I,MATCH(A962,'Nifty Data'!I:I,0),2)</f>
        <v>18812.5</v>
      </c>
    </row>
    <row r="963" spans="1:3" x14ac:dyDescent="0.25">
      <c r="A963" s="8">
        <v>44897</v>
      </c>
      <c r="B963" s="2">
        <v>151.352</v>
      </c>
      <c r="C963" s="7">
        <f>INDEX('Nifty Data'!A:I,MATCH(A963,'Nifty Data'!I:I,0),2)</f>
        <v>18696.099999999999</v>
      </c>
    </row>
    <row r="964" spans="1:3" x14ac:dyDescent="0.25">
      <c r="A964" s="8">
        <v>44900</v>
      </c>
      <c r="B964" s="2">
        <v>151.279</v>
      </c>
      <c r="C964" s="7">
        <f>INDEX('Nifty Data'!A:I,MATCH(A964,'Nifty Data'!I:I,0),2)</f>
        <v>18701.05</v>
      </c>
    </row>
    <row r="965" spans="1:3" x14ac:dyDescent="0.25">
      <c r="A965" s="8">
        <v>44901</v>
      </c>
      <c r="B965" s="2">
        <v>150.428</v>
      </c>
      <c r="C965" s="7">
        <f>INDEX('Nifty Data'!A:I,MATCH(A965,'Nifty Data'!I:I,0),2)</f>
        <v>18642.75</v>
      </c>
    </row>
    <row r="966" spans="1:3" x14ac:dyDescent="0.25">
      <c r="A966" s="8">
        <v>44902</v>
      </c>
      <c r="B966" s="2">
        <v>149.87100000000001</v>
      </c>
      <c r="C966" s="7">
        <f>INDEX('Nifty Data'!A:I,MATCH(A966,'Nifty Data'!I:I,0),2)</f>
        <v>18560.5</v>
      </c>
    </row>
    <row r="967" spans="1:3" x14ac:dyDescent="0.25">
      <c r="A967" s="8">
        <v>44903</v>
      </c>
      <c r="B967" s="2">
        <v>150.87100000000001</v>
      </c>
      <c r="C967" s="7">
        <f>INDEX('Nifty Data'!A:I,MATCH(A967,'Nifty Data'!I:I,0),2)</f>
        <v>18609.349999999999</v>
      </c>
    </row>
    <row r="968" spans="1:3" x14ac:dyDescent="0.25">
      <c r="A968" s="8">
        <v>44904</v>
      </c>
      <c r="B968" s="2">
        <v>149.934</v>
      </c>
      <c r="C968" s="7">
        <f>INDEX('Nifty Data'!A:I,MATCH(A968,'Nifty Data'!I:I,0),2)</f>
        <v>18496.599999999999</v>
      </c>
    </row>
    <row r="969" spans="1:3" x14ac:dyDescent="0.25">
      <c r="A969" s="8">
        <v>44907</v>
      </c>
      <c r="B969" s="2">
        <v>150.18299999999999</v>
      </c>
      <c r="C969" s="7">
        <f>INDEX('Nifty Data'!A:I,MATCH(A969,'Nifty Data'!I:I,0),2)</f>
        <v>18497.150000000001</v>
      </c>
    </row>
    <row r="970" spans="1:3" x14ac:dyDescent="0.25">
      <c r="A970" s="8">
        <v>44908</v>
      </c>
      <c r="B970" s="2">
        <v>150.80799999999999</v>
      </c>
      <c r="C970" s="7">
        <f>INDEX('Nifty Data'!A:I,MATCH(A970,'Nifty Data'!I:I,0),2)</f>
        <v>18608</v>
      </c>
    </row>
    <row r="971" spans="1:3" x14ac:dyDescent="0.25">
      <c r="A971" s="8">
        <v>44909</v>
      </c>
      <c r="B971" s="2">
        <v>151.21899999999999</v>
      </c>
      <c r="C971" s="7">
        <f>INDEX('Nifty Data'!A:I,MATCH(A971,'Nifty Data'!I:I,0),2)</f>
        <v>18660.3</v>
      </c>
    </row>
    <row r="972" spans="1:3" x14ac:dyDescent="0.25">
      <c r="A972" s="8">
        <v>44910</v>
      </c>
      <c r="B972" s="2">
        <v>150.02500000000001</v>
      </c>
      <c r="C972" s="7">
        <f>INDEX('Nifty Data'!A:I,MATCH(A972,'Nifty Data'!I:I,0),2)</f>
        <v>18414.900000000001</v>
      </c>
    </row>
    <row r="973" spans="1:3" x14ac:dyDescent="0.25">
      <c r="A973" s="8">
        <v>44911</v>
      </c>
      <c r="B973" s="2">
        <v>148.40899999999999</v>
      </c>
      <c r="C973" s="7">
        <f>INDEX('Nifty Data'!A:I,MATCH(A973,'Nifty Data'!I:I,0),2)</f>
        <v>18269</v>
      </c>
    </row>
    <row r="974" spans="1:3" x14ac:dyDescent="0.25">
      <c r="A974" s="8">
        <v>44914</v>
      </c>
      <c r="B974" s="2">
        <v>149.38499999999999</v>
      </c>
      <c r="C974" s="7">
        <f>INDEX('Nifty Data'!A:I,MATCH(A974,'Nifty Data'!I:I,0),2)</f>
        <v>18420.45</v>
      </c>
    </row>
    <row r="975" spans="1:3" x14ac:dyDescent="0.25">
      <c r="A975" s="8">
        <v>44915</v>
      </c>
      <c r="B975" s="2">
        <v>148.88900000000001</v>
      </c>
      <c r="C975" s="7">
        <f>INDEX('Nifty Data'!A:I,MATCH(A975,'Nifty Data'!I:I,0),2)</f>
        <v>18385.3</v>
      </c>
    </row>
    <row r="976" spans="1:3" x14ac:dyDescent="0.25">
      <c r="A976" s="8">
        <v>44916</v>
      </c>
      <c r="B976" s="2">
        <v>147.57300000000001</v>
      </c>
      <c r="C976" s="7">
        <f>INDEX('Nifty Data'!A:I,MATCH(A976,'Nifty Data'!I:I,0),2)</f>
        <v>18199.099999999999</v>
      </c>
    </row>
    <row r="977" spans="1:3" x14ac:dyDescent="0.25">
      <c r="A977" s="8">
        <v>44917</v>
      </c>
      <c r="B977" s="2">
        <v>146.667</v>
      </c>
      <c r="C977" s="7">
        <f>INDEX('Nifty Data'!A:I,MATCH(A977,'Nifty Data'!I:I,0),2)</f>
        <v>18127.349999999999</v>
      </c>
    </row>
    <row r="978" spans="1:3" x14ac:dyDescent="0.25">
      <c r="A978" s="8">
        <v>44918</v>
      </c>
      <c r="B978" s="2">
        <v>144.40799999999999</v>
      </c>
      <c r="C978" s="7">
        <f>INDEX('Nifty Data'!A:I,MATCH(A978,'Nifty Data'!I:I,0),2)</f>
        <v>17806.8</v>
      </c>
    </row>
    <row r="979" spans="1:3" x14ac:dyDescent="0.25">
      <c r="A979" s="8">
        <v>44921</v>
      </c>
      <c r="B979" s="2">
        <v>146.63900000000001</v>
      </c>
      <c r="C979" s="7">
        <f>INDEX('Nifty Data'!A:I,MATCH(A979,'Nifty Data'!I:I,0),2)</f>
        <v>18014.599999999999</v>
      </c>
    </row>
    <row r="980" spans="1:3" x14ac:dyDescent="0.25">
      <c r="A980" s="8">
        <v>44922</v>
      </c>
      <c r="B980" s="2">
        <v>147.01900000000001</v>
      </c>
      <c r="C980" s="7">
        <f>INDEX('Nifty Data'!A:I,MATCH(A980,'Nifty Data'!I:I,0),2)</f>
        <v>18132.3</v>
      </c>
    </row>
    <row r="981" spans="1:3" x14ac:dyDescent="0.25">
      <c r="A981" s="8">
        <v>44923</v>
      </c>
      <c r="B981" s="2">
        <v>146.988</v>
      </c>
      <c r="C981" s="7">
        <f>INDEX('Nifty Data'!A:I,MATCH(A981,'Nifty Data'!I:I,0),2)</f>
        <v>18122.5</v>
      </c>
    </row>
    <row r="982" spans="1:3" x14ac:dyDescent="0.25">
      <c r="A982" s="8">
        <v>44924</v>
      </c>
      <c r="B982" s="2">
        <v>147.79499999999999</v>
      </c>
      <c r="C982" s="7">
        <f>INDEX('Nifty Data'!A:I,MATCH(A982,'Nifty Data'!I:I,0),2)</f>
        <v>18191</v>
      </c>
    </row>
    <row r="983" spans="1:3" x14ac:dyDescent="0.25">
      <c r="A983" s="8">
        <v>44925</v>
      </c>
      <c r="B983" s="2">
        <v>147.33500000000001</v>
      </c>
      <c r="C983" s="7">
        <f>INDEX('Nifty Data'!A:I,MATCH(A983,'Nifty Data'!I:I,0),2)</f>
        <v>18105.3</v>
      </c>
    </row>
    <row r="984" spans="1:3" x14ac:dyDescent="0.25">
      <c r="A984" s="8">
        <v>44928</v>
      </c>
      <c r="B984" s="2">
        <v>147.94399999999999</v>
      </c>
      <c r="C984" s="7">
        <f>INDEX('Nifty Data'!A:I,MATCH(A984,'Nifty Data'!I:I,0),2)</f>
        <v>18197.45</v>
      </c>
    </row>
    <row r="985" spans="1:3" x14ac:dyDescent="0.25">
      <c r="A985" s="8">
        <v>44929</v>
      </c>
      <c r="B985" s="2">
        <v>148.34299999999999</v>
      </c>
      <c r="C985" s="7">
        <f>INDEX('Nifty Data'!A:I,MATCH(A985,'Nifty Data'!I:I,0),2)</f>
        <v>18232.55</v>
      </c>
    </row>
    <row r="986" spans="1:3" x14ac:dyDescent="0.25">
      <c r="A986" s="8">
        <v>44930</v>
      </c>
      <c r="B986" s="2">
        <v>146.91300000000001</v>
      </c>
      <c r="C986" s="7">
        <f>INDEX('Nifty Data'!A:I,MATCH(A986,'Nifty Data'!I:I,0),2)</f>
        <v>18042.95</v>
      </c>
    </row>
    <row r="987" spans="1:3" x14ac:dyDescent="0.25">
      <c r="A987" s="8">
        <v>44931</v>
      </c>
      <c r="B987" s="2">
        <v>147.09299999999999</v>
      </c>
      <c r="C987" s="7">
        <f>INDEX('Nifty Data'!A:I,MATCH(A987,'Nifty Data'!I:I,0),2)</f>
        <v>17992.150000000001</v>
      </c>
    </row>
    <row r="988" spans="1:3" x14ac:dyDescent="0.25">
      <c r="A988" s="8">
        <v>44932</v>
      </c>
      <c r="B988" s="2">
        <v>146.28399999999999</v>
      </c>
      <c r="C988" s="7">
        <f>INDEX('Nifty Data'!A:I,MATCH(A988,'Nifty Data'!I:I,0),2)</f>
        <v>17859.45</v>
      </c>
    </row>
    <row r="989" spans="1:3" x14ac:dyDescent="0.25">
      <c r="A989" s="8">
        <v>44935</v>
      </c>
      <c r="B989" s="2">
        <v>147.94</v>
      </c>
      <c r="C989" s="7">
        <f>INDEX('Nifty Data'!A:I,MATCH(A989,'Nifty Data'!I:I,0),2)</f>
        <v>18101.2</v>
      </c>
    </row>
    <row r="990" spans="1:3" x14ac:dyDescent="0.25">
      <c r="A990" s="8">
        <v>44936</v>
      </c>
      <c r="B990" s="2">
        <v>146.64500000000001</v>
      </c>
      <c r="C990" s="7">
        <f>INDEX('Nifty Data'!A:I,MATCH(A990,'Nifty Data'!I:I,0),2)</f>
        <v>17914.150000000001</v>
      </c>
    </row>
    <row r="991" spans="1:3" x14ac:dyDescent="0.25">
      <c r="A991" s="8">
        <v>44937</v>
      </c>
      <c r="B991" s="2">
        <v>146.102</v>
      </c>
      <c r="C991" s="7">
        <f>INDEX('Nifty Data'!A:I,MATCH(A991,'Nifty Data'!I:I,0),2)</f>
        <v>17895.7</v>
      </c>
    </row>
    <row r="992" spans="1:3" x14ac:dyDescent="0.25">
      <c r="A992" s="8">
        <v>44938</v>
      </c>
      <c r="B992" s="2">
        <v>146.315</v>
      </c>
      <c r="C992" s="7">
        <f>INDEX('Nifty Data'!A:I,MATCH(A992,'Nifty Data'!I:I,0),2)</f>
        <v>17858.2</v>
      </c>
    </row>
    <row r="993" spans="1:3" x14ac:dyDescent="0.25">
      <c r="A993" s="8">
        <v>44939</v>
      </c>
      <c r="B993" s="2">
        <v>146.91800000000001</v>
      </c>
      <c r="C993" s="7">
        <f>INDEX('Nifty Data'!A:I,MATCH(A993,'Nifty Data'!I:I,0),2)</f>
        <v>17956.599999999999</v>
      </c>
    </row>
    <row r="994" spans="1:3" x14ac:dyDescent="0.25">
      <c r="A994" s="8">
        <v>44942</v>
      </c>
      <c r="B994" s="2">
        <v>146.53399999999999</v>
      </c>
      <c r="C994" s="7">
        <f>INDEX('Nifty Data'!A:I,MATCH(A994,'Nifty Data'!I:I,0),2)</f>
        <v>17894.849999999999</v>
      </c>
    </row>
    <row r="995" spans="1:3" x14ac:dyDescent="0.25">
      <c r="A995" s="8">
        <v>44943</v>
      </c>
      <c r="B995" s="2">
        <v>147.05500000000001</v>
      </c>
      <c r="C995" s="7">
        <f>INDEX('Nifty Data'!A:I,MATCH(A995,'Nifty Data'!I:I,0),2)</f>
        <v>18053.3</v>
      </c>
    </row>
    <row r="996" spans="1:3" x14ac:dyDescent="0.25">
      <c r="A996" s="8">
        <v>44944</v>
      </c>
      <c r="B996" s="2">
        <v>147.476</v>
      </c>
      <c r="C996" s="7">
        <f>INDEX('Nifty Data'!A:I,MATCH(A996,'Nifty Data'!I:I,0),2)</f>
        <v>18165.349999999999</v>
      </c>
    </row>
    <row r="997" spans="1:3" x14ac:dyDescent="0.25">
      <c r="A997" s="8">
        <v>44945</v>
      </c>
      <c r="B997" s="2">
        <v>147.624</v>
      </c>
      <c r="C997" s="7">
        <f>INDEX('Nifty Data'!A:I,MATCH(A997,'Nifty Data'!I:I,0),2)</f>
        <v>18107.849999999999</v>
      </c>
    </row>
    <row r="998" spans="1:3" x14ac:dyDescent="0.25">
      <c r="A998" s="8">
        <v>44946</v>
      </c>
      <c r="B998" s="2">
        <v>147.483</v>
      </c>
      <c r="C998" s="7">
        <f>INDEX('Nifty Data'!A:I,MATCH(A998,'Nifty Data'!I:I,0),2)</f>
        <v>18027.650000000001</v>
      </c>
    </row>
    <row r="999" spans="1:3" x14ac:dyDescent="0.25">
      <c r="A999" s="8">
        <v>44949</v>
      </c>
      <c r="B999" s="2">
        <v>148.38900000000001</v>
      </c>
      <c r="C999" s="7">
        <f>INDEX('Nifty Data'!A:I,MATCH(A999,'Nifty Data'!I:I,0),2)</f>
        <v>18118.55</v>
      </c>
    </row>
    <row r="1000" spans="1:3" x14ac:dyDescent="0.25">
      <c r="A1000" s="8">
        <v>44950</v>
      </c>
      <c r="B1000" s="2">
        <v>148.08099999999999</v>
      </c>
      <c r="C1000" s="7">
        <f>INDEX('Nifty Data'!A:I,MATCH(A1000,'Nifty Data'!I:I,0),2)</f>
        <v>18118.3</v>
      </c>
    </row>
    <row r="1001" spans="1:3" x14ac:dyDescent="0.25">
      <c r="A1001" s="8">
        <v>44951</v>
      </c>
      <c r="B1001" s="2">
        <v>146.006</v>
      </c>
      <c r="C1001" s="7">
        <f>INDEX('Nifty Data'!A:I,MATCH(A1001,'Nifty Data'!I:I,0),2)</f>
        <v>17891.95</v>
      </c>
    </row>
    <row r="1002" spans="1:3" x14ac:dyDescent="0.25">
      <c r="A1002" s="8">
        <v>44953</v>
      </c>
      <c r="B1002" s="2">
        <v>143.9</v>
      </c>
      <c r="C1002" s="7">
        <f>INDEX('Nifty Data'!A:I,MATCH(A1002,'Nifty Data'!I:I,0),2)</f>
        <v>17604.349999999999</v>
      </c>
    </row>
    <row r="1003" spans="1:3" x14ac:dyDescent="0.25">
      <c r="A1003" s="8">
        <v>44956</v>
      </c>
      <c r="B1003" s="2">
        <v>143.87700000000001</v>
      </c>
      <c r="C1003" s="7">
        <f>INDEX('Nifty Data'!A:I,MATCH(A1003,'Nifty Data'!I:I,0),2)</f>
        <v>17648.95</v>
      </c>
    </row>
    <row r="1004" spans="1:3" x14ac:dyDescent="0.25">
      <c r="A1004" s="8">
        <v>44957</v>
      </c>
      <c r="B1004" s="2">
        <v>144.893</v>
      </c>
      <c r="C1004" s="7">
        <f>INDEX('Nifty Data'!A:I,MATCH(A1004,'Nifty Data'!I:I,0),2)</f>
        <v>17662.150000000001</v>
      </c>
    </row>
    <row r="1005" spans="1:3" x14ac:dyDescent="0.25">
      <c r="A1005" s="8">
        <v>44958</v>
      </c>
      <c r="B1005" s="2">
        <v>143.74600000000001</v>
      </c>
      <c r="C1005" s="7">
        <f>INDEX('Nifty Data'!A:I,MATCH(A1005,'Nifty Data'!I:I,0),2)</f>
        <v>17616.3</v>
      </c>
    </row>
    <row r="1006" spans="1:3" x14ac:dyDescent="0.25">
      <c r="A1006" s="8">
        <v>44959</v>
      </c>
      <c r="B1006" s="2">
        <v>143.83099999999999</v>
      </c>
      <c r="C1006" s="7">
        <f>INDEX('Nifty Data'!A:I,MATCH(A1006,'Nifty Data'!I:I,0),2)</f>
        <v>17610.400000000001</v>
      </c>
    </row>
    <row r="1007" spans="1:3" x14ac:dyDescent="0.25">
      <c r="A1007" s="8">
        <v>44960</v>
      </c>
      <c r="B1007" s="2">
        <v>145.34200000000001</v>
      </c>
      <c r="C1007" s="7">
        <f>INDEX('Nifty Data'!A:I,MATCH(A1007,'Nifty Data'!I:I,0),2)</f>
        <v>17854.05</v>
      </c>
    </row>
    <row r="1008" spans="1:3" x14ac:dyDescent="0.25">
      <c r="A1008" s="8">
        <v>44963</v>
      </c>
      <c r="B1008" s="2">
        <v>145.51599999999999</v>
      </c>
      <c r="C1008" s="7">
        <f>INDEX('Nifty Data'!A:I,MATCH(A1008,'Nifty Data'!I:I,0),2)</f>
        <v>17764.599999999999</v>
      </c>
    </row>
    <row r="1009" spans="1:3" x14ac:dyDescent="0.25">
      <c r="A1009" s="8">
        <v>44964</v>
      </c>
      <c r="B1009" s="2">
        <v>145.37299999999999</v>
      </c>
      <c r="C1009" s="7">
        <f>INDEX('Nifty Data'!A:I,MATCH(A1009,'Nifty Data'!I:I,0),2)</f>
        <v>17721.5</v>
      </c>
    </row>
    <row r="1010" spans="1:3" x14ac:dyDescent="0.25">
      <c r="A1010" s="8">
        <v>44965</v>
      </c>
      <c r="B1010" s="2">
        <v>145.84200000000001</v>
      </c>
      <c r="C1010" s="7">
        <f>INDEX('Nifty Data'!A:I,MATCH(A1010,'Nifty Data'!I:I,0),2)</f>
        <v>17871.7</v>
      </c>
    </row>
    <row r="1011" spans="1:3" x14ac:dyDescent="0.25">
      <c r="A1011" s="8">
        <v>44966</v>
      </c>
      <c r="B1011" s="2">
        <v>145.93100000000001</v>
      </c>
      <c r="C1011" s="7">
        <f>INDEX('Nifty Data'!A:I,MATCH(A1011,'Nifty Data'!I:I,0),2)</f>
        <v>17893.45</v>
      </c>
    </row>
    <row r="1012" spans="1:3" x14ac:dyDescent="0.25">
      <c r="A1012" s="8">
        <v>44967</v>
      </c>
      <c r="B1012" s="2">
        <v>145.91999999999999</v>
      </c>
      <c r="C1012" s="7">
        <f>INDEX('Nifty Data'!A:I,MATCH(A1012,'Nifty Data'!I:I,0),2)</f>
        <v>17856.5</v>
      </c>
    </row>
    <row r="1013" spans="1:3" x14ac:dyDescent="0.25">
      <c r="A1013" s="8">
        <v>44970</v>
      </c>
      <c r="B1013" s="2">
        <v>145.262</v>
      </c>
      <c r="C1013" s="7">
        <f>INDEX('Nifty Data'!A:I,MATCH(A1013,'Nifty Data'!I:I,0),2)</f>
        <v>17770.900000000001</v>
      </c>
    </row>
    <row r="1014" spans="1:3" x14ac:dyDescent="0.25">
      <c r="A1014" s="8">
        <v>44971</v>
      </c>
      <c r="B1014" s="2">
        <v>145.76300000000001</v>
      </c>
      <c r="C1014" s="7">
        <f>INDEX('Nifty Data'!A:I,MATCH(A1014,'Nifty Data'!I:I,0),2)</f>
        <v>17929.849999999999</v>
      </c>
    </row>
    <row r="1015" spans="1:3" x14ac:dyDescent="0.25">
      <c r="A1015" s="8">
        <v>44972</v>
      </c>
      <c r="B1015" s="2">
        <v>146.73400000000001</v>
      </c>
      <c r="C1015" s="7">
        <f>INDEX('Nifty Data'!A:I,MATCH(A1015,'Nifty Data'!I:I,0),2)</f>
        <v>18015.849999999999</v>
      </c>
    </row>
    <row r="1016" spans="1:3" x14ac:dyDescent="0.25">
      <c r="A1016" s="8">
        <v>44973</v>
      </c>
      <c r="B1016" s="2">
        <v>148.03</v>
      </c>
      <c r="C1016" s="7">
        <f>INDEX('Nifty Data'!A:I,MATCH(A1016,'Nifty Data'!I:I,0),2)</f>
        <v>18035.849999999999</v>
      </c>
    </row>
    <row r="1017" spans="1:3" x14ac:dyDescent="0.25">
      <c r="A1017" s="8">
        <v>44974</v>
      </c>
      <c r="B1017" s="2">
        <v>147.16900000000001</v>
      </c>
      <c r="C1017" s="7">
        <f>INDEX('Nifty Data'!A:I,MATCH(A1017,'Nifty Data'!I:I,0),2)</f>
        <v>17944.2</v>
      </c>
    </row>
    <row r="1018" spans="1:3" x14ac:dyDescent="0.25">
      <c r="A1018" s="8">
        <v>44977</v>
      </c>
      <c r="B1018" s="2">
        <v>146.672</v>
      </c>
      <c r="C1018" s="7">
        <f>INDEX('Nifty Data'!A:I,MATCH(A1018,'Nifty Data'!I:I,0),2)</f>
        <v>17844.599999999999</v>
      </c>
    </row>
    <row r="1019" spans="1:3" x14ac:dyDescent="0.25">
      <c r="A1019" s="8">
        <v>44978</v>
      </c>
      <c r="B1019" s="2">
        <v>146.40600000000001</v>
      </c>
      <c r="C1019" s="7">
        <f>INDEX('Nifty Data'!A:I,MATCH(A1019,'Nifty Data'!I:I,0),2)</f>
        <v>17826.7</v>
      </c>
    </row>
    <row r="1020" spans="1:3" x14ac:dyDescent="0.25">
      <c r="A1020" s="8">
        <v>44979</v>
      </c>
      <c r="B1020" s="2">
        <v>144.833</v>
      </c>
      <c r="C1020" s="7">
        <f>INDEX('Nifty Data'!A:I,MATCH(A1020,'Nifty Data'!I:I,0),2)</f>
        <v>17554.3</v>
      </c>
    </row>
    <row r="1021" spans="1:3" x14ac:dyDescent="0.25">
      <c r="A1021" s="8">
        <v>44980</v>
      </c>
      <c r="B1021" s="2">
        <v>144.65100000000001</v>
      </c>
      <c r="C1021" s="7">
        <f>INDEX('Nifty Data'!A:I,MATCH(A1021,'Nifty Data'!I:I,0),2)</f>
        <v>17511.25</v>
      </c>
    </row>
    <row r="1022" spans="1:3" x14ac:dyDescent="0.25">
      <c r="A1022" s="8">
        <v>44981</v>
      </c>
      <c r="B1022" s="2">
        <v>144.45099999999999</v>
      </c>
      <c r="C1022" s="7">
        <f>INDEX('Nifty Data'!A:I,MATCH(A1022,'Nifty Data'!I:I,0),2)</f>
        <v>17465.8</v>
      </c>
    </row>
    <row r="1023" spans="1:3" x14ac:dyDescent="0.25">
      <c r="A1023" s="8">
        <v>44984</v>
      </c>
      <c r="B1023" s="2">
        <v>144.333</v>
      </c>
      <c r="C1023" s="7">
        <f>INDEX('Nifty Data'!A:I,MATCH(A1023,'Nifty Data'!I:I,0),2)</f>
        <v>17392.7</v>
      </c>
    </row>
    <row r="1024" spans="1:3" x14ac:dyDescent="0.25">
      <c r="A1024" s="8">
        <v>44985</v>
      </c>
      <c r="B1024" s="2">
        <v>143.74</v>
      </c>
      <c r="C1024" s="7">
        <f>INDEX('Nifty Data'!A:I,MATCH(A1024,'Nifty Data'!I:I,0),2)</f>
        <v>17303.95</v>
      </c>
    </row>
    <row r="1025" spans="1:3" x14ac:dyDescent="0.25">
      <c r="A1025" s="8">
        <v>44986</v>
      </c>
      <c r="B1025" s="2">
        <v>145.108</v>
      </c>
      <c r="C1025" s="7">
        <f>INDEX('Nifty Data'!A:I,MATCH(A1025,'Nifty Data'!I:I,0),2)</f>
        <v>17450.900000000001</v>
      </c>
    </row>
    <row r="1026" spans="1:3" x14ac:dyDescent="0.25">
      <c r="A1026" s="8">
        <v>44987</v>
      </c>
      <c r="B1026" s="2">
        <v>144.18799999999999</v>
      </c>
      <c r="C1026" s="7">
        <f>INDEX('Nifty Data'!A:I,MATCH(A1026,'Nifty Data'!I:I,0),2)</f>
        <v>17321.900000000001</v>
      </c>
    </row>
    <row r="1027" spans="1:3" x14ac:dyDescent="0.25">
      <c r="A1027" s="8">
        <v>44988</v>
      </c>
      <c r="B1027" s="2">
        <v>145.72999999999999</v>
      </c>
      <c r="C1027" s="7">
        <f>INDEX('Nifty Data'!A:I,MATCH(A1027,'Nifty Data'!I:I,0),2)</f>
        <v>17594.349999999999</v>
      </c>
    </row>
    <row r="1028" spans="1:3" x14ac:dyDescent="0.25">
      <c r="A1028" s="8">
        <v>44991</v>
      </c>
      <c r="B1028" s="2">
        <v>146.584</v>
      </c>
      <c r="C1028" s="7">
        <f>INDEX('Nifty Data'!A:I,MATCH(A1028,'Nifty Data'!I:I,0),2)</f>
        <v>17711.45</v>
      </c>
    </row>
    <row r="1029" spans="1:3" x14ac:dyDescent="0.25">
      <c r="A1029" s="8">
        <v>44993</v>
      </c>
      <c r="B1029" s="2">
        <v>147.208</v>
      </c>
      <c r="C1029" s="7">
        <f>INDEX('Nifty Data'!A:I,MATCH(A1029,'Nifty Data'!I:I,0),2)</f>
        <v>17754.400000000001</v>
      </c>
    </row>
    <row r="1030" spans="1:3" x14ac:dyDescent="0.25">
      <c r="A1030" s="8">
        <v>44994</v>
      </c>
      <c r="B1030" s="2">
        <v>146.37100000000001</v>
      </c>
      <c r="C1030" s="7">
        <f>INDEX('Nifty Data'!A:I,MATCH(A1030,'Nifty Data'!I:I,0),2)</f>
        <v>17589.599999999999</v>
      </c>
    </row>
    <row r="1031" spans="1:3" x14ac:dyDescent="0.25">
      <c r="A1031" s="8">
        <v>44995</v>
      </c>
      <c r="B1031" s="2">
        <v>145.185</v>
      </c>
      <c r="C1031" s="7">
        <f>INDEX('Nifty Data'!A:I,MATCH(A1031,'Nifty Data'!I:I,0),2)</f>
        <v>17412.900000000001</v>
      </c>
    </row>
    <row r="1032" spans="1:3" x14ac:dyDescent="0.25">
      <c r="A1032" s="8">
        <v>44998</v>
      </c>
      <c r="B1032" s="2">
        <v>143.38399999999999</v>
      </c>
      <c r="C1032" s="7">
        <f>INDEX('Nifty Data'!A:I,MATCH(A1032,'Nifty Data'!I:I,0),2)</f>
        <v>17154.3</v>
      </c>
    </row>
    <row r="1033" spans="1:3" x14ac:dyDescent="0.25">
      <c r="A1033" s="8">
        <v>44999</v>
      </c>
      <c r="B1033" s="2">
        <v>142.768</v>
      </c>
      <c r="C1033" s="7">
        <f>INDEX('Nifty Data'!A:I,MATCH(A1033,'Nifty Data'!I:I,0),2)</f>
        <v>17043.3</v>
      </c>
    </row>
    <row r="1034" spans="1:3" x14ac:dyDescent="0.25">
      <c r="A1034" s="8">
        <v>45000</v>
      </c>
      <c r="B1034" s="2">
        <v>142.28</v>
      </c>
      <c r="C1034" s="7">
        <f>INDEX('Nifty Data'!A:I,MATCH(A1034,'Nifty Data'!I:I,0),2)</f>
        <v>16972.150000000001</v>
      </c>
    </row>
    <row r="1035" spans="1:3" x14ac:dyDescent="0.25">
      <c r="A1035" s="8">
        <v>45001</v>
      </c>
      <c r="B1035" s="2">
        <v>142.351</v>
      </c>
      <c r="C1035" s="7">
        <f>INDEX('Nifty Data'!A:I,MATCH(A1035,'Nifty Data'!I:I,0),2)</f>
        <v>16985.599999999999</v>
      </c>
    </row>
    <row r="1036" spans="1:3" x14ac:dyDescent="0.25">
      <c r="A1036" s="8">
        <v>45002</v>
      </c>
      <c r="B1036" s="2">
        <v>143.62</v>
      </c>
      <c r="C1036" s="7">
        <f>INDEX('Nifty Data'!A:I,MATCH(A1036,'Nifty Data'!I:I,0),2)</f>
        <v>17100.05</v>
      </c>
    </row>
    <row r="1037" spans="1:3" x14ac:dyDescent="0.25">
      <c r="A1037" s="8">
        <v>45005</v>
      </c>
      <c r="B1037" s="2">
        <v>142.63200000000001</v>
      </c>
      <c r="C1037" s="7">
        <f>INDEX('Nifty Data'!A:I,MATCH(A1037,'Nifty Data'!I:I,0),2)</f>
        <v>16988.400000000001</v>
      </c>
    </row>
    <row r="1038" spans="1:3" x14ac:dyDescent="0.25">
      <c r="A1038" s="8">
        <v>45006</v>
      </c>
      <c r="B1038" s="2">
        <v>143.29599999999999</v>
      </c>
      <c r="C1038" s="7">
        <f>INDEX('Nifty Data'!A:I,MATCH(A1038,'Nifty Data'!I:I,0),2)</f>
        <v>17107.5</v>
      </c>
    </row>
    <row r="1039" spans="1:3" x14ac:dyDescent="0.25">
      <c r="A1039" s="8">
        <v>45007</v>
      </c>
      <c r="B1039" s="2">
        <v>143.501</v>
      </c>
      <c r="C1039" s="7">
        <f>INDEX('Nifty Data'!A:I,MATCH(A1039,'Nifty Data'!I:I,0),2)</f>
        <v>17151.900000000001</v>
      </c>
    </row>
    <row r="1040" spans="1:3" x14ac:dyDescent="0.25">
      <c r="A1040" s="8">
        <v>45008</v>
      </c>
      <c r="B1040" s="2">
        <v>142.739</v>
      </c>
      <c r="C1040" s="7">
        <f>INDEX('Nifty Data'!A:I,MATCH(A1040,'Nifty Data'!I:I,0),2)</f>
        <v>17076.900000000001</v>
      </c>
    </row>
    <row r="1041" spans="1:3" x14ac:dyDescent="0.25">
      <c r="A1041" s="8">
        <v>45009</v>
      </c>
      <c r="B1041" s="2">
        <v>142.22200000000001</v>
      </c>
      <c r="C1041" s="7">
        <f>INDEX('Nifty Data'!A:I,MATCH(A1041,'Nifty Data'!I:I,0),2)</f>
        <v>16945.05</v>
      </c>
    </row>
    <row r="1042" spans="1:3" x14ac:dyDescent="0.25">
      <c r="A1042" s="8">
        <v>45012</v>
      </c>
      <c r="B1042" s="2">
        <v>142.30500000000001</v>
      </c>
      <c r="C1042" s="7">
        <f>INDEX('Nifty Data'!A:I,MATCH(A1042,'Nifty Data'!I:I,0),2)</f>
        <v>16985.7</v>
      </c>
    </row>
    <row r="1043" spans="1:3" x14ac:dyDescent="0.25">
      <c r="A1043" s="8">
        <v>45013</v>
      </c>
      <c r="B1043" s="2">
        <v>142.01499999999999</v>
      </c>
      <c r="C1043" s="7">
        <f>INDEX('Nifty Data'!A:I,MATCH(A1043,'Nifty Data'!I:I,0),2)</f>
        <v>16951.7</v>
      </c>
    </row>
    <row r="1044" spans="1:3" x14ac:dyDescent="0.25">
      <c r="A1044" s="8">
        <v>45014</v>
      </c>
      <c r="B1044" s="2">
        <v>143.22999999999999</v>
      </c>
      <c r="C1044" s="7">
        <f>INDEX('Nifty Data'!A:I,MATCH(A1044,'Nifty Data'!I:I,0),2)</f>
        <v>17080.7</v>
      </c>
    </row>
    <row r="1045" spans="1:3" x14ac:dyDescent="0.25">
      <c r="A1045" s="8">
        <v>45016</v>
      </c>
      <c r="B1045" s="2">
        <v>145.09399999999999</v>
      </c>
      <c r="C1045" s="7">
        <f>INDEX('Nifty Data'!A:I,MATCH(A1045,'Nifty Data'!I:I,0),2)</f>
        <v>17359.75</v>
      </c>
    </row>
    <row r="1046" spans="1:3" x14ac:dyDescent="0.25">
      <c r="A1046" s="8">
        <v>45019</v>
      </c>
      <c r="B1046" s="2">
        <v>145.57400000000001</v>
      </c>
      <c r="C1046" s="7">
        <f>INDEX('Nifty Data'!A:I,MATCH(A1046,'Nifty Data'!I:I,0),2)</f>
        <v>17398.05</v>
      </c>
    </row>
    <row r="1047" spans="1:3" x14ac:dyDescent="0.25">
      <c r="A1047" s="8">
        <v>45021</v>
      </c>
      <c r="B1047" s="2">
        <v>145.76900000000001</v>
      </c>
      <c r="C1047" s="7">
        <f>INDEX('Nifty Data'!A:I,MATCH(A1047,'Nifty Data'!I:I,0),2)</f>
        <v>17557.05</v>
      </c>
    </row>
    <row r="1048" spans="1:3" x14ac:dyDescent="0.25">
      <c r="A1048" s="8">
        <v>45022</v>
      </c>
      <c r="B1048" s="2">
        <v>145.88900000000001</v>
      </c>
      <c r="C1048" s="7">
        <f>INDEX('Nifty Data'!A:I,MATCH(A1048,'Nifty Data'!I:I,0),2)</f>
        <v>17599.150000000001</v>
      </c>
    </row>
    <row r="1049" spans="1:3" x14ac:dyDescent="0.25">
      <c r="A1049" s="8">
        <v>45026</v>
      </c>
      <c r="B1049" s="2">
        <v>146.583</v>
      </c>
      <c r="C1049" s="7">
        <f>INDEX('Nifty Data'!A:I,MATCH(A1049,'Nifty Data'!I:I,0),2)</f>
        <v>17624.05</v>
      </c>
    </row>
    <row r="1050" spans="1:3" x14ac:dyDescent="0.25">
      <c r="A1050" s="8">
        <v>45027</v>
      </c>
      <c r="B1050" s="2">
        <v>147.31</v>
      </c>
      <c r="C1050" s="7">
        <f>INDEX('Nifty Data'!A:I,MATCH(A1050,'Nifty Data'!I:I,0),2)</f>
        <v>17722.3</v>
      </c>
    </row>
    <row r="1051" spans="1:3" x14ac:dyDescent="0.25">
      <c r="A1051" s="8">
        <v>45028</v>
      </c>
      <c r="B1051" s="2">
        <v>147.98500000000001</v>
      </c>
      <c r="C1051" s="7">
        <f>INDEX('Nifty Data'!A:I,MATCH(A1051,'Nifty Data'!I:I,0),2)</f>
        <v>17812.400000000001</v>
      </c>
    </row>
    <row r="1052" spans="1:3" x14ac:dyDescent="0.25">
      <c r="A1052" s="8">
        <v>45029</v>
      </c>
      <c r="B1052" s="2">
        <v>147.94200000000001</v>
      </c>
      <c r="C1052" s="7">
        <f>INDEX('Nifty Data'!A:I,MATCH(A1052,'Nifty Data'!I:I,0),2)</f>
        <v>17828</v>
      </c>
    </row>
    <row r="1053" spans="1:3" x14ac:dyDescent="0.25">
      <c r="A1053" s="8">
        <v>45033</v>
      </c>
      <c r="B1053" s="2">
        <v>147.09200000000001</v>
      </c>
      <c r="C1053" s="7">
        <f>INDEX('Nifty Data'!A:I,MATCH(A1053,'Nifty Data'!I:I,0),2)</f>
        <v>17706.849999999999</v>
      </c>
    </row>
    <row r="1054" spans="1:3" x14ac:dyDescent="0.25">
      <c r="A1054" s="8">
        <v>45034</v>
      </c>
      <c r="B1054" s="2">
        <v>147.19300000000001</v>
      </c>
      <c r="C1054" s="7">
        <f>INDEX('Nifty Data'!A:I,MATCH(A1054,'Nifty Data'!I:I,0),2)</f>
        <v>17660.150000000001</v>
      </c>
    </row>
    <row r="1055" spans="1:3" x14ac:dyDescent="0.25">
      <c r="A1055" s="8">
        <v>45035</v>
      </c>
      <c r="B1055" s="2">
        <v>146.607</v>
      </c>
      <c r="C1055" s="7">
        <f>INDEX('Nifty Data'!A:I,MATCH(A1055,'Nifty Data'!I:I,0),2)</f>
        <v>17618.75</v>
      </c>
    </row>
    <row r="1056" spans="1:3" x14ac:dyDescent="0.25">
      <c r="A1056" s="8">
        <v>45036</v>
      </c>
      <c r="B1056" s="2">
        <v>146.876</v>
      </c>
      <c r="C1056" s="7">
        <f>INDEX('Nifty Data'!A:I,MATCH(A1056,'Nifty Data'!I:I,0),2)</f>
        <v>17624.45</v>
      </c>
    </row>
    <row r="1057" spans="1:3" x14ac:dyDescent="0.25">
      <c r="A1057" s="8">
        <v>45037</v>
      </c>
      <c r="B1057" s="2">
        <v>146.733</v>
      </c>
      <c r="C1057" s="7">
        <f>INDEX('Nifty Data'!A:I,MATCH(A1057,'Nifty Data'!I:I,0),2)</f>
        <v>17624.05</v>
      </c>
    </row>
    <row r="1058" spans="1:3" x14ac:dyDescent="0.25">
      <c r="A1058" s="8">
        <v>45040</v>
      </c>
      <c r="B1058" s="2">
        <v>147.584</v>
      </c>
      <c r="C1058" s="7">
        <f>INDEX('Nifty Data'!A:I,MATCH(A1058,'Nifty Data'!I:I,0),2)</f>
        <v>17743.400000000001</v>
      </c>
    </row>
    <row r="1059" spans="1:3" x14ac:dyDescent="0.25">
      <c r="A1059" s="8">
        <v>45041</v>
      </c>
      <c r="B1059" s="2">
        <v>147.76</v>
      </c>
      <c r="C1059" s="7">
        <f>INDEX('Nifty Data'!A:I,MATCH(A1059,'Nifty Data'!I:I,0),2)</f>
        <v>17769.25</v>
      </c>
    </row>
    <row r="1060" spans="1:3" x14ac:dyDescent="0.25">
      <c r="A1060" s="8">
        <v>45042</v>
      </c>
      <c r="B1060" s="2">
        <v>148.31800000000001</v>
      </c>
      <c r="C1060" s="7">
        <f>INDEX('Nifty Data'!A:I,MATCH(A1060,'Nifty Data'!I:I,0),2)</f>
        <v>17813.599999999999</v>
      </c>
    </row>
    <row r="1061" spans="1:3" x14ac:dyDescent="0.25">
      <c r="A1061" s="8">
        <v>45043</v>
      </c>
      <c r="B1061" s="2">
        <v>149.17099999999999</v>
      </c>
      <c r="C1061" s="7">
        <f>INDEX('Nifty Data'!A:I,MATCH(A1061,'Nifty Data'!I:I,0),2)</f>
        <v>17915.05</v>
      </c>
    </row>
    <row r="1062" spans="1:3" x14ac:dyDescent="0.25">
      <c r="A1062" s="8">
        <v>45044</v>
      </c>
      <c r="B1062" s="2">
        <v>149.946</v>
      </c>
      <c r="C1062" s="7">
        <f>INDEX('Nifty Data'!A:I,MATCH(A1062,'Nifty Data'!I:I,0),2)</f>
        <v>18065</v>
      </c>
    </row>
    <row r="1063" spans="1:3" x14ac:dyDescent="0.25">
      <c r="A1063" s="8">
        <v>45048</v>
      </c>
      <c r="B1063" s="2">
        <v>150.73599999999999</v>
      </c>
      <c r="C1063" s="7">
        <f>INDEX('Nifty Data'!A:I,MATCH(A1063,'Nifty Data'!I:I,0),2)</f>
        <v>18147.650000000001</v>
      </c>
    </row>
    <row r="1064" spans="1:3" x14ac:dyDescent="0.25">
      <c r="A1064" s="8">
        <v>45049</v>
      </c>
      <c r="B1064" s="2">
        <v>150.46299999999999</v>
      </c>
      <c r="C1064" s="7">
        <f>INDEX('Nifty Data'!A:I,MATCH(A1064,'Nifty Data'!I:I,0),2)</f>
        <v>18089.849999999999</v>
      </c>
    </row>
    <row r="1065" spans="1:3" x14ac:dyDescent="0.25">
      <c r="A1065" s="8">
        <v>45050</v>
      </c>
      <c r="B1065" s="2">
        <v>151.30500000000001</v>
      </c>
      <c r="C1065" s="7">
        <f>INDEX('Nifty Data'!A:I,MATCH(A1065,'Nifty Data'!I:I,0),2)</f>
        <v>18255.8</v>
      </c>
    </row>
    <row r="1066" spans="1:3" x14ac:dyDescent="0.25">
      <c r="A1066" s="8">
        <v>45051</v>
      </c>
      <c r="B1066" s="2">
        <v>150.14400000000001</v>
      </c>
      <c r="C1066" s="7">
        <f>INDEX('Nifty Data'!A:I,MATCH(A1066,'Nifty Data'!I:I,0),2)</f>
        <v>18069</v>
      </c>
    </row>
    <row r="1067" spans="1:3" x14ac:dyDescent="0.25">
      <c r="A1067" s="8">
        <v>45054</v>
      </c>
      <c r="B1067" s="2">
        <v>151.40700000000001</v>
      </c>
      <c r="C1067" s="7">
        <f>INDEX('Nifty Data'!A:I,MATCH(A1067,'Nifty Data'!I:I,0),2)</f>
        <v>18264.400000000001</v>
      </c>
    </row>
    <row r="1068" spans="1:3" x14ac:dyDescent="0.25">
      <c r="A1068" s="8">
        <v>45055</v>
      </c>
      <c r="B1068" s="2">
        <v>151.09100000000001</v>
      </c>
      <c r="C1068" s="7">
        <f>INDEX('Nifty Data'!A:I,MATCH(A1068,'Nifty Data'!I:I,0),2)</f>
        <v>18265.95</v>
      </c>
    </row>
    <row r="1069" spans="1:3" x14ac:dyDescent="0.25">
      <c r="A1069" s="8">
        <v>45056</v>
      </c>
      <c r="B1069" s="2">
        <v>151.56399999999999</v>
      </c>
      <c r="C1069" s="7">
        <f>INDEX('Nifty Data'!A:I,MATCH(A1069,'Nifty Data'!I:I,0),2)</f>
        <v>18315.099999999999</v>
      </c>
    </row>
    <row r="1070" spans="1:3" x14ac:dyDescent="0.25">
      <c r="A1070" s="8">
        <v>45057</v>
      </c>
      <c r="B1070" s="2">
        <v>151.68299999999999</v>
      </c>
      <c r="C1070" s="7">
        <f>INDEX('Nifty Data'!A:I,MATCH(A1070,'Nifty Data'!I:I,0),2)</f>
        <v>18297</v>
      </c>
    </row>
    <row r="1071" spans="1:3" x14ac:dyDescent="0.25">
      <c r="A1071" s="8">
        <v>45058</v>
      </c>
      <c r="B1071" s="2">
        <v>151.55199999999999</v>
      </c>
      <c r="C1071" s="7">
        <f>INDEX('Nifty Data'!A:I,MATCH(A1071,'Nifty Data'!I:I,0),2)</f>
        <v>18314.8</v>
      </c>
    </row>
    <row r="1072" spans="1:3" x14ac:dyDescent="0.25">
      <c r="A1072" s="8">
        <v>45061</v>
      </c>
      <c r="B1072" s="2">
        <v>152.63499999999999</v>
      </c>
      <c r="C1072" s="7">
        <f>INDEX('Nifty Data'!A:I,MATCH(A1072,'Nifty Data'!I:I,0),2)</f>
        <v>18398.849999999999</v>
      </c>
    </row>
    <row r="1073" spans="1:3" x14ac:dyDescent="0.25">
      <c r="A1073" s="8">
        <v>45062</v>
      </c>
      <c r="B1073" s="2">
        <v>152.495</v>
      </c>
      <c r="C1073" s="7">
        <f>INDEX('Nifty Data'!A:I,MATCH(A1073,'Nifty Data'!I:I,0),2)</f>
        <v>18286.5</v>
      </c>
    </row>
    <row r="1074" spans="1:3" x14ac:dyDescent="0.25">
      <c r="A1074" s="8">
        <v>45063</v>
      </c>
      <c r="B1074" s="2">
        <v>151.94499999999999</v>
      </c>
      <c r="C1074" s="7">
        <f>INDEX('Nifty Data'!A:I,MATCH(A1074,'Nifty Data'!I:I,0),2)</f>
        <v>18181.75</v>
      </c>
    </row>
    <row r="1075" spans="1:3" x14ac:dyDescent="0.25">
      <c r="A1075" s="8">
        <v>45064</v>
      </c>
      <c r="B1075" s="2">
        <v>151.29400000000001</v>
      </c>
      <c r="C1075" s="7">
        <f>INDEX('Nifty Data'!A:I,MATCH(A1075,'Nifty Data'!I:I,0),2)</f>
        <v>18129.95</v>
      </c>
    </row>
    <row r="1076" spans="1:3" x14ac:dyDescent="0.25">
      <c r="A1076" s="8">
        <v>45065</v>
      </c>
      <c r="B1076" s="2">
        <v>151.74700000000001</v>
      </c>
      <c r="C1076" s="7">
        <f>INDEX('Nifty Data'!A:I,MATCH(A1076,'Nifty Data'!I:I,0),2)</f>
        <v>18203.400000000001</v>
      </c>
    </row>
    <row r="1077" spans="1:3" x14ac:dyDescent="0.25">
      <c r="A1077" s="8">
        <v>45068</v>
      </c>
      <c r="B1077" s="2">
        <v>152.35300000000001</v>
      </c>
      <c r="C1077" s="7">
        <f>INDEX('Nifty Data'!A:I,MATCH(A1077,'Nifty Data'!I:I,0),2)</f>
        <v>18314.400000000001</v>
      </c>
    </row>
    <row r="1078" spans="1:3" x14ac:dyDescent="0.25">
      <c r="A1078" s="8">
        <v>45069</v>
      </c>
      <c r="B1078" s="2">
        <v>152.46199999999999</v>
      </c>
      <c r="C1078" s="7">
        <f>INDEX('Nifty Data'!A:I,MATCH(A1078,'Nifty Data'!I:I,0),2)</f>
        <v>18348</v>
      </c>
    </row>
    <row r="1079" spans="1:3" x14ac:dyDescent="0.25">
      <c r="A1079" s="8">
        <v>45070</v>
      </c>
      <c r="B1079" s="2">
        <v>152.23400000000001</v>
      </c>
      <c r="C1079" s="7">
        <f>INDEX('Nifty Data'!A:I,MATCH(A1079,'Nifty Data'!I:I,0),2)</f>
        <v>18285.400000000001</v>
      </c>
    </row>
    <row r="1080" spans="1:3" x14ac:dyDescent="0.25">
      <c r="A1080" s="8">
        <v>45071</v>
      </c>
      <c r="B1080" s="2">
        <v>152.43600000000001</v>
      </c>
      <c r="C1080" s="7">
        <f>INDEX('Nifty Data'!A:I,MATCH(A1080,'Nifty Data'!I:I,0),2)</f>
        <v>18321.150000000001</v>
      </c>
    </row>
    <row r="1081" spans="1:3" x14ac:dyDescent="0.25">
      <c r="A1081" s="8">
        <v>45072</v>
      </c>
      <c r="B1081" s="2">
        <v>153.191</v>
      </c>
      <c r="C1081" s="7">
        <f>INDEX('Nifty Data'!A:I,MATCH(A1081,'Nifty Data'!I:I,0),2)</f>
        <v>18499.349999999999</v>
      </c>
    </row>
    <row r="1082" spans="1:3" x14ac:dyDescent="0.25">
      <c r="A1082" s="8">
        <v>45075</v>
      </c>
      <c r="B1082" s="2">
        <v>153.655</v>
      </c>
      <c r="C1082" s="7">
        <f>INDEX('Nifty Data'!A:I,MATCH(A1082,'Nifty Data'!I:I,0),2)</f>
        <v>18598.650000000001</v>
      </c>
    </row>
    <row r="1083" spans="1:3" x14ac:dyDescent="0.25">
      <c r="A1083" s="8">
        <v>45076</v>
      </c>
      <c r="B1083" s="2">
        <v>153.959</v>
      </c>
      <c r="C1083" s="7">
        <f>INDEX('Nifty Data'!A:I,MATCH(A1083,'Nifty Data'!I:I,0),2)</f>
        <v>18633.849999999999</v>
      </c>
    </row>
    <row r="1084" spans="1:3" x14ac:dyDescent="0.25">
      <c r="A1084" s="8">
        <v>45077</v>
      </c>
      <c r="B1084" s="2">
        <v>154.00399999999999</v>
      </c>
      <c r="C1084" s="7">
        <f>INDEX('Nifty Data'!A:I,MATCH(A1084,'Nifty Data'!I:I,0),2)</f>
        <v>18534.400000000001</v>
      </c>
    </row>
    <row r="1085" spans="1:3" x14ac:dyDescent="0.25">
      <c r="A1085" s="8">
        <v>45078</v>
      </c>
      <c r="B1085" s="2">
        <v>153.84200000000001</v>
      </c>
      <c r="C1085" s="7">
        <f>INDEX('Nifty Data'!A:I,MATCH(A1085,'Nifty Data'!I:I,0),2)</f>
        <v>18487.75</v>
      </c>
    </row>
    <row r="1086" spans="1:3" x14ac:dyDescent="0.25">
      <c r="A1086" s="8">
        <v>45079</v>
      </c>
      <c r="B1086" s="2">
        <v>154.55500000000001</v>
      </c>
      <c r="C1086" s="7">
        <f>INDEX('Nifty Data'!A:I,MATCH(A1086,'Nifty Data'!I:I,0),2)</f>
        <v>18534.099999999999</v>
      </c>
    </row>
    <row r="1087" spans="1:3" x14ac:dyDescent="0.25">
      <c r="A1087" s="8">
        <v>45082</v>
      </c>
      <c r="B1087" s="2">
        <v>155.71700000000001</v>
      </c>
      <c r="C1087" s="7">
        <f>INDEX('Nifty Data'!A:I,MATCH(A1087,'Nifty Data'!I:I,0),2)</f>
        <v>18593.849999999999</v>
      </c>
    </row>
    <row r="1088" spans="1:3" x14ac:dyDescent="0.25">
      <c r="A1088" s="8">
        <v>45083</v>
      </c>
      <c r="B1088" s="2">
        <v>156.01</v>
      </c>
      <c r="C1088" s="7">
        <f>INDEX('Nifty Data'!A:I,MATCH(A1088,'Nifty Data'!I:I,0),2)</f>
        <v>18599</v>
      </c>
    </row>
    <row r="1089" spans="1:3" x14ac:dyDescent="0.25">
      <c r="A1089" s="8">
        <v>45084</v>
      </c>
      <c r="B1089" s="2">
        <v>156.87799999999999</v>
      </c>
      <c r="C1089" s="7">
        <f>INDEX('Nifty Data'!A:I,MATCH(A1089,'Nifty Data'!I:I,0),2)</f>
        <v>18726.400000000001</v>
      </c>
    </row>
    <row r="1090" spans="1:3" x14ac:dyDescent="0.25">
      <c r="A1090" s="8">
        <v>45085</v>
      </c>
      <c r="B1090" s="2">
        <v>156.494</v>
      </c>
      <c r="C1090" s="7">
        <f>INDEX('Nifty Data'!A:I,MATCH(A1090,'Nifty Data'!I:I,0),2)</f>
        <v>18634.55</v>
      </c>
    </row>
    <row r="1091" spans="1:3" x14ac:dyDescent="0.25">
      <c r="A1091" s="8">
        <v>45086</v>
      </c>
      <c r="B1091" s="2">
        <v>156.57300000000001</v>
      </c>
      <c r="C1091" s="7">
        <f>INDEX('Nifty Data'!A:I,MATCH(A1091,'Nifty Data'!I:I,0),2)</f>
        <v>18563.400000000001</v>
      </c>
    </row>
    <row r="1092" spans="1:3" x14ac:dyDescent="0.25">
      <c r="A1092" s="8">
        <v>45089</v>
      </c>
      <c r="B1092" s="2">
        <v>157.27199999999999</v>
      </c>
      <c r="C1092" s="7">
        <f>INDEX('Nifty Data'!A:I,MATCH(A1092,'Nifty Data'!I:I,0),2)</f>
        <v>18601.5</v>
      </c>
    </row>
    <row r="1093" spans="1:3" x14ac:dyDescent="0.25">
      <c r="A1093" s="8">
        <v>45090</v>
      </c>
      <c r="B1093" s="2">
        <v>157.57599999999999</v>
      </c>
      <c r="C1093" s="7">
        <f>INDEX('Nifty Data'!A:I,MATCH(A1093,'Nifty Data'!I:I,0),2)</f>
        <v>18716.150000000001</v>
      </c>
    </row>
    <row r="1094" spans="1:3" x14ac:dyDescent="0.25">
      <c r="A1094" s="8">
        <v>45091</v>
      </c>
      <c r="B1094" s="2">
        <v>157.88200000000001</v>
      </c>
      <c r="C1094" s="7">
        <f>INDEX('Nifty Data'!A:I,MATCH(A1094,'Nifty Data'!I:I,0),2)</f>
        <v>18755.900000000001</v>
      </c>
    </row>
    <row r="1095" spans="1:3" x14ac:dyDescent="0.25">
      <c r="A1095" s="8">
        <v>45092</v>
      </c>
      <c r="B1095" s="2">
        <v>157.48099999999999</v>
      </c>
      <c r="C1095" s="7">
        <f>INDEX('Nifty Data'!A:I,MATCH(A1095,'Nifty Data'!I:I,0),2)</f>
        <v>18688.099999999999</v>
      </c>
    </row>
    <row r="1096" spans="1:3" x14ac:dyDescent="0.25">
      <c r="A1096" s="8">
        <v>45093</v>
      </c>
      <c r="B1096" s="2">
        <v>158.77099999999999</v>
      </c>
      <c r="C1096" s="7">
        <f>INDEX('Nifty Data'!A:I,MATCH(A1096,'Nifty Data'!I:I,0),2)</f>
        <v>18826</v>
      </c>
    </row>
    <row r="1097" spans="1:3" x14ac:dyDescent="0.25">
      <c r="A1097" s="8">
        <v>45096</v>
      </c>
      <c r="B1097" s="2">
        <v>158.46199999999999</v>
      </c>
      <c r="C1097" s="7">
        <f>INDEX('Nifty Data'!A:I,MATCH(A1097,'Nifty Data'!I:I,0),2)</f>
        <v>18755.45</v>
      </c>
    </row>
    <row r="1098" spans="1:3" x14ac:dyDescent="0.25">
      <c r="A1098" s="8">
        <v>45097</v>
      </c>
      <c r="B1098" s="2">
        <v>158.85</v>
      </c>
      <c r="C1098" s="7">
        <f>INDEX('Nifty Data'!A:I,MATCH(A1098,'Nifty Data'!I:I,0),2)</f>
        <v>18816.7</v>
      </c>
    </row>
    <row r="1099" spans="1:3" x14ac:dyDescent="0.25">
      <c r="A1099" s="8">
        <v>45098</v>
      </c>
      <c r="B1099" s="2">
        <v>158.97399999999999</v>
      </c>
      <c r="C1099" s="7">
        <f>INDEX('Nifty Data'!A:I,MATCH(A1099,'Nifty Data'!I:I,0),2)</f>
        <v>18856.849999999999</v>
      </c>
    </row>
    <row r="1100" spans="1:3" x14ac:dyDescent="0.25">
      <c r="A1100" s="8">
        <v>45099</v>
      </c>
      <c r="B1100" s="2">
        <v>158.39699999999999</v>
      </c>
      <c r="C1100" s="7">
        <f>INDEX('Nifty Data'!A:I,MATCH(A1100,'Nifty Data'!I:I,0),2)</f>
        <v>18771.25</v>
      </c>
    </row>
    <row r="1101" spans="1:3" x14ac:dyDescent="0.25">
      <c r="A1101" s="8">
        <v>45100</v>
      </c>
      <c r="B1101" s="2">
        <v>157.554</v>
      </c>
      <c r="C1101" s="7">
        <f>INDEX('Nifty Data'!A:I,MATCH(A1101,'Nifty Data'!I:I,0),2)</f>
        <v>18665.5</v>
      </c>
    </row>
    <row r="1102" spans="1:3" x14ac:dyDescent="0.25">
      <c r="A1102" s="8">
        <v>45103</v>
      </c>
      <c r="B1102" s="2">
        <v>157.965</v>
      </c>
      <c r="C1102" s="7">
        <f>INDEX('Nifty Data'!A:I,MATCH(A1102,'Nifty Data'!I:I,0),2)</f>
        <v>18691.2</v>
      </c>
    </row>
    <row r="1103" spans="1:3" x14ac:dyDescent="0.25">
      <c r="A1103" s="8"/>
    </row>
  </sheetData>
  <autoFilter ref="A1:C1103" xr:uid="{681FB885-D87B-407E-89B7-E1D80A28DA8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F5B6-92CF-43C1-940B-109A66BA98F1}">
  <dimension ref="A1:L1102"/>
  <sheetViews>
    <sheetView workbookViewId="0">
      <selection sqref="A1:XFD1048576"/>
    </sheetView>
  </sheetViews>
  <sheetFormatPr defaultRowHeight="15" x14ac:dyDescent="0.25"/>
  <cols>
    <col min="1" max="1" width="10.140625" style="2" bestFit="1" customWidth="1"/>
    <col min="2" max="2" width="9.140625" style="2"/>
    <col min="3" max="3" width="10" style="7" bestFit="1" customWidth="1"/>
    <col min="4" max="4" width="16.28515625" style="2" bestFit="1" customWidth="1"/>
    <col min="5" max="16384" width="9.140625" style="2"/>
  </cols>
  <sheetData>
    <row r="1" spans="1:12" x14ac:dyDescent="0.25">
      <c r="A1" s="2" t="s">
        <v>3</v>
      </c>
      <c r="B1" s="2" t="s">
        <v>0</v>
      </c>
      <c r="C1" s="7" t="s">
        <v>2104</v>
      </c>
      <c r="D1" s="2" t="s">
        <v>1</v>
      </c>
      <c r="E1" s="2" t="s">
        <v>2</v>
      </c>
      <c r="G1" s="2" t="s">
        <v>6</v>
      </c>
      <c r="H1" s="2" t="s">
        <v>7</v>
      </c>
      <c r="I1" s="2" t="s">
        <v>5</v>
      </c>
      <c r="J1" s="2" t="s">
        <v>2106</v>
      </c>
    </row>
    <row r="2" spans="1:12" x14ac:dyDescent="0.25">
      <c r="A2" s="8">
        <v>43556</v>
      </c>
      <c r="B2" s="2">
        <v>209.761</v>
      </c>
      <c r="C2" s="7">
        <f>INDEX('Nifty Data'!A:I,MATCH(A2,'Nifty Data'!I:I,0),2)</f>
        <v>11669.15</v>
      </c>
      <c r="G2" s="2">
        <f>_xlfn.STDEV.S(B2:B1102)</f>
        <v>62.706856627392114</v>
      </c>
      <c r="H2" s="2">
        <f>AVERAGE(B2:B1102)</f>
        <v>254.83450045413275</v>
      </c>
      <c r="I2" s="9">
        <f>_xlfn.STDEV.S(B2:B1102)/AVERAGE(B2:B1102)</f>
        <v>0.24606894480788177</v>
      </c>
      <c r="J2" s="2">
        <f>CORREL(C2:C1102,B2:B1102)</f>
        <v>0.97030725680983898</v>
      </c>
      <c r="K2" s="2" t="s">
        <v>2105</v>
      </c>
      <c r="L2" s="2" t="s">
        <v>2107</v>
      </c>
    </row>
    <row r="3" spans="1:12" x14ac:dyDescent="0.25">
      <c r="A3" s="8">
        <v>43557</v>
      </c>
      <c r="B3" s="2">
        <v>210.358</v>
      </c>
      <c r="C3" s="7">
        <f>INDEX('Nifty Data'!A:I,MATCH(A3,'Nifty Data'!I:I,0),2)</f>
        <v>11713.2</v>
      </c>
    </row>
    <row r="4" spans="1:12" x14ac:dyDescent="0.25">
      <c r="A4" s="8">
        <v>43558</v>
      </c>
      <c r="B4" s="2">
        <v>208.142</v>
      </c>
      <c r="C4" s="7">
        <f>INDEX('Nifty Data'!A:I,MATCH(A4,'Nifty Data'!I:I,0),2)</f>
        <v>11643.95</v>
      </c>
    </row>
    <row r="5" spans="1:12" x14ac:dyDescent="0.25">
      <c r="A5" s="8">
        <v>43559</v>
      </c>
      <c r="B5" s="2">
        <v>207.38</v>
      </c>
      <c r="C5" s="7">
        <f>INDEX('Nifty Data'!A:I,MATCH(A5,'Nifty Data'!I:I,0),2)</f>
        <v>11598</v>
      </c>
      <c r="G5" s="2" t="s">
        <v>2108</v>
      </c>
    </row>
    <row r="6" spans="1:12" x14ac:dyDescent="0.25">
      <c r="A6" s="8">
        <v>43560</v>
      </c>
      <c r="B6" s="2">
        <v>208.00899999999999</v>
      </c>
      <c r="C6" s="7">
        <f>INDEX('Nifty Data'!A:I,MATCH(A6,'Nifty Data'!I:I,0),2)</f>
        <v>11665.95</v>
      </c>
    </row>
    <row r="7" spans="1:12" x14ac:dyDescent="0.25">
      <c r="A7" s="8">
        <v>43563</v>
      </c>
      <c r="B7" s="2">
        <v>206.89</v>
      </c>
      <c r="C7" s="7">
        <f>INDEX('Nifty Data'!A:I,MATCH(A7,'Nifty Data'!I:I,0),2)</f>
        <v>11604.5</v>
      </c>
    </row>
    <row r="8" spans="1:12" x14ac:dyDescent="0.25">
      <c r="A8" s="8">
        <v>43564</v>
      </c>
      <c r="B8" s="2">
        <v>208.14</v>
      </c>
      <c r="C8" s="7">
        <f>INDEX('Nifty Data'!A:I,MATCH(A8,'Nifty Data'!I:I,0),2)</f>
        <v>11671.95</v>
      </c>
    </row>
    <row r="9" spans="1:12" x14ac:dyDescent="0.25">
      <c r="A9" s="8">
        <v>43565</v>
      </c>
      <c r="B9" s="2">
        <v>207.07400000000001</v>
      </c>
      <c r="C9" s="7">
        <f>INDEX('Nifty Data'!A:I,MATCH(A9,'Nifty Data'!I:I,0),2)</f>
        <v>11584.3</v>
      </c>
    </row>
    <row r="10" spans="1:12" x14ac:dyDescent="0.25">
      <c r="A10" s="8">
        <v>43566</v>
      </c>
      <c r="B10" s="2">
        <v>206.93899999999999</v>
      </c>
      <c r="C10" s="7">
        <f>INDEX('Nifty Data'!A:I,MATCH(A10,'Nifty Data'!I:I,0),2)</f>
        <v>11596.7</v>
      </c>
    </row>
    <row r="11" spans="1:12" x14ac:dyDescent="0.25">
      <c r="A11" s="8">
        <v>43567</v>
      </c>
      <c r="B11" s="2">
        <v>207.86799999999999</v>
      </c>
      <c r="C11" s="7">
        <f>INDEX('Nifty Data'!A:I,MATCH(A11,'Nifty Data'!I:I,0),2)</f>
        <v>11643.45</v>
      </c>
    </row>
    <row r="12" spans="1:12" x14ac:dyDescent="0.25">
      <c r="A12" s="8">
        <v>43570</v>
      </c>
      <c r="B12" s="2">
        <v>207.893</v>
      </c>
      <c r="C12" s="7">
        <f>INDEX('Nifty Data'!A:I,MATCH(A12,'Nifty Data'!I:I,0),2)</f>
        <v>11690.35</v>
      </c>
    </row>
    <row r="13" spans="1:12" x14ac:dyDescent="0.25">
      <c r="A13" s="8">
        <v>43571</v>
      </c>
      <c r="B13" s="2">
        <v>208.80099999999999</v>
      </c>
      <c r="C13" s="7">
        <f>INDEX('Nifty Data'!A:I,MATCH(A13,'Nifty Data'!I:I,0),2)</f>
        <v>11787.15</v>
      </c>
    </row>
    <row r="14" spans="1:12" x14ac:dyDescent="0.25">
      <c r="A14" s="8">
        <v>43573</v>
      </c>
      <c r="B14" s="2">
        <v>207.49700000000001</v>
      </c>
      <c r="C14" s="7">
        <f>INDEX('Nifty Data'!A:I,MATCH(A14,'Nifty Data'!I:I,0),2)</f>
        <v>11752.8</v>
      </c>
    </row>
    <row r="15" spans="1:12" x14ac:dyDescent="0.25">
      <c r="A15" s="8">
        <v>43577</v>
      </c>
      <c r="B15" s="2">
        <v>205.136</v>
      </c>
      <c r="C15" s="7">
        <f>INDEX('Nifty Data'!A:I,MATCH(A15,'Nifty Data'!I:I,0),2)</f>
        <v>11594.45</v>
      </c>
    </row>
    <row r="16" spans="1:12" x14ac:dyDescent="0.25">
      <c r="A16" s="8">
        <v>43578</v>
      </c>
      <c r="B16" s="2">
        <v>204.77600000000001</v>
      </c>
      <c r="C16" s="7">
        <f>INDEX('Nifty Data'!A:I,MATCH(A16,'Nifty Data'!I:I,0),2)</f>
        <v>11575.95</v>
      </c>
    </row>
    <row r="17" spans="1:3" x14ac:dyDescent="0.25">
      <c r="A17" s="8">
        <v>43579</v>
      </c>
      <c r="B17" s="2">
        <v>206.63300000000001</v>
      </c>
      <c r="C17" s="7">
        <f>INDEX('Nifty Data'!A:I,MATCH(A17,'Nifty Data'!I:I,0),2)</f>
        <v>11726.15</v>
      </c>
    </row>
    <row r="18" spans="1:3" x14ac:dyDescent="0.25">
      <c r="A18" s="8">
        <v>43580</v>
      </c>
      <c r="B18" s="2">
        <v>205.22300000000001</v>
      </c>
      <c r="C18" s="7">
        <f>INDEX('Nifty Data'!A:I,MATCH(A18,'Nifty Data'!I:I,0),2)</f>
        <v>11641.8</v>
      </c>
    </row>
    <row r="19" spans="1:3" x14ac:dyDescent="0.25">
      <c r="A19" s="8">
        <v>43581</v>
      </c>
      <c r="B19" s="2">
        <v>207.43199999999999</v>
      </c>
      <c r="C19" s="7">
        <f>INDEX('Nifty Data'!A:I,MATCH(A19,'Nifty Data'!I:I,0),2)</f>
        <v>11754.65</v>
      </c>
    </row>
    <row r="20" spans="1:3" x14ac:dyDescent="0.25">
      <c r="A20" s="8">
        <v>43585</v>
      </c>
      <c r="B20" s="2">
        <v>207.19900000000001</v>
      </c>
      <c r="C20" s="7">
        <f>INDEX('Nifty Data'!A:I,MATCH(A20,'Nifty Data'!I:I,0),2)</f>
        <v>11748.15</v>
      </c>
    </row>
    <row r="21" spans="1:3" x14ac:dyDescent="0.25">
      <c r="A21" s="8">
        <v>43587</v>
      </c>
      <c r="B21" s="2">
        <v>205.83</v>
      </c>
      <c r="C21" s="7">
        <f>INDEX('Nifty Data'!A:I,MATCH(A21,'Nifty Data'!I:I,0),2)</f>
        <v>11724.75</v>
      </c>
    </row>
    <row r="22" spans="1:3" x14ac:dyDescent="0.25">
      <c r="A22" s="8">
        <v>43588</v>
      </c>
      <c r="B22" s="2">
        <v>206.08799999999999</v>
      </c>
      <c r="C22" s="7">
        <f>INDEX('Nifty Data'!A:I,MATCH(A22,'Nifty Data'!I:I,0),2)</f>
        <v>11712.25</v>
      </c>
    </row>
    <row r="23" spans="1:3" x14ac:dyDescent="0.25">
      <c r="A23" s="8">
        <v>43591</v>
      </c>
      <c r="B23" s="2">
        <v>205.352</v>
      </c>
      <c r="C23" s="7">
        <f>INDEX('Nifty Data'!A:I,MATCH(A23,'Nifty Data'!I:I,0),2)</f>
        <v>11598.25</v>
      </c>
    </row>
    <row r="24" spans="1:3" x14ac:dyDescent="0.25">
      <c r="A24" s="8">
        <v>43592</v>
      </c>
      <c r="B24" s="2">
        <v>203.369</v>
      </c>
      <c r="C24" s="7">
        <f>INDEX('Nifty Data'!A:I,MATCH(A24,'Nifty Data'!I:I,0),2)</f>
        <v>11497.9</v>
      </c>
    </row>
    <row r="25" spans="1:3" x14ac:dyDescent="0.25">
      <c r="A25" s="8">
        <v>43593</v>
      </c>
      <c r="B25" s="2">
        <v>201.28800000000001</v>
      </c>
      <c r="C25" s="7">
        <f>INDEX('Nifty Data'!A:I,MATCH(A25,'Nifty Data'!I:I,0),2)</f>
        <v>11359.45</v>
      </c>
    </row>
    <row r="26" spans="1:3" x14ac:dyDescent="0.25">
      <c r="A26" s="8">
        <v>43594</v>
      </c>
      <c r="B26" s="2">
        <v>200.292</v>
      </c>
      <c r="C26" s="7">
        <f>INDEX('Nifty Data'!A:I,MATCH(A26,'Nifty Data'!I:I,0),2)</f>
        <v>11301.8</v>
      </c>
    </row>
    <row r="27" spans="1:3" x14ac:dyDescent="0.25">
      <c r="A27" s="8">
        <v>43595</v>
      </c>
      <c r="B27" s="2">
        <v>200.49299999999999</v>
      </c>
      <c r="C27" s="7">
        <f>INDEX('Nifty Data'!A:I,MATCH(A27,'Nifty Data'!I:I,0),2)</f>
        <v>11278.9</v>
      </c>
    </row>
    <row r="28" spans="1:3" x14ac:dyDescent="0.25">
      <c r="A28" s="8">
        <v>43598</v>
      </c>
      <c r="B28" s="2">
        <v>197.536</v>
      </c>
      <c r="C28" s="7">
        <f>INDEX('Nifty Data'!A:I,MATCH(A28,'Nifty Data'!I:I,0),2)</f>
        <v>11148.2</v>
      </c>
    </row>
    <row r="29" spans="1:3" x14ac:dyDescent="0.25">
      <c r="A29" s="8">
        <v>43599</v>
      </c>
      <c r="B29" s="2">
        <v>199.166</v>
      </c>
      <c r="C29" s="7">
        <f>INDEX('Nifty Data'!A:I,MATCH(A29,'Nifty Data'!I:I,0),2)</f>
        <v>11222.05</v>
      </c>
    </row>
    <row r="30" spans="1:3" x14ac:dyDescent="0.25">
      <c r="A30" s="8">
        <v>43600</v>
      </c>
      <c r="B30" s="2">
        <v>197.976</v>
      </c>
      <c r="C30" s="7">
        <f>INDEX('Nifty Data'!A:I,MATCH(A30,'Nifty Data'!I:I,0),2)</f>
        <v>11157</v>
      </c>
    </row>
    <row r="31" spans="1:3" x14ac:dyDescent="0.25">
      <c r="A31" s="8">
        <v>43601</v>
      </c>
      <c r="B31" s="2">
        <v>200.09700000000001</v>
      </c>
      <c r="C31" s="7">
        <f>INDEX('Nifty Data'!A:I,MATCH(A31,'Nifty Data'!I:I,0),2)</f>
        <v>11257.1</v>
      </c>
    </row>
    <row r="32" spans="1:3" x14ac:dyDescent="0.25">
      <c r="A32" s="8">
        <v>43602</v>
      </c>
      <c r="B32" s="2">
        <v>201.27500000000001</v>
      </c>
      <c r="C32" s="7">
        <f>INDEX('Nifty Data'!A:I,MATCH(A32,'Nifty Data'!I:I,0),2)</f>
        <v>11407.15</v>
      </c>
    </row>
    <row r="33" spans="1:3" x14ac:dyDescent="0.25">
      <c r="A33" s="8">
        <v>43605</v>
      </c>
      <c r="B33" s="2">
        <v>208.392</v>
      </c>
      <c r="C33" s="7">
        <f>INDEX('Nifty Data'!A:I,MATCH(A33,'Nifty Data'!I:I,0),2)</f>
        <v>11828.25</v>
      </c>
    </row>
    <row r="34" spans="1:3" x14ac:dyDescent="0.25">
      <c r="A34" s="8">
        <v>43606</v>
      </c>
      <c r="B34" s="2">
        <v>206.02600000000001</v>
      </c>
      <c r="C34" s="7">
        <f>INDEX('Nifty Data'!A:I,MATCH(A34,'Nifty Data'!I:I,0),2)</f>
        <v>11709.1</v>
      </c>
    </row>
    <row r="35" spans="1:3" x14ac:dyDescent="0.25">
      <c r="A35" s="8">
        <v>43607</v>
      </c>
      <c r="B35" s="2">
        <v>207.102</v>
      </c>
      <c r="C35" s="7">
        <f>INDEX('Nifty Data'!A:I,MATCH(A35,'Nifty Data'!I:I,0),2)</f>
        <v>11737.9</v>
      </c>
    </row>
    <row r="36" spans="1:3" x14ac:dyDescent="0.25">
      <c r="A36" s="8">
        <v>43608</v>
      </c>
      <c r="B36" s="2">
        <v>207.078</v>
      </c>
      <c r="C36" s="7">
        <f>INDEX('Nifty Data'!A:I,MATCH(A36,'Nifty Data'!I:I,0),2)</f>
        <v>11657.05</v>
      </c>
    </row>
    <row r="37" spans="1:3" x14ac:dyDescent="0.25">
      <c r="A37" s="8">
        <v>43609</v>
      </c>
      <c r="B37" s="2">
        <v>211.66300000000001</v>
      </c>
      <c r="C37" s="7">
        <f>INDEX('Nifty Data'!A:I,MATCH(A37,'Nifty Data'!I:I,0),2)</f>
        <v>11844.1</v>
      </c>
    </row>
    <row r="38" spans="1:3" x14ac:dyDescent="0.25">
      <c r="A38" s="8">
        <v>43612</v>
      </c>
      <c r="B38" s="2">
        <v>214.739</v>
      </c>
      <c r="C38" s="7">
        <f>INDEX('Nifty Data'!A:I,MATCH(A38,'Nifty Data'!I:I,0),2)</f>
        <v>11924.75</v>
      </c>
    </row>
    <row r="39" spans="1:3" x14ac:dyDescent="0.25">
      <c r="A39" s="8">
        <v>43613</v>
      </c>
      <c r="B39" s="2">
        <v>214.95599999999999</v>
      </c>
      <c r="C39" s="7">
        <f>INDEX('Nifty Data'!A:I,MATCH(A39,'Nifty Data'!I:I,0),2)</f>
        <v>11928.75</v>
      </c>
    </row>
    <row r="40" spans="1:3" x14ac:dyDescent="0.25">
      <c r="A40" s="8">
        <v>43614</v>
      </c>
      <c r="B40" s="2">
        <v>213.054</v>
      </c>
      <c r="C40" s="7">
        <f>INDEX('Nifty Data'!A:I,MATCH(A40,'Nifty Data'!I:I,0),2)</f>
        <v>11861.1</v>
      </c>
    </row>
    <row r="41" spans="1:3" x14ac:dyDescent="0.25">
      <c r="A41" s="8">
        <v>43615</v>
      </c>
      <c r="B41" s="2">
        <v>214.61</v>
      </c>
      <c r="C41" s="7">
        <f>INDEX('Nifty Data'!A:I,MATCH(A41,'Nifty Data'!I:I,0),2)</f>
        <v>11945.9</v>
      </c>
    </row>
    <row r="42" spans="1:3" x14ac:dyDescent="0.25">
      <c r="A42" s="8">
        <v>43616</v>
      </c>
      <c r="B42" s="2">
        <v>214.15100000000001</v>
      </c>
      <c r="C42" s="7">
        <f>INDEX('Nifty Data'!A:I,MATCH(A42,'Nifty Data'!I:I,0),2)</f>
        <v>11922.8</v>
      </c>
    </row>
    <row r="43" spans="1:3" x14ac:dyDescent="0.25">
      <c r="A43" s="8">
        <v>43619</v>
      </c>
      <c r="B43" s="2">
        <v>215.47499999999999</v>
      </c>
      <c r="C43" s="7">
        <f>INDEX('Nifty Data'!A:I,MATCH(A43,'Nifty Data'!I:I,0),2)</f>
        <v>12088.55</v>
      </c>
    </row>
    <row r="44" spans="1:3" x14ac:dyDescent="0.25">
      <c r="A44" s="8">
        <v>43620</v>
      </c>
      <c r="B44" s="2">
        <v>214.95099999999999</v>
      </c>
      <c r="C44" s="7">
        <f>INDEX('Nifty Data'!A:I,MATCH(A44,'Nifty Data'!I:I,0),2)</f>
        <v>12021.65</v>
      </c>
    </row>
    <row r="45" spans="1:3" x14ac:dyDescent="0.25">
      <c r="A45" s="8">
        <v>43622</v>
      </c>
      <c r="B45" s="2">
        <v>211.839</v>
      </c>
      <c r="C45" s="7">
        <f>INDEX('Nifty Data'!A:I,MATCH(A45,'Nifty Data'!I:I,0),2)</f>
        <v>11843.75</v>
      </c>
    </row>
    <row r="46" spans="1:3" x14ac:dyDescent="0.25">
      <c r="A46" s="8">
        <v>43623</v>
      </c>
      <c r="B46" s="2">
        <v>212.25700000000001</v>
      </c>
      <c r="C46" s="7">
        <f>INDEX('Nifty Data'!A:I,MATCH(A46,'Nifty Data'!I:I,0),2)</f>
        <v>11870.65</v>
      </c>
    </row>
    <row r="47" spans="1:3" x14ac:dyDescent="0.25">
      <c r="A47" s="8">
        <v>43626</v>
      </c>
      <c r="B47" s="2">
        <v>212.49799999999999</v>
      </c>
      <c r="C47" s="7">
        <f>INDEX('Nifty Data'!A:I,MATCH(A47,'Nifty Data'!I:I,0),2)</f>
        <v>11922.7</v>
      </c>
    </row>
    <row r="48" spans="1:3" x14ac:dyDescent="0.25">
      <c r="A48" s="8">
        <v>43627</v>
      </c>
      <c r="B48" s="2">
        <v>213.48</v>
      </c>
      <c r="C48" s="7">
        <f>INDEX('Nifty Data'!A:I,MATCH(A48,'Nifty Data'!I:I,0),2)</f>
        <v>11965.6</v>
      </c>
    </row>
    <row r="49" spans="1:3" x14ac:dyDescent="0.25">
      <c r="A49" s="8">
        <v>43628</v>
      </c>
      <c r="B49" s="2">
        <v>212.53100000000001</v>
      </c>
      <c r="C49" s="7">
        <f>INDEX('Nifty Data'!A:I,MATCH(A49,'Nifty Data'!I:I,0),2)</f>
        <v>11906.2</v>
      </c>
    </row>
    <row r="50" spans="1:3" x14ac:dyDescent="0.25">
      <c r="A50" s="8">
        <v>43629</v>
      </c>
      <c r="B50" s="2">
        <v>212.96700000000001</v>
      </c>
      <c r="C50" s="7">
        <f>INDEX('Nifty Data'!A:I,MATCH(A50,'Nifty Data'!I:I,0),2)</f>
        <v>11914.05</v>
      </c>
    </row>
    <row r="51" spans="1:3" x14ac:dyDescent="0.25">
      <c r="A51" s="8">
        <v>43630</v>
      </c>
      <c r="B51" s="2">
        <v>211.971</v>
      </c>
      <c r="C51" s="7">
        <f>INDEX('Nifty Data'!A:I,MATCH(A51,'Nifty Data'!I:I,0),2)</f>
        <v>11823.3</v>
      </c>
    </row>
    <row r="52" spans="1:3" x14ac:dyDescent="0.25">
      <c r="A52" s="8">
        <v>43633</v>
      </c>
      <c r="B52" s="2">
        <v>209.83500000000001</v>
      </c>
      <c r="C52" s="7">
        <f>INDEX('Nifty Data'!A:I,MATCH(A52,'Nifty Data'!I:I,0),2)</f>
        <v>11672.15</v>
      </c>
    </row>
    <row r="53" spans="1:3" x14ac:dyDescent="0.25">
      <c r="A53" s="8">
        <v>43634</v>
      </c>
      <c r="B53" s="2">
        <v>211.22300000000001</v>
      </c>
      <c r="C53" s="7">
        <f>INDEX('Nifty Data'!A:I,MATCH(A53,'Nifty Data'!I:I,0),2)</f>
        <v>11691.5</v>
      </c>
    </row>
    <row r="54" spans="1:3" x14ac:dyDescent="0.25">
      <c r="A54" s="8">
        <v>43635</v>
      </c>
      <c r="B54" s="2">
        <v>210.95599999999999</v>
      </c>
      <c r="C54" s="7">
        <f>INDEX('Nifty Data'!A:I,MATCH(A54,'Nifty Data'!I:I,0),2)</f>
        <v>11691.45</v>
      </c>
    </row>
    <row r="55" spans="1:3" x14ac:dyDescent="0.25">
      <c r="A55" s="8">
        <v>43636</v>
      </c>
      <c r="B55" s="2">
        <v>213.596</v>
      </c>
      <c r="C55" s="7">
        <f>INDEX('Nifty Data'!A:I,MATCH(A55,'Nifty Data'!I:I,0),2)</f>
        <v>11831.75</v>
      </c>
    </row>
    <row r="56" spans="1:3" x14ac:dyDescent="0.25">
      <c r="A56" s="8">
        <v>43637</v>
      </c>
      <c r="B56" s="2">
        <v>212.76599999999999</v>
      </c>
      <c r="C56" s="7">
        <f>INDEX('Nifty Data'!A:I,MATCH(A56,'Nifty Data'!I:I,0),2)</f>
        <v>11724.1</v>
      </c>
    </row>
    <row r="57" spans="1:3" x14ac:dyDescent="0.25">
      <c r="A57" s="8">
        <v>43640</v>
      </c>
      <c r="B57" s="2">
        <v>212.595</v>
      </c>
      <c r="C57" s="7">
        <f>INDEX('Nifty Data'!A:I,MATCH(A57,'Nifty Data'!I:I,0),2)</f>
        <v>11699.65</v>
      </c>
    </row>
    <row r="58" spans="1:3" x14ac:dyDescent="0.25">
      <c r="A58" s="8">
        <v>43641</v>
      </c>
      <c r="B58" s="2">
        <v>214.435</v>
      </c>
      <c r="C58" s="7">
        <f>INDEX('Nifty Data'!A:I,MATCH(A58,'Nifty Data'!I:I,0),2)</f>
        <v>11796.45</v>
      </c>
    </row>
    <row r="59" spans="1:3" x14ac:dyDescent="0.25">
      <c r="A59" s="8">
        <v>43642</v>
      </c>
      <c r="B59" s="2">
        <v>215.80799999999999</v>
      </c>
      <c r="C59" s="7">
        <f>INDEX('Nifty Data'!A:I,MATCH(A59,'Nifty Data'!I:I,0),2)</f>
        <v>11847.55</v>
      </c>
    </row>
    <row r="60" spans="1:3" x14ac:dyDescent="0.25">
      <c r="A60" s="8">
        <v>43643</v>
      </c>
      <c r="B60" s="2">
        <v>215.79</v>
      </c>
      <c r="C60" s="7">
        <f>INDEX('Nifty Data'!A:I,MATCH(A60,'Nifty Data'!I:I,0),2)</f>
        <v>11841.55</v>
      </c>
    </row>
    <row r="61" spans="1:3" x14ac:dyDescent="0.25">
      <c r="A61" s="8">
        <v>43644</v>
      </c>
      <c r="B61" s="2">
        <v>215.52500000000001</v>
      </c>
      <c r="C61" s="7">
        <f>INDEX('Nifty Data'!A:I,MATCH(A61,'Nifty Data'!I:I,0),2)</f>
        <v>11788.85</v>
      </c>
    </row>
    <row r="62" spans="1:3" x14ac:dyDescent="0.25">
      <c r="A62" s="8">
        <v>43647</v>
      </c>
      <c r="B62" s="2">
        <v>215.41</v>
      </c>
      <c r="C62" s="7">
        <f>INDEX('Nifty Data'!A:I,MATCH(A62,'Nifty Data'!I:I,0),2)</f>
        <v>11865.6</v>
      </c>
    </row>
    <row r="63" spans="1:3" x14ac:dyDescent="0.25">
      <c r="A63" s="8">
        <v>43648</v>
      </c>
      <c r="B63" s="2">
        <v>215.982</v>
      </c>
      <c r="C63" s="7">
        <f>INDEX('Nifty Data'!A:I,MATCH(A63,'Nifty Data'!I:I,0),2)</f>
        <v>11910.3</v>
      </c>
    </row>
    <row r="64" spans="1:3" x14ac:dyDescent="0.25">
      <c r="A64" s="8">
        <v>43649</v>
      </c>
      <c r="B64" s="2">
        <v>216.43899999999999</v>
      </c>
      <c r="C64" s="7">
        <f>INDEX('Nifty Data'!A:I,MATCH(A64,'Nifty Data'!I:I,0),2)</f>
        <v>11916.75</v>
      </c>
    </row>
    <row r="65" spans="1:3" x14ac:dyDescent="0.25">
      <c r="A65" s="8">
        <v>43650</v>
      </c>
      <c r="B65" s="2">
        <v>216.72</v>
      </c>
      <c r="C65" s="7">
        <f>INDEX('Nifty Data'!A:I,MATCH(A65,'Nifty Data'!I:I,0),2)</f>
        <v>11946.75</v>
      </c>
    </row>
    <row r="66" spans="1:3" x14ac:dyDescent="0.25">
      <c r="A66" s="8">
        <v>43651</v>
      </c>
      <c r="B66" s="2">
        <v>214.661</v>
      </c>
      <c r="C66" s="7">
        <f>INDEX('Nifty Data'!A:I,MATCH(A66,'Nifty Data'!I:I,0),2)</f>
        <v>11811.15</v>
      </c>
    </row>
    <row r="67" spans="1:3" x14ac:dyDescent="0.25">
      <c r="A67" s="8">
        <v>43654</v>
      </c>
      <c r="B67" s="2">
        <v>209.80099999999999</v>
      </c>
      <c r="C67" s="7">
        <f>INDEX('Nifty Data'!A:I,MATCH(A67,'Nifty Data'!I:I,0),2)</f>
        <v>11558.6</v>
      </c>
    </row>
    <row r="68" spans="1:3" x14ac:dyDescent="0.25">
      <c r="A68" s="8">
        <v>43655</v>
      </c>
      <c r="B68" s="2">
        <v>210.35300000000001</v>
      </c>
      <c r="C68" s="7">
        <f>INDEX('Nifty Data'!A:I,MATCH(A68,'Nifty Data'!I:I,0),2)</f>
        <v>11555.9</v>
      </c>
    </row>
    <row r="69" spans="1:3" x14ac:dyDescent="0.25">
      <c r="A69" s="8">
        <v>43656</v>
      </c>
      <c r="B69" s="2">
        <v>209.11199999999999</v>
      </c>
      <c r="C69" s="7">
        <f>INDEX('Nifty Data'!A:I,MATCH(A69,'Nifty Data'!I:I,0),2)</f>
        <v>11498.9</v>
      </c>
    </row>
    <row r="70" spans="1:3" x14ac:dyDescent="0.25">
      <c r="A70" s="8">
        <v>43657</v>
      </c>
      <c r="B70" s="2">
        <v>210.23699999999999</v>
      </c>
      <c r="C70" s="7">
        <f>INDEX('Nifty Data'!A:I,MATCH(A70,'Nifty Data'!I:I,0),2)</f>
        <v>11582.9</v>
      </c>
    </row>
    <row r="71" spans="1:3" x14ac:dyDescent="0.25">
      <c r="A71" s="8">
        <v>43658</v>
      </c>
      <c r="B71" s="2">
        <v>209.971</v>
      </c>
      <c r="C71" s="7">
        <f>INDEX('Nifty Data'!A:I,MATCH(A71,'Nifty Data'!I:I,0),2)</f>
        <v>11552.5</v>
      </c>
    </row>
    <row r="72" spans="1:3" x14ac:dyDescent="0.25">
      <c r="A72" s="8">
        <v>43661</v>
      </c>
      <c r="B72" s="2">
        <v>209.99100000000001</v>
      </c>
      <c r="C72" s="7">
        <f>INDEX('Nifty Data'!A:I,MATCH(A72,'Nifty Data'!I:I,0),2)</f>
        <v>11588.35</v>
      </c>
    </row>
    <row r="73" spans="1:3" x14ac:dyDescent="0.25">
      <c r="A73" s="8">
        <v>43662</v>
      </c>
      <c r="B73" s="2">
        <v>211.68100000000001</v>
      </c>
      <c r="C73" s="7">
        <f>INDEX('Nifty Data'!A:I,MATCH(A73,'Nifty Data'!I:I,0),2)</f>
        <v>11662.6</v>
      </c>
    </row>
    <row r="74" spans="1:3" x14ac:dyDescent="0.25">
      <c r="A74" s="8">
        <v>43663</v>
      </c>
      <c r="B74" s="2">
        <v>212.00700000000001</v>
      </c>
      <c r="C74" s="7">
        <f>INDEX('Nifty Data'!A:I,MATCH(A74,'Nifty Data'!I:I,0),2)</f>
        <v>11687.5</v>
      </c>
    </row>
    <row r="75" spans="1:3" x14ac:dyDescent="0.25">
      <c r="A75" s="8">
        <v>43664</v>
      </c>
      <c r="B75" s="2">
        <v>209.268</v>
      </c>
      <c r="C75" s="7">
        <f>INDEX('Nifty Data'!A:I,MATCH(A75,'Nifty Data'!I:I,0),2)</f>
        <v>11596.9</v>
      </c>
    </row>
    <row r="76" spans="1:3" x14ac:dyDescent="0.25">
      <c r="A76" s="8">
        <v>43665</v>
      </c>
      <c r="B76" s="2">
        <v>207.375</v>
      </c>
      <c r="C76" s="7">
        <f>INDEX('Nifty Data'!A:I,MATCH(A76,'Nifty Data'!I:I,0),2)</f>
        <v>11419.25</v>
      </c>
    </row>
    <row r="77" spans="1:3" x14ac:dyDescent="0.25">
      <c r="A77" s="8">
        <v>43668</v>
      </c>
      <c r="B77" s="2">
        <v>207.084</v>
      </c>
      <c r="C77" s="7">
        <f>INDEX('Nifty Data'!A:I,MATCH(A77,'Nifty Data'!I:I,0),2)</f>
        <v>11346.2</v>
      </c>
    </row>
    <row r="78" spans="1:3" x14ac:dyDescent="0.25">
      <c r="A78" s="8">
        <v>43669</v>
      </c>
      <c r="B78" s="2">
        <v>206.50299999999999</v>
      </c>
      <c r="C78" s="7">
        <f>INDEX('Nifty Data'!A:I,MATCH(A78,'Nifty Data'!I:I,0),2)</f>
        <v>11331.05</v>
      </c>
    </row>
    <row r="79" spans="1:3" x14ac:dyDescent="0.25">
      <c r="A79" s="8">
        <v>43670</v>
      </c>
      <c r="B79" s="2">
        <v>204.54599999999999</v>
      </c>
      <c r="C79" s="7">
        <f>INDEX('Nifty Data'!A:I,MATCH(A79,'Nifty Data'!I:I,0),2)</f>
        <v>11271.3</v>
      </c>
    </row>
    <row r="80" spans="1:3" x14ac:dyDescent="0.25">
      <c r="A80" s="8">
        <v>43671</v>
      </c>
      <c r="B80" s="2">
        <v>204.26300000000001</v>
      </c>
      <c r="C80" s="7">
        <f>INDEX('Nifty Data'!A:I,MATCH(A80,'Nifty Data'!I:I,0),2)</f>
        <v>11252.15</v>
      </c>
    </row>
    <row r="81" spans="1:3" x14ac:dyDescent="0.25">
      <c r="A81" s="8">
        <v>43672</v>
      </c>
      <c r="B81" s="2">
        <v>204.69399999999999</v>
      </c>
      <c r="C81" s="7">
        <f>INDEX('Nifty Data'!A:I,MATCH(A81,'Nifty Data'!I:I,0),2)</f>
        <v>11284.3</v>
      </c>
    </row>
    <row r="82" spans="1:3" x14ac:dyDescent="0.25">
      <c r="A82" s="8">
        <v>43675</v>
      </c>
      <c r="B82" s="2">
        <v>203.96899999999999</v>
      </c>
      <c r="C82" s="7">
        <f>INDEX('Nifty Data'!A:I,MATCH(A82,'Nifty Data'!I:I,0),2)</f>
        <v>11189.2</v>
      </c>
    </row>
    <row r="83" spans="1:3" x14ac:dyDescent="0.25">
      <c r="A83" s="8">
        <v>43676</v>
      </c>
      <c r="B83" s="2">
        <v>201.489</v>
      </c>
      <c r="C83" s="7">
        <f>INDEX('Nifty Data'!A:I,MATCH(A83,'Nifty Data'!I:I,0),2)</f>
        <v>11085.4</v>
      </c>
    </row>
    <row r="84" spans="1:3" x14ac:dyDescent="0.25">
      <c r="A84" s="8">
        <v>43677</v>
      </c>
      <c r="B84" s="2">
        <v>202.69200000000001</v>
      </c>
      <c r="C84" s="7">
        <f>INDEX('Nifty Data'!A:I,MATCH(A84,'Nifty Data'!I:I,0),2)</f>
        <v>11118</v>
      </c>
    </row>
    <row r="85" spans="1:3" x14ac:dyDescent="0.25">
      <c r="A85" s="8">
        <v>43678</v>
      </c>
      <c r="B85" s="2">
        <v>199.714</v>
      </c>
      <c r="C85" s="7">
        <f>INDEX('Nifty Data'!A:I,MATCH(A85,'Nifty Data'!I:I,0),2)</f>
        <v>10980</v>
      </c>
    </row>
    <row r="86" spans="1:3" x14ac:dyDescent="0.25">
      <c r="A86" s="8">
        <v>43679</v>
      </c>
      <c r="B86" s="2">
        <v>198.501</v>
      </c>
      <c r="C86" s="7">
        <f>INDEX('Nifty Data'!A:I,MATCH(A86,'Nifty Data'!I:I,0),2)</f>
        <v>10997.35</v>
      </c>
    </row>
    <row r="87" spans="1:3" x14ac:dyDescent="0.25">
      <c r="A87" s="8">
        <v>43682</v>
      </c>
      <c r="B87" s="2">
        <v>195.97399999999999</v>
      </c>
      <c r="C87" s="7">
        <f>INDEX('Nifty Data'!A:I,MATCH(A87,'Nifty Data'!I:I,0),2)</f>
        <v>10862.6</v>
      </c>
    </row>
    <row r="88" spans="1:3" x14ac:dyDescent="0.25">
      <c r="A88" s="8">
        <v>43683</v>
      </c>
      <c r="B88" s="2">
        <v>197.26900000000001</v>
      </c>
      <c r="C88" s="7">
        <f>INDEX('Nifty Data'!A:I,MATCH(A88,'Nifty Data'!I:I,0),2)</f>
        <v>10948.25</v>
      </c>
    </row>
    <row r="89" spans="1:3" x14ac:dyDescent="0.25">
      <c r="A89" s="8">
        <v>43684</v>
      </c>
      <c r="B89" s="2">
        <v>195.24</v>
      </c>
      <c r="C89" s="7">
        <f>INDEX('Nifty Data'!A:I,MATCH(A89,'Nifty Data'!I:I,0),2)</f>
        <v>10855.5</v>
      </c>
    </row>
    <row r="90" spans="1:3" x14ac:dyDescent="0.25">
      <c r="A90" s="8">
        <v>43685</v>
      </c>
      <c r="B90" s="2">
        <v>197.93</v>
      </c>
      <c r="C90" s="7">
        <f>INDEX('Nifty Data'!A:I,MATCH(A90,'Nifty Data'!I:I,0),2)</f>
        <v>11032.45</v>
      </c>
    </row>
    <row r="91" spans="1:3" x14ac:dyDescent="0.25">
      <c r="A91" s="8">
        <v>43686</v>
      </c>
      <c r="B91" s="2">
        <v>198.154</v>
      </c>
      <c r="C91" s="7">
        <f>INDEX('Nifty Data'!A:I,MATCH(A91,'Nifty Data'!I:I,0),2)</f>
        <v>11109.65</v>
      </c>
    </row>
    <row r="92" spans="1:3" x14ac:dyDescent="0.25">
      <c r="A92" s="8">
        <v>43690</v>
      </c>
      <c r="B92" s="2">
        <v>195.279</v>
      </c>
      <c r="C92" s="7">
        <f>INDEX('Nifty Data'!A:I,MATCH(A92,'Nifty Data'!I:I,0),2)</f>
        <v>10925.85</v>
      </c>
    </row>
    <row r="93" spans="1:3" x14ac:dyDescent="0.25">
      <c r="A93" s="8">
        <v>43691</v>
      </c>
      <c r="B93" s="2">
        <v>197.50700000000001</v>
      </c>
      <c r="C93" s="7">
        <f>INDEX('Nifty Data'!A:I,MATCH(A93,'Nifty Data'!I:I,0),2)</f>
        <v>11029.4</v>
      </c>
    </row>
    <row r="94" spans="1:3" x14ac:dyDescent="0.25">
      <c r="A94" s="8">
        <v>43693</v>
      </c>
      <c r="B94" s="2">
        <v>198.26300000000001</v>
      </c>
      <c r="C94" s="7">
        <f>INDEX('Nifty Data'!A:I,MATCH(A94,'Nifty Data'!I:I,0),2)</f>
        <v>11047.8</v>
      </c>
    </row>
    <row r="95" spans="1:3" x14ac:dyDescent="0.25">
      <c r="A95" s="8">
        <v>43696</v>
      </c>
      <c r="B95" s="2">
        <v>198.30600000000001</v>
      </c>
      <c r="C95" s="7">
        <f>INDEX('Nifty Data'!A:I,MATCH(A95,'Nifty Data'!I:I,0),2)</f>
        <v>11053.9</v>
      </c>
    </row>
    <row r="96" spans="1:3" x14ac:dyDescent="0.25">
      <c r="A96" s="8">
        <v>43697</v>
      </c>
      <c r="B96" s="2">
        <v>196.95599999999999</v>
      </c>
      <c r="C96" s="7">
        <f>INDEX('Nifty Data'!A:I,MATCH(A96,'Nifty Data'!I:I,0),2)</f>
        <v>11017</v>
      </c>
    </row>
    <row r="97" spans="1:3" x14ac:dyDescent="0.25">
      <c r="A97" s="8">
        <v>43698</v>
      </c>
      <c r="B97" s="2">
        <v>194.69</v>
      </c>
      <c r="C97" s="7">
        <f>INDEX('Nifty Data'!A:I,MATCH(A97,'Nifty Data'!I:I,0),2)</f>
        <v>10918.7</v>
      </c>
    </row>
    <row r="98" spans="1:3" x14ac:dyDescent="0.25">
      <c r="A98" s="8">
        <v>43699</v>
      </c>
      <c r="B98" s="2">
        <v>191.416</v>
      </c>
      <c r="C98" s="7">
        <f>INDEX('Nifty Data'!A:I,MATCH(A98,'Nifty Data'!I:I,0),2)</f>
        <v>10741.35</v>
      </c>
    </row>
    <row r="99" spans="1:3" x14ac:dyDescent="0.25">
      <c r="A99" s="8">
        <v>43700</v>
      </c>
      <c r="B99" s="2">
        <v>193.03</v>
      </c>
      <c r="C99" s="7">
        <f>INDEX('Nifty Data'!A:I,MATCH(A99,'Nifty Data'!I:I,0),2)</f>
        <v>10829.35</v>
      </c>
    </row>
    <row r="100" spans="1:3" x14ac:dyDescent="0.25">
      <c r="A100" s="8">
        <v>43703</v>
      </c>
      <c r="B100" s="2">
        <v>196.02799999999999</v>
      </c>
      <c r="C100" s="7">
        <f>INDEX('Nifty Data'!A:I,MATCH(A100,'Nifty Data'!I:I,0),2)</f>
        <v>11057.85</v>
      </c>
    </row>
    <row r="101" spans="1:3" x14ac:dyDescent="0.25">
      <c r="A101" s="8">
        <v>43704</v>
      </c>
      <c r="B101" s="2">
        <v>197.72</v>
      </c>
      <c r="C101" s="7">
        <f>INDEX('Nifty Data'!A:I,MATCH(A101,'Nifty Data'!I:I,0),2)</f>
        <v>11105.35</v>
      </c>
    </row>
    <row r="102" spans="1:3" x14ac:dyDescent="0.25">
      <c r="A102" s="8">
        <v>43705</v>
      </c>
      <c r="B102" s="2">
        <v>196.709</v>
      </c>
      <c r="C102" s="7">
        <f>INDEX('Nifty Data'!A:I,MATCH(A102,'Nifty Data'!I:I,0),2)</f>
        <v>11046.1</v>
      </c>
    </row>
    <row r="103" spans="1:3" x14ac:dyDescent="0.25">
      <c r="A103" s="8">
        <v>43706</v>
      </c>
      <c r="B103" s="2">
        <v>195.267</v>
      </c>
      <c r="C103" s="7">
        <f>INDEX('Nifty Data'!A:I,MATCH(A103,'Nifty Data'!I:I,0),2)</f>
        <v>10948.3</v>
      </c>
    </row>
    <row r="104" spans="1:3" x14ac:dyDescent="0.25">
      <c r="A104" s="8">
        <v>43707</v>
      </c>
      <c r="B104" s="2">
        <v>196.10300000000001</v>
      </c>
      <c r="C104" s="7">
        <f>INDEX('Nifty Data'!A:I,MATCH(A104,'Nifty Data'!I:I,0),2)</f>
        <v>11023.25</v>
      </c>
    </row>
    <row r="105" spans="1:3" x14ac:dyDescent="0.25">
      <c r="A105" s="8">
        <v>43711</v>
      </c>
      <c r="B105" s="2">
        <v>192.55</v>
      </c>
      <c r="C105" s="7">
        <f>INDEX('Nifty Data'!A:I,MATCH(A105,'Nifty Data'!I:I,0),2)</f>
        <v>10797.9</v>
      </c>
    </row>
    <row r="106" spans="1:3" x14ac:dyDescent="0.25">
      <c r="A106" s="8">
        <v>43712</v>
      </c>
      <c r="B106" s="2">
        <v>194.17699999999999</v>
      </c>
      <c r="C106" s="7">
        <f>INDEX('Nifty Data'!A:I,MATCH(A106,'Nifty Data'!I:I,0),2)</f>
        <v>10844.65</v>
      </c>
    </row>
    <row r="107" spans="1:3" x14ac:dyDescent="0.25">
      <c r="A107" s="8">
        <v>43713</v>
      </c>
      <c r="B107" s="2">
        <v>195.29300000000001</v>
      </c>
      <c r="C107" s="7">
        <f>INDEX('Nifty Data'!A:I,MATCH(A107,'Nifty Data'!I:I,0),2)</f>
        <v>10847.9</v>
      </c>
    </row>
    <row r="108" spans="1:3" x14ac:dyDescent="0.25">
      <c r="A108" s="8">
        <v>43714</v>
      </c>
      <c r="B108" s="2">
        <v>197.02</v>
      </c>
      <c r="C108" s="7">
        <f>INDEX('Nifty Data'!A:I,MATCH(A108,'Nifty Data'!I:I,0),2)</f>
        <v>10946.2</v>
      </c>
    </row>
    <row r="109" spans="1:3" x14ac:dyDescent="0.25">
      <c r="A109" s="8">
        <v>43717</v>
      </c>
      <c r="B109" s="2">
        <v>197.999</v>
      </c>
      <c r="C109" s="7">
        <f>INDEX('Nifty Data'!A:I,MATCH(A109,'Nifty Data'!I:I,0),2)</f>
        <v>11003.05</v>
      </c>
    </row>
    <row r="110" spans="1:3" x14ac:dyDescent="0.25">
      <c r="A110" s="8">
        <v>43719</v>
      </c>
      <c r="B110" s="2">
        <v>198.69800000000001</v>
      </c>
      <c r="C110" s="7">
        <f>INDEX('Nifty Data'!A:I,MATCH(A110,'Nifty Data'!I:I,0),2)</f>
        <v>11035.7</v>
      </c>
    </row>
    <row r="111" spans="1:3" x14ac:dyDescent="0.25">
      <c r="A111" s="8">
        <v>43720</v>
      </c>
      <c r="B111" s="2">
        <v>198.33199999999999</v>
      </c>
      <c r="C111" s="7">
        <f>INDEX('Nifty Data'!A:I,MATCH(A111,'Nifty Data'!I:I,0),2)</f>
        <v>10982.8</v>
      </c>
    </row>
    <row r="112" spans="1:3" x14ac:dyDescent="0.25">
      <c r="A112" s="8">
        <v>43721</v>
      </c>
      <c r="B112" s="2">
        <v>200.429</v>
      </c>
      <c r="C112" s="7">
        <f>INDEX('Nifty Data'!A:I,MATCH(A112,'Nifty Data'!I:I,0),2)</f>
        <v>11075.9</v>
      </c>
    </row>
    <row r="113" spans="1:3" x14ac:dyDescent="0.25">
      <c r="A113" s="8">
        <v>43724</v>
      </c>
      <c r="B113" s="2">
        <v>198.946</v>
      </c>
      <c r="C113" s="7">
        <f>INDEX('Nifty Data'!A:I,MATCH(A113,'Nifty Data'!I:I,0),2)</f>
        <v>11003.5</v>
      </c>
    </row>
    <row r="114" spans="1:3" x14ac:dyDescent="0.25">
      <c r="A114" s="8">
        <v>43725</v>
      </c>
      <c r="B114" s="2">
        <v>195.34399999999999</v>
      </c>
      <c r="C114" s="7">
        <f>INDEX('Nifty Data'!A:I,MATCH(A114,'Nifty Data'!I:I,0),2)</f>
        <v>10817.6</v>
      </c>
    </row>
    <row r="115" spans="1:3" x14ac:dyDescent="0.25">
      <c r="A115" s="8">
        <v>43726</v>
      </c>
      <c r="B115" s="2">
        <v>196.43199999999999</v>
      </c>
      <c r="C115" s="7">
        <f>INDEX('Nifty Data'!A:I,MATCH(A115,'Nifty Data'!I:I,0),2)</f>
        <v>10840.65</v>
      </c>
    </row>
    <row r="116" spans="1:3" x14ac:dyDescent="0.25">
      <c r="A116" s="8">
        <v>43727</v>
      </c>
      <c r="B116" s="2">
        <v>193.65199999999999</v>
      </c>
      <c r="C116" s="7">
        <f>INDEX('Nifty Data'!A:I,MATCH(A116,'Nifty Data'!I:I,0),2)</f>
        <v>10704.8</v>
      </c>
    </row>
    <row r="117" spans="1:3" x14ac:dyDescent="0.25">
      <c r="A117" s="8">
        <v>43728</v>
      </c>
      <c r="B117" s="2">
        <v>200.62100000000001</v>
      </c>
      <c r="C117" s="7">
        <f>INDEX('Nifty Data'!A:I,MATCH(A117,'Nifty Data'!I:I,0),2)</f>
        <v>11274.2</v>
      </c>
    </row>
    <row r="118" spans="1:3" x14ac:dyDescent="0.25">
      <c r="A118" s="8">
        <v>43731</v>
      </c>
      <c r="B118" s="2">
        <v>204.88300000000001</v>
      </c>
      <c r="C118" s="7">
        <f>INDEX('Nifty Data'!A:I,MATCH(A118,'Nifty Data'!I:I,0),2)</f>
        <v>11600.2</v>
      </c>
    </row>
    <row r="119" spans="1:3" x14ac:dyDescent="0.25">
      <c r="A119" s="8">
        <v>43732</v>
      </c>
      <c r="B119" s="2">
        <v>204.04400000000001</v>
      </c>
      <c r="C119" s="7">
        <f>INDEX('Nifty Data'!A:I,MATCH(A119,'Nifty Data'!I:I,0),2)</f>
        <v>11588.2</v>
      </c>
    </row>
    <row r="120" spans="1:3" x14ac:dyDescent="0.25">
      <c r="A120" s="8">
        <v>43733</v>
      </c>
      <c r="B120" s="2">
        <v>201.07400000000001</v>
      </c>
      <c r="C120" s="7">
        <f>INDEX('Nifty Data'!A:I,MATCH(A120,'Nifty Data'!I:I,0),2)</f>
        <v>11440.2</v>
      </c>
    </row>
    <row r="121" spans="1:3" x14ac:dyDescent="0.25">
      <c r="A121" s="8">
        <v>43734</v>
      </c>
      <c r="B121" s="2">
        <v>203.553</v>
      </c>
      <c r="C121" s="7">
        <f>INDEX('Nifty Data'!A:I,MATCH(A121,'Nifty Data'!I:I,0),2)</f>
        <v>11571.2</v>
      </c>
    </row>
    <row r="122" spans="1:3" x14ac:dyDescent="0.25">
      <c r="A122" s="8">
        <v>43735</v>
      </c>
      <c r="B122" s="2">
        <v>202.65700000000001</v>
      </c>
      <c r="C122" s="7">
        <f>INDEX('Nifty Data'!A:I,MATCH(A122,'Nifty Data'!I:I,0),2)</f>
        <v>11512.4</v>
      </c>
    </row>
    <row r="123" spans="1:3" x14ac:dyDescent="0.25">
      <c r="A123" s="8">
        <v>43738</v>
      </c>
      <c r="B123" s="2">
        <v>201.50899999999999</v>
      </c>
      <c r="C123" s="7">
        <f>INDEX('Nifty Data'!A:I,MATCH(A123,'Nifty Data'!I:I,0),2)</f>
        <v>11474.45</v>
      </c>
    </row>
    <row r="124" spans="1:3" x14ac:dyDescent="0.25">
      <c r="A124" s="8">
        <v>43739</v>
      </c>
      <c r="B124" s="2">
        <v>198.69800000000001</v>
      </c>
      <c r="C124" s="7">
        <f>INDEX('Nifty Data'!A:I,MATCH(A124,'Nifty Data'!I:I,0),2)</f>
        <v>11359.9</v>
      </c>
    </row>
    <row r="125" spans="1:3" x14ac:dyDescent="0.25">
      <c r="A125" s="8">
        <v>43741</v>
      </c>
      <c r="B125" s="2">
        <v>198.79400000000001</v>
      </c>
      <c r="C125" s="7">
        <f>INDEX('Nifty Data'!A:I,MATCH(A125,'Nifty Data'!I:I,0),2)</f>
        <v>11314</v>
      </c>
    </row>
    <row r="126" spans="1:3" x14ac:dyDescent="0.25">
      <c r="A126" s="8">
        <v>43742</v>
      </c>
      <c r="B126" s="2">
        <v>196.87</v>
      </c>
      <c r="C126" s="7">
        <f>INDEX('Nifty Data'!A:I,MATCH(A126,'Nifty Data'!I:I,0),2)</f>
        <v>11174.75</v>
      </c>
    </row>
    <row r="127" spans="1:3" x14ac:dyDescent="0.25">
      <c r="A127" s="8">
        <v>43745</v>
      </c>
      <c r="B127" s="2">
        <v>195.078</v>
      </c>
      <c r="C127" s="7">
        <f>INDEX('Nifty Data'!A:I,MATCH(A127,'Nifty Data'!I:I,0),2)</f>
        <v>11126.4</v>
      </c>
    </row>
    <row r="128" spans="1:3" x14ac:dyDescent="0.25">
      <c r="A128" s="8">
        <v>43747</v>
      </c>
      <c r="B128" s="2">
        <v>197.80600000000001</v>
      </c>
      <c r="C128" s="7">
        <f>INDEX('Nifty Data'!A:I,MATCH(A128,'Nifty Data'!I:I,0),2)</f>
        <v>11313.3</v>
      </c>
    </row>
    <row r="129" spans="1:3" x14ac:dyDescent="0.25">
      <c r="A129" s="8">
        <v>43748</v>
      </c>
      <c r="B129" s="2">
        <v>196.11600000000001</v>
      </c>
      <c r="C129" s="7">
        <f>INDEX('Nifty Data'!A:I,MATCH(A129,'Nifty Data'!I:I,0),2)</f>
        <v>11234.55</v>
      </c>
    </row>
    <row r="130" spans="1:3" x14ac:dyDescent="0.25">
      <c r="A130" s="8">
        <v>43749</v>
      </c>
      <c r="B130" s="2">
        <v>197.09700000000001</v>
      </c>
      <c r="C130" s="7">
        <f>INDEX('Nifty Data'!A:I,MATCH(A130,'Nifty Data'!I:I,0),2)</f>
        <v>11305.05</v>
      </c>
    </row>
    <row r="131" spans="1:3" x14ac:dyDescent="0.25">
      <c r="A131" s="8">
        <v>43752</v>
      </c>
      <c r="B131" s="2">
        <v>197.12799999999999</v>
      </c>
      <c r="C131" s="7">
        <f>INDEX('Nifty Data'!A:I,MATCH(A131,'Nifty Data'!I:I,0),2)</f>
        <v>11341.15</v>
      </c>
    </row>
    <row r="132" spans="1:3" x14ac:dyDescent="0.25">
      <c r="A132" s="8">
        <v>43753</v>
      </c>
      <c r="B132" s="2">
        <v>197.88499999999999</v>
      </c>
      <c r="C132" s="7">
        <f>INDEX('Nifty Data'!A:I,MATCH(A132,'Nifty Data'!I:I,0),2)</f>
        <v>11428.3</v>
      </c>
    </row>
    <row r="133" spans="1:3" x14ac:dyDescent="0.25">
      <c r="A133" s="8">
        <v>43754</v>
      </c>
      <c r="B133" s="2">
        <v>198.3</v>
      </c>
      <c r="C133" s="7">
        <f>INDEX('Nifty Data'!A:I,MATCH(A133,'Nifty Data'!I:I,0),2)</f>
        <v>11464</v>
      </c>
    </row>
    <row r="134" spans="1:3" x14ac:dyDescent="0.25">
      <c r="A134" s="8">
        <v>43755</v>
      </c>
      <c r="B134" s="2">
        <v>200.14099999999999</v>
      </c>
      <c r="C134" s="7">
        <f>INDEX('Nifty Data'!A:I,MATCH(A134,'Nifty Data'!I:I,0),2)</f>
        <v>11586.35</v>
      </c>
    </row>
    <row r="135" spans="1:3" x14ac:dyDescent="0.25">
      <c r="A135" s="8">
        <v>43756</v>
      </c>
      <c r="B135" s="2">
        <v>202.172</v>
      </c>
      <c r="C135" s="7">
        <f>INDEX('Nifty Data'!A:I,MATCH(A135,'Nifty Data'!I:I,0),2)</f>
        <v>11661.85</v>
      </c>
    </row>
    <row r="136" spans="1:3" x14ac:dyDescent="0.25">
      <c r="A136" s="8">
        <v>43760</v>
      </c>
      <c r="B136" s="2">
        <v>201.22800000000001</v>
      </c>
      <c r="C136" s="7">
        <f>INDEX('Nifty Data'!A:I,MATCH(A136,'Nifty Data'!I:I,0),2)</f>
        <v>11588.35</v>
      </c>
    </row>
    <row r="137" spans="1:3" x14ac:dyDescent="0.25">
      <c r="A137" s="8">
        <v>43761</v>
      </c>
      <c r="B137" s="2">
        <v>201.96199999999999</v>
      </c>
      <c r="C137" s="7">
        <f>INDEX('Nifty Data'!A:I,MATCH(A137,'Nifty Data'!I:I,0),2)</f>
        <v>11604.1</v>
      </c>
    </row>
    <row r="138" spans="1:3" x14ac:dyDescent="0.25">
      <c r="A138" s="8">
        <v>43762</v>
      </c>
      <c r="B138" s="2">
        <v>200.21100000000001</v>
      </c>
      <c r="C138" s="7">
        <f>INDEX('Nifty Data'!A:I,MATCH(A138,'Nifty Data'!I:I,0),2)</f>
        <v>11582.6</v>
      </c>
    </row>
    <row r="139" spans="1:3" x14ac:dyDescent="0.25">
      <c r="A139" s="8">
        <v>43763</v>
      </c>
      <c r="B139" s="2">
        <v>202.18600000000001</v>
      </c>
      <c r="C139" s="7">
        <f>INDEX('Nifty Data'!A:I,MATCH(A139,'Nifty Data'!I:I,0),2)</f>
        <v>11583.9</v>
      </c>
    </row>
    <row r="140" spans="1:3" x14ac:dyDescent="0.25">
      <c r="A140" s="8">
        <v>43767</v>
      </c>
      <c r="B140" s="2">
        <v>205.28100000000001</v>
      </c>
      <c r="C140" s="7">
        <f>INDEX('Nifty Data'!A:I,MATCH(A140,'Nifty Data'!I:I,0),2)</f>
        <v>11786.85</v>
      </c>
    </row>
    <row r="141" spans="1:3" x14ac:dyDescent="0.25">
      <c r="A141" s="8">
        <v>43768</v>
      </c>
      <c r="B141" s="2">
        <v>206.684</v>
      </c>
      <c r="C141" s="7">
        <f>INDEX('Nifty Data'!A:I,MATCH(A141,'Nifty Data'!I:I,0),2)</f>
        <v>11844.1</v>
      </c>
    </row>
    <row r="142" spans="1:3" x14ac:dyDescent="0.25">
      <c r="A142" s="8">
        <v>43769</v>
      </c>
      <c r="B142" s="2">
        <v>208.697</v>
      </c>
      <c r="C142" s="7">
        <f>INDEX('Nifty Data'!A:I,MATCH(A142,'Nifty Data'!I:I,0),2)</f>
        <v>11877.45</v>
      </c>
    </row>
    <row r="143" spans="1:3" x14ac:dyDescent="0.25">
      <c r="A143" s="8">
        <v>43770</v>
      </c>
      <c r="B143" s="2">
        <v>208.92500000000001</v>
      </c>
      <c r="C143" s="7">
        <f>INDEX('Nifty Data'!A:I,MATCH(A143,'Nifty Data'!I:I,0),2)</f>
        <v>11890.6</v>
      </c>
    </row>
    <row r="144" spans="1:3" x14ac:dyDescent="0.25">
      <c r="A144" s="8">
        <v>43773</v>
      </c>
      <c r="B144" s="2">
        <v>210.09</v>
      </c>
      <c r="C144" s="7">
        <f>INDEX('Nifty Data'!A:I,MATCH(A144,'Nifty Data'!I:I,0),2)</f>
        <v>11941.3</v>
      </c>
    </row>
    <row r="145" spans="1:3" x14ac:dyDescent="0.25">
      <c r="A145" s="8">
        <v>43774</v>
      </c>
      <c r="B145" s="2">
        <v>209.27099999999999</v>
      </c>
      <c r="C145" s="7">
        <f>INDEX('Nifty Data'!A:I,MATCH(A145,'Nifty Data'!I:I,0),2)</f>
        <v>11917.2</v>
      </c>
    </row>
    <row r="146" spans="1:3" x14ac:dyDescent="0.25">
      <c r="A146" s="8">
        <v>43775</v>
      </c>
      <c r="B146" s="2">
        <v>209.886</v>
      </c>
      <c r="C146" s="7">
        <f>INDEX('Nifty Data'!A:I,MATCH(A146,'Nifty Data'!I:I,0),2)</f>
        <v>11966.05</v>
      </c>
    </row>
    <row r="147" spans="1:3" x14ac:dyDescent="0.25">
      <c r="A147" s="8">
        <v>43776</v>
      </c>
      <c r="B147" s="2">
        <v>209.86199999999999</v>
      </c>
      <c r="C147" s="7">
        <f>INDEX('Nifty Data'!A:I,MATCH(A147,'Nifty Data'!I:I,0),2)</f>
        <v>12012.05</v>
      </c>
    </row>
    <row r="148" spans="1:3" x14ac:dyDescent="0.25">
      <c r="A148" s="8">
        <v>43777</v>
      </c>
      <c r="B148" s="2">
        <v>207.94</v>
      </c>
      <c r="C148" s="7">
        <f>INDEX('Nifty Data'!A:I,MATCH(A148,'Nifty Data'!I:I,0),2)</f>
        <v>11908.15</v>
      </c>
    </row>
    <row r="149" spans="1:3" x14ac:dyDescent="0.25">
      <c r="A149" s="8">
        <v>43780</v>
      </c>
      <c r="B149" s="2">
        <v>208.60400000000001</v>
      </c>
      <c r="C149" s="7">
        <f>INDEX('Nifty Data'!A:I,MATCH(A149,'Nifty Data'!I:I,0),2)</f>
        <v>11913.45</v>
      </c>
    </row>
    <row r="150" spans="1:3" x14ac:dyDescent="0.25">
      <c r="A150" s="8">
        <v>43782</v>
      </c>
      <c r="B150" s="2">
        <v>205.86799999999999</v>
      </c>
      <c r="C150" s="7">
        <f>INDEX('Nifty Data'!A:I,MATCH(A150,'Nifty Data'!I:I,0),2)</f>
        <v>11840.45</v>
      </c>
    </row>
    <row r="151" spans="1:3" x14ac:dyDescent="0.25">
      <c r="A151" s="8">
        <v>43783</v>
      </c>
      <c r="B151" s="2">
        <v>205.898</v>
      </c>
      <c r="C151" s="7">
        <f>INDEX('Nifty Data'!A:I,MATCH(A151,'Nifty Data'!I:I,0),2)</f>
        <v>11872.1</v>
      </c>
    </row>
    <row r="152" spans="1:3" x14ac:dyDescent="0.25">
      <c r="A152" s="8">
        <v>43784</v>
      </c>
      <c r="B152" s="2">
        <v>206.73400000000001</v>
      </c>
      <c r="C152" s="7">
        <f>INDEX('Nifty Data'!A:I,MATCH(A152,'Nifty Data'!I:I,0),2)</f>
        <v>11895.45</v>
      </c>
    </row>
    <row r="153" spans="1:3" x14ac:dyDescent="0.25">
      <c r="A153" s="8">
        <v>43787</v>
      </c>
      <c r="B153" s="2">
        <v>207.66900000000001</v>
      </c>
      <c r="C153" s="7">
        <f>INDEX('Nifty Data'!A:I,MATCH(A153,'Nifty Data'!I:I,0),2)</f>
        <v>11884.5</v>
      </c>
    </row>
    <row r="154" spans="1:3" x14ac:dyDescent="0.25">
      <c r="A154" s="8">
        <v>43788</v>
      </c>
      <c r="B154" s="2">
        <v>208.92</v>
      </c>
      <c r="C154" s="7">
        <f>INDEX('Nifty Data'!A:I,MATCH(A154,'Nifty Data'!I:I,0),2)</f>
        <v>11940.1</v>
      </c>
    </row>
    <row r="155" spans="1:3" x14ac:dyDescent="0.25">
      <c r="A155" s="8">
        <v>43789</v>
      </c>
      <c r="B155" s="2">
        <v>210.06200000000001</v>
      </c>
      <c r="C155" s="7">
        <f>INDEX('Nifty Data'!A:I,MATCH(A155,'Nifty Data'!I:I,0),2)</f>
        <v>11999.1</v>
      </c>
    </row>
    <row r="156" spans="1:3" x14ac:dyDescent="0.25">
      <c r="A156" s="8">
        <v>43790</v>
      </c>
      <c r="B156" s="2">
        <v>208.72399999999999</v>
      </c>
      <c r="C156" s="7">
        <f>INDEX('Nifty Data'!A:I,MATCH(A156,'Nifty Data'!I:I,0),2)</f>
        <v>11968.4</v>
      </c>
    </row>
    <row r="157" spans="1:3" x14ac:dyDescent="0.25">
      <c r="A157" s="8">
        <v>43791</v>
      </c>
      <c r="B157" s="2">
        <v>208.63</v>
      </c>
      <c r="C157" s="7">
        <f>INDEX('Nifty Data'!A:I,MATCH(A157,'Nifty Data'!I:I,0),2)</f>
        <v>11914.4</v>
      </c>
    </row>
    <row r="158" spans="1:3" x14ac:dyDescent="0.25">
      <c r="A158" s="8">
        <v>43794</v>
      </c>
      <c r="B158" s="2">
        <v>210.304</v>
      </c>
      <c r="C158" s="7">
        <f>INDEX('Nifty Data'!A:I,MATCH(A158,'Nifty Data'!I:I,0),2)</f>
        <v>12073.75</v>
      </c>
    </row>
    <row r="159" spans="1:3" x14ac:dyDescent="0.25">
      <c r="A159" s="8">
        <v>43795</v>
      </c>
      <c r="B159" s="2">
        <v>209.684</v>
      </c>
      <c r="C159" s="7">
        <f>INDEX('Nifty Data'!A:I,MATCH(A159,'Nifty Data'!I:I,0),2)</f>
        <v>12037.7</v>
      </c>
    </row>
    <row r="160" spans="1:3" x14ac:dyDescent="0.25">
      <c r="A160" s="8">
        <v>43796</v>
      </c>
      <c r="B160" s="2">
        <v>210.02699999999999</v>
      </c>
      <c r="C160" s="7">
        <f>INDEX('Nifty Data'!A:I,MATCH(A160,'Nifty Data'!I:I,0),2)</f>
        <v>12100.7</v>
      </c>
    </row>
    <row r="161" spans="1:3" x14ac:dyDescent="0.25">
      <c r="A161" s="8">
        <v>43797</v>
      </c>
      <c r="B161" s="2">
        <v>211.93799999999999</v>
      </c>
      <c r="C161" s="7">
        <f>INDEX('Nifty Data'!A:I,MATCH(A161,'Nifty Data'!I:I,0),2)</f>
        <v>12151.15</v>
      </c>
    </row>
    <row r="162" spans="1:3" x14ac:dyDescent="0.25">
      <c r="A162" s="8">
        <v>43798</v>
      </c>
      <c r="B162" s="2">
        <v>210.22399999999999</v>
      </c>
      <c r="C162" s="7">
        <f>INDEX('Nifty Data'!A:I,MATCH(A162,'Nifty Data'!I:I,0),2)</f>
        <v>12056.05</v>
      </c>
    </row>
    <row r="163" spans="1:3" x14ac:dyDescent="0.25">
      <c r="A163" s="8">
        <v>43801</v>
      </c>
      <c r="B163" s="2">
        <v>209.64</v>
      </c>
      <c r="C163" s="7">
        <f>INDEX('Nifty Data'!A:I,MATCH(A163,'Nifty Data'!I:I,0),2)</f>
        <v>12048.2</v>
      </c>
    </row>
    <row r="164" spans="1:3" x14ac:dyDescent="0.25">
      <c r="A164" s="8">
        <v>43802</v>
      </c>
      <c r="B164" s="2">
        <v>207.946</v>
      </c>
      <c r="C164" s="7">
        <f>INDEX('Nifty Data'!A:I,MATCH(A164,'Nifty Data'!I:I,0),2)</f>
        <v>11994.2</v>
      </c>
    </row>
    <row r="165" spans="1:3" x14ac:dyDescent="0.25">
      <c r="A165" s="8">
        <v>43803</v>
      </c>
      <c r="B165" s="2">
        <v>209.14699999999999</v>
      </c>
      <c r="C165" s="7">
        <f>INDEX('Nifty Data'!A:I,MATCH(A165,'Nifty Data'!I:I,0),2)</f>
        <v>12043.2</v>
      </c>
    </row>
    <row r="166" spans="1:3" x14ac:dyDescent="0.25">
      <c r="A166" s="8">
        <v>43804</v>
      </c>
      <c r="B166" s="2">
        <v>208.261</v>
      </c>
      <c r="C166" s="7">
        <f>INDEX('Nifty Data'!A:I,MATCH(A166,'Nifty Data'!I:I,0),2)</f>
        <v>12018.4</v>
      </c>
    </row>
    <row r="167" spans="1:3" x14ac:dyDescent="0.25">
      <c r="A167" s="8">
        <v>43805</v>
      </c>
      <c r="B167" s="2">
        <v>205.64099999999999</v>
      </c>
      <c r="C167" s="7">
        <f>INDEX('Nifty Data'!A:I,MATCH(A167,'Nifty Data'!I:I,0),2)</f>
        <v>11921.5</v>
      </c>
    </row>
    <row r="168" spans="1:3" x14ac:dyDescent="0.25">
      <c r="A168" s="8">
        <v>43808</v>
      </c>
      <c r="B168" s="2">
        <v>205.70099999999999</v>
      </c>
      <c r="C168" s="7">
        <f>INDEX('Nifty Data'!A:I,MATCH(A168,'Nifty Data'!I:I,0),2)</f>
        <v>11937.5</v>
      </c>
    </row>
    <row r="169" spans="1:3" x14ac:dyDescent="0.25">
      <c r="A169" s="8">
        <v>43809</v>
      </c>
      <c r="B169" s="2">
        <v>203.72300000000001</v>
      </c>
      <c r="C169" s="7">
        <f>INDEX('Nifty Data'!A:I,MATCH(A169,'Nifty Data'!I:I,0),2)</f>
        <v>11856.8</v>
      </c>
    </row>
    <row r="170" spans="1:3" x14ac:dyDescent="0.25">
      <c r="A170" s="8">
        <v>43810</v>
      </c>
      <c r="B170" s="2">
        <v>204.37899999999999</v>
      </c>
      <c r="C170" s="7">
        <f>INDEX('Nifty Data'!A:I,MATCH(A170,'Nifty Data'!I:I,0),2)</f>
        <v>11910.15</v>
      </c>
    </row>
    <row r="171" spans="1:3" x14ac:dyDescent="0.25">
      <c r="A171" s="8">
        <v>43811</v>
      </c>
      <c r="B171" s="2">
        <v>205.99299999999999</v>
      </c>
      <c r="C171" s="7">
        <f>INDEX('Nifty Data'!A:I,MATCH(A171,'Nifty Data'!I:I,0),2)</f>
        <v>11971.8</v>
      </c>
    </row>
    <row r="172" spans="1:3" x14ac:dyDescent="0.25">
      <c r="A172" s="8">
        <v>43812</v>
      </c>
      <c r="B172" s="2">
        <v>208.55199999999999</v>
      </c>
      <c r="C172" s="7">
        <f>INDEX('Nifty Data'!A:I,MATCH(A172,'Nifty Data'!I:I,0),2)</f>
        <v>12086.7</v>
      </c>
    </row>
    <row r="173" spans="1:3" x14ac:dyDescent="0.25">
      <c r="A173" s="8">
        <v>43815</v>
      </c>
      <c r="B173" s="2">
        <v>207.88300000000001</v>
      </c>
      <c r="C173" s="7">
        <f>INDEX('Nifty Data'!A:I,MATCH(A173,'Nifty Data'!I:I,0),2)</f>
        <v>12053.95</v>
      </c>
    </row>
    <row r="174" spans="1:3" x14ac:dyDescent="0.25">
      <c r="A174" s="8">
        <v>43816</v>
      </c>
      <c r="B174" s="2">
        <v>209.39099999999999</v>
      </c>
      <c r="C174" s="7">
        <f>INDEX('Nifty Data'!A:I,MATCH(A174,'Nifty Data'!I:I,0),2)</f>
        <v>12165</v>
      </c>
    </row>
    <row r="175" spans="1:3" x14ac:dyDescent="0.25">
      <c r="A175" s="8">
        <v>43817</v>
      </c>
      <c r="B175" s="2">
        <v>209.06200000000001</v>
      </c>
      <c r="C175" s="7">
        <f>INDEX('Nifty Data'!A:I,MATCH(A175,'Nifty Data'!I:I,0),2)</f>
        <v>12221.65</v>
      </c>
    </row>
    <row r="176" spans="1:3" x14ac:dyDescent="0.25">
      <c r="A176" s="8">
        <v>43818</v>
      </c>
      <c r="B176" s="2">
        <v>209.20500000000001</v>
      </c>
      <c r="C176" s="7">
        <f>INDEX('Nifty Data'!A:I,MATCH(A176,'Nifty Data'!I:I,0),2)</f>
        <v>12259.7</v>
      </c>
    </row>
    <row r="177" spans="1:3" x14ac:dyDescent="0.25">
      <c r="A177" s="8">
        <v>43819</v>
      </c>
      <c r="B177" s="2">
        <v>210.256</v>
      </c>
      <c r="C177" s="7">
        <f>INDEX('Nifty Data'!A:I,MATCH(A177,'Nifty Data'!I:I,0),2)</f>
        <v>12271.8</v>
      </c>
    </row>
    <row r="178" spans="1:3" x14ac:dyDescent="0.25">
      <c r="A178" s="8">
        <v>43822</v>
      </c>
      <c r="B178" s="2">
        <v>209.50800000000001</v>
      </c>
      <c r="C178" s="7">
        <f>INDEX('Nifty Data'!A:I,MATCH(A178,'Nifty Data'!I:I,0),2)</f>
        <v>12262.75</v>
      </c>
    </row>
    <row r="179" spans="1:3" x14ac:dyDescent="0.25">
      <c r="A179" s="8">
        <v>43823</v>
      </c>
      <c r="B179" s="2">
        <v>209.155</v>
      </c>
      <c r="C179" s="7">
        <f>INDEX('Nifty Data'!A:I,MATCH(A179,'Nifty Data'!I:I,0),2)</f>
        <v>12214.55</v>
      </c>
    </row>
    <row r="180" spans="1:3" x14ac:dyDescent="0.25">
      <c r="A180" s="8">
        <v>43825</v>
      </c>
      <c r="B180" s="2">
        <v>207.97200000000001</v>
      </c>
      <c r="C180" s="7">
        <f>INDEX('Nifty Data'!A:I,MATCH(A180,'Nifty Data'!I:I,0),2)</f>
        <v>12126.55</v>
      </c>
    </row>
    <row r="181" spans="1:3" x14ac:dyDescent="0.25">
      <c r="A181" s="8">
        <v>43826</v>
      </c>
      <c r="B181" s="2">
        <v>210.74100000000001</v>
      </c>
      <c r="C181" s="7">
        <f>INDEX('Nifty Data'!A:I,MATCH(A181,'Nifty Data'!I:I,0),2)</f>
        <v>12245.8</v>
      </c>
    </row>
    <row r="182" spans="1:3" x14ac:dyDescent="0.25">
      <c r="A182" s="8">
        <v>43829</v>
      </c>
      <c r="B182" s="2">
        <v>210.648</v>
      </c>
      <c r="C182" s="7">
        <f>INDEX('Nifty Data'!A:I,MATCH(A182,'Nifty Data'!I:I,0),2)</f>
        <v>12255.85</v>
      </c>
    </row>
    <row r="183" spans="1:3" x14ac:dyDescent="0.25">
      <c r="A183" s="8">
        <v>43830</v>
      </c>
      <c r="B183" s="2">
        <v>210.60400000000001</v>
      </c>
      <c r="C183" s="7">
        <f>INDEX('Nifty Data'!A:I,MATCH(A183,'Nifty Data'!I:I,0),2)</f>
        <v>12168.45</v>
      </c>
    </row>
    <row r="184" spans="1:3" x14ac:dyDescent="0.25">
      <c r="A184" s="8">
        <v>43831</v>
      </c>
      <c r="B184" s="2">
        <v>211.24100000000001</v>
      </c>
      <c r="C184" s="7">
        <f>INDEX('Nifty Data'!A:I,MATCH(A184,'Nifty Data'!I:I,0),2)</f>
        <v>12182.5</v>
      </c>
    </row>
    <row r="185" spans="1:3" x14ac:dyDescent="0.25">
      <c r="A185" s="8">
        <v>43832</v>
      </c>
      <c r="B185" s="2">
        <v>213.14099999999999</v>
      </c>
      <c r="C185" s="7">
        <f>INDEX('Nifty Data'!A:I,MATCH(A185,'Nifty Data'!I:I,0),2)</f>
        <v>12282.2</v>
      </c>
    </row>
    <row r="186" spans="1:3" x14ac:dyDescent="0.25">
      <c r="A186" s="8">
        <v>43833</v>
      </c>
      <c r="B186" s="2">
        <v>212.136</v>
      </c>
      <c r="C186" s="7">
        <f>INDEX('Nifty Data'!A:I,MATCH(A186,'Nifty Data'!I:I,0),2)</f>
        <v>12226.65</v>
      </c>
    </row>
    <row r="187" spans="1:3" x14ac:dyDescent="0.25">
      <c r="A187" s="8">
        <v>43836</v>
      </c>
      <c r="B187" s="2">
        <v>208.011</v>
      </c>
      <c r="C187" s="7">
        <f>INDEX('Nifty Data'!A:I,MATCH(A187,'Nifty Data'!I:I,0),2)</f>
        <v>11993.05</v>
      </c>
    </row>
    <row r="188" spans="1:3" x14ac:dyDescent="0.25">
      <c r="A188" s="8">
        <v>43837</v>
      </c>
      <c r="B188" s="2">
        <v>208.38499999999999</v>
      </c>
      <c r="C188" s="7">
        <f>INDEX('Nifty Data'!A:I,MATCH(A188,'Nifty Data'!I:I,0),2)</f>
        <v>12052.95</v>
      </c>
    </row>
    <row r="189" spans="1:3" x14ac:dyDescent="0.25">
      <c r="A189" s="8">
        <v>43838</v>
      </c>
      <c r="B189" s="2">
        <v>207.46100000000001</v>
      </c>
      <c r="C189" s="7">
        <f>INDEX('Nifty Data'!A:I,MATCH(A189,'Nifty Data'!I:I,0),2)</f>
        <v>12025.35</v>
      </c>
    </row>
    <row r="190" spans="1:3" x14ac:dyDescent="0.25">
      <c r="A190" s="8">
        <v>43839</v>
      </c>
      <c r="B190" s="2">
        <v>210.74</v>
      </c>
      <c r="C190" s="7">
        <f>INDEX('Nifty Data'!A:I,MATCH(A190,'Nifty Data'!I:I,0),2)</f>
        <v>12215.9</v>
      </c>
    </row>
    <row r="191" spans="1:3" x14ac:dyDescent="0.25">
      <c r="A191" s="8">
        <v>43840</v>
      </c>
      <c r="B191" s="2">
        <v>211.63900000000001</v>
      </c>
      <c r="C191" s="7">
        <f>INDEX('Nifty Data'!A:I,MATCH(A191,'Nifty Data'!I:I,0),2)</f>
        <v>12256.8</v>
      </c>
    </row>
    <row r="192" spans="1:3" x14ac:dyDescent="0.25">
      <c r="A192" s="8">
        <v>43843</v>
      </c>
      <c r="B192" s="2">
        <v>213.27799999999999</v>
      </c>
      <c r="C192" s="7">
        <f>INDEX('Nifty Data'!A:I,MATCH(A192,'Nifty Data'!I:I,0),2)</f>
        <v>12329.55</v>
      </c>
    </row>
    <row r="193" spans="1:3" x14ac:dyDescent="0.25">
      <c r="A193" s="8">
        <v>43844</v>
      </c>
      <c r="B193" s="2">
        <v>213.66200000000001</v>
      </c>
      <c r="C193" s="7">
        <f>INDEX('Nifty Data'!A:I,MATCH(A193,'Nifty Data'!I:I,0),2)</f>
        <v>12362.3</v>
      </c>
    </row>
    <row r="194" spans="1:3" x14ac:dyDescent="0.25">
      <c r="A194" s="8">
        <v>43845</v>
      </c>
      <c r="B194" s="2">
        <v>213.68100000000001</v>
      </c>
      <c r="C194" s="7">
        <f>INDEX('Nifty Data'!A:I,MATCH(A194,'Nifty Data'!I:I,0),2)</f>
        <v>12343.3</v>
      </c>
    </row>
    <row r="195" spans="1:3" x14ac:dyDescent="0.25">
      <c r="A195" s="8">
        <v>43846</v>
      </c>
      <c r="B195" s="2">
        <v>213.084</v>
      </c>
      <c r="C195" s="7">
        <f>INDEX('Nifty Data'!A:I,MATCH(A195,'Nifty Data'!I:I,0),2)</f>
        <v>12355.5</v>
      </c>
    </row>
    <row r="196" spans="1:3" x14ac:dyDescent="0.25">
      <c r="A196" s="8">
        <v>43847</v>
      </c>
      <c r="B196" s="2">
        <v>212.59800000000001</v>
      </c>
      <c r="C196" s="7">
        <f>INDEX('Nifty Data'!A:I,MATCH(A196,'Nifty Data'!I:I,0),2)</f>
        <v>12352.35</v>
      </c>
    </row>
    <row r="197" spans="1:3" x14ac:dyDescent="0.25">
      <c r="A197" s="8">
        <v>43850</v>
      </c>
      <c r="B197" s="2">
        <v>211.35</v>
      </c>
      <c r="C197" s="7">
        <f>INDEX('Nifty Data'!A:I,MATCH(A197,'Nifty Data'!I:I,0),2)</f>
        <v>12224.55</v>
      </c>
    </row>
    <row r="198" spans="1:3" x14ac:dyDescent="0.25">
      <c r="A198" s="8">
        <v>43851</v>
      </c>
      <c r="B198" s="2">
        <v>210.161</v>
      </c>
      <c r="C198" s="7">
        <f>INDEX('Nifty Data'!A:I,MATCH(A198,'Nifty Data'!I:I,0),2)</f>
        <v>12169.85</v>
      </c>
    </row>
    <row r="199" spans="1:3" x14ac:dyDescent="0.25">
      <c r="A199" s="8">
        <v>43852</v>
      </c>
      <c r="B199" s="2">
        <v>209.298</v>
      </c>
      <c r="C199" s="7">
        <f>INDEX('Nifty Data'!A:I,MATCH(A199,'Nifty Data'!I:I,0),2)</f>
        <v>12106.9</v>
      </c>
    </row>
    <row r="200" spans="1:3" x14ac:dyDescent="0.25">
      <c r="A200" s="8">
        <v>43853</v>
      </c>
      <c r="B200" s="2">
        <v>211.49</v>
      </c>
      <c r="C200" s="7">
        <f>INDEX('Nifty Data'!A:I,MATCH(A200,'Nifty Data'!I:I,0),2)</f>
        <v>12180.35</v>
      </c>
    </row>
    <row r="201" spans="1:3" x14ac:dyDescent="0.25">
      <c r="A201" s="8">
        <v>43854</v>
      </c>
      <c r="B201" s="2">
        <v>212.54</v>
      </c>
      <c r="C201" s="7">
        <f>INDEX('Nifty Data'!A:I,MATCH(A201,'Nifty Data'!I:I,0),2)</f>
        <v>12248.25</v>
      </c>
    </row>
    <row r="202" spans="1:3" x14ac:dyDescent="0.25">
      <c r="A202" s="8">
        <v>43857</v>
      </c>
      <c r="B202" s="2">
        <v>211.155</v>
      </c>
      <c r="C202" s="7">
        <f>INDEX('Nifty Data'!A:I,MATCH(A202,'Nifty Data'!I:I,0),2)</f>
        <v>12119</v>
      </c>
    </row>
    <row r="203" spans="1:3" x14ac:dyDescent="0.25">
      <c r="A203" s="8">
        <v>43858</v>
      </c>
      <c r="B203" s="2">
        <v>209.84399999999999</v>
      </c>
      <c r="C203" s="7">
        <f>INDEX('Nifty Data'!A:I,MATCH(A203,'Nifty Data'!I:I,0),2)</f>
        <v>12055.8</v>
      </c>
    </row>
    <row r="204" spans="1:3" x14ac:dyDescent="0.25">
      <c r="A204" s="8">
        <v>43859</v>
      </c>
      <c r="B204" s="2">
        <v>211.072</v>
      </c>
      <c r="C204" s="7">
        <f>INDEX('Nifty Data'!A:I,MATCH(A204,'Nifty Data'!I:I,0),2)</f>
        <v>12129.5</v>
      </c>
    </row>
    <row r="205" spans="1:3" x14ac:dyDescent="0.25">
      <c r="A205" s="8">
        <v>43860</v>
      </c>
      <c r="B205" s="2">
        <v>209.80600000000001</v>
      </c>
      <c r="C205" s="7">
        <f>INDEX('Nifty Data'!A:I,MATCH(A205,'Nifty Data'!I:I,0),2)</f>
        <v>12035.8</v>
      </c>
    </row>
    <row r="206" spans="1:3" x14ac:dyDescent="0.25">
      <c r="A206" s="8">
        <v>43861</v>
      </c>
      <c r="B206" s="2">
        <v>208.256</v>
      </c>
      <c r="C206" s="7">
        <f>INDEX('Nifty Data'!A:I,MATCH(A206,'Nifty Data'!I:I,0),2)</f>
        <v>11962.1</v>
      </c>
    </row>
    <row r="207" spans="1:3" x14ac:dyDescent="0.25">
      <c r="A207" s="8">
        <v>43864</v>
      </c>
      <c r="B207" s="2">
        <v>202.249</v>
      </c>
      <c r="C207" s="7">
        <f>INDEX('Nifty Data'!A:I,MATCH(A207,'Nifty Data'!I:I,0),2)</f>
        <v>11707.9</v>
      </c>
    </row>
    <row r="208" spans="1:3" x14ac:dyDescent="0.25">
      <c r="A208" s="8">
        <v>43865</v>
      </c>
      <c r="B208" s="2">
        <v>205.98599999999999</v>
      </c>
      <c r="C208" s="7">
        <f>INDEX('Nifty Data'!A:I,MATCH(A208,'Nifty Data'!I:I,0),2)</f>
        <v>11979.65</v>
      </c>
    </row>
    <row r="209" spans="1:3" x14ac:dyDescent="0.25">
      <c r="A209" s="8">
        <v>43866</v>
      </c>
      <c r="B209" s="2">
        <v>207.989</v>
      </c>
      <c r="C209" s="7">
        <f>INDEX('Nifty Data'!A:I,MATCH(A209,'Nifty Data'!I:I,0),2)</f>
        <v>12089.15</v>
      </c>
    </row>
    <row r="210" spans="1:3" x14ac:dyDescent="0.25">
      <c r="A210" s="8">
        <v>43867</v>
      </c>
      <c r="B210" s="2">
        <v>209.31899999999999</v>
      </c>
      <c r="C210" s="7">
        <f>INDEX('Nifty Data'!A:I,MATCH(A210,'Nifty Data'!I:I,0),2)</f>
        <v>12137.95</v>
      </c>
    </row>
    <row r="211" spans="1:3" x14ac:dyDescent="0.25">
      <c r="A211" s="8">
        <v>43868</v>
      </c>
      <c r="B211" s="2">
        <v>209.685</v>
      </c>
      <c r="C211" s="7">
        <f>INDEX('Nifty Data'!A:I,MATCH(A211,'Nifty Data'!I:I,0),2)</f>
        <v>12098.35</v>
      </c>
    </row>
    <row r="212" spans="1:3" x14ac:dyDescent="0.25">
      <c r="A212" s="8">
        <v>43871</v>
      </c>
      <c r="B212" s="2">
        <v>207.69</v>
      </c>
      <c r="C212" s="7">
        <f>INDEX('Nifty Data'!A:I,MATCH(A212,'Nifty Data'!I:I,0),2)</f>
        <v>12031.5</v>
      </c>
    </row>
    <row r="213" spans="1:3" x14ac:dyDescent="0.25">
      <c r="A213" s="8">
        <v>43872</v>
      </c>
      <c r="B213" s="2">
        <v>208.958</v>
      </c>
      <c r="C213" s="7">
        <f>INDEX('Nifty Data'!A:I,MATCH(A213,'Nifty Data'!I:I,0),2)</f>
        <v>12107.9</v>
      </c>
    </row>
    <row r="214" spans="1:3" x14ac:dyDescent="0.25">
      <c r="A214" s="8">
        <v>43873</v>
      </c>
      <c r="B214" s="2">
        <v>209.102</v>
      </c>
      <c r="C214" s="7">
        <f>INDEX('Nifty Data'!A:I,MATCH(A214,'Nifty Data'!I:I,0),2)</f>
        <v>12201.2</v>
      </c>
    </row>
    <row r="215" spans="1:3" x14ac:dyDescent="0.25">
      <c r="A215" s="8">
        <v>43874</v>
      </c>
      <c r="B215" s="2">
        <v>208.85900000000001</v>
      </c>
      <c r="C215" s="7">
        <f>INDEX('Nifty Data'!A:I,MATCH(A215,'Nifty Data'!I:I,0),2)</f>
        <v>12174.65</v>
      </c>
    </row>
    <row r="216" spans="1:3" x14ac:dyDescent="0.25">
      <c r="A216" s="8">
        <v>43875</v>
      </c>
      <c r="B216" s="2">
        <v>207.303</v>
      </c>
      <c r="C216" s="7">
        <f>INDEX('Nifty Data'!A:I,MATCH(A216,'Nifty Data'!I:I,0),2)</f>
        <v>12113.45</v>
      </c>
    </row>
    <row r="217" spans="1:3" x14ac:dyDescent="0.25">
      <c r="A217" s="8">
        <v>43878</v>
      </c>
      <c r="B217" s="2">
        <v>205.465</v>
      </c>
      <c r="C217" s="7">
        <f>INDEX('Nifty Data'!A:I,MATCH(A217,'Nifty Data'!I:I,0),2)</f>
        <v>12045.8</v>
      </c>
    </row>
    <row r="218" spans="1:3" x14ac:dyDescent="0.25">
      <c r="A218" s="8">
        <v>43879</v>
      </c>
      <c r="B218" s="2">
        <v>205.68</v>
      </c>
      <c r="C218" s="7">
        <f>INDEX('Nifty Data'!A:I,MATCH(A218,'Nifty Data'!I:I,0),2)</f>
        <v>11992.5</v>
      </c>
    </row>
    <row r="219" spans="1:3" x14ac:dyDescent="0.25">
      <c r="A219" s="8">
        <v>43880</v>
      </c>
      <c r="B219" s="2">
        <v>207.911</v>
      </c>
      <c r="C219" s="7">
        <f>INDEX('Nifty Data'!A:I,MATCH(A219,'Nifty Data'!I:I,0),2)</f>
        <v>12125.9</v>
      </c>
    </row>
    <row r="220" spans="1:3" x14ac:dyDescent="0.25">
      <c r="A220" s="8">
        <v>43881</v>
      </c>
      <c r="B220" s="2">
        <v>208.673</v>
      </c>
      <c r="C220" s="7">
        <f>INDEX('Nifty Data'!A:I,MATCH(A220,'Nifty Data'!I:I,0),2)</f>
        <v>12080.85</v>
      </c>
    </row>
    <row r="221" spans="1:3" x14ac:dyDescent="0.25">
      <c r="A221" s="8">
        <v>43885</v>
      </c>
      <c r="B221" s="2">
        <v>204.79900000000001</v>
      </c>
      <c r="C221" s="7">
        <f>INDEX('Nifty Data'!A:I,MATCH(A221,'Nifty Data'!I:I,0),2)</f>
        <v>11829.4</v>
      </c>
    </row>
    <row r="222" spans="1:3" x14ac:dyDescent="0.25">
      <c r="A222" s="8">
        <v>43886</v>
      </c>
      <c r="B222" s="2">
        <v>204.56800000000001</v>
      </c>
      <c r="C222" s="7">
        <f>INDEX('Nifty Data'!A:I,MATCH(A222,'Nifty Data'!I:I,0),2)</f>
        <v>11797.9</v>
      </c>
    </row>
    <row r="223" spans="1:3" x14ac:dyDescent="0.25">
      <c r="A223" s="8">
        <v>43887</v>
      </c>
      <c r="B223" s="2">
        <v>202.559</v>
      </c>
      <c r="C223" s="7">
        <f>INDEX('Nifty Data'!A:I,MATCH(A223,'Nifty Data'!I:I,0),2)</f>
        <v>11678.5</v>
      </c>
    </row>
    <row r="224" spans="1:3" x14ac:dyDescent="0.25">
      <c r="A224" s="8">
        <v>43888</v>
      </c>
      <c r="B224" s="2">
        <v>201.56700000000001</v>
      </c>
      <c r="C224" s="7">
        <f>INDEX('Nifty Data'!A:I,MATCH(A224,'Nifty Data'!I:I,0),2)</f>
        <v>11633.3</v>
      </c>
    </row>
    <row r="225" spans="1:3" x14ac:dyDescent="0.25">
      <c r="A225" s="8">
        <v>43889</v>
      </c>
      <c r="B225" s="2">
        <v>195.07499999999999</v>
      </c>
      <c r="C225" s="7">
        <f>INDEX('Nifty Data'!A:I,MATCH(A225,'Nifty Data'!I:I,0),2)</f>
        <v>11201.75</v>
      </c>
    </row>
    <row r="226" spans="1:3" x14ac:dyDescent="0.25">
      <c r="A226" s="8">
        <v>43892</v>
      </c>
      <c r="B226" s="2">
        <v>193.2</v>
      </c>
      <c r="C226" s="7">
        <f>INDEX('Nifty Data'!A:I,MATCH(A226,'Nifty Data'!I:I,0),2)</f>
        <v>11132.75</v>
      </c>
    </row>
    <row r="227" spans="1:3" x14ac:dyDescent="0.25">
      <c r="A227" s="8">
        <v>43893</v>
      </c>
      <c r="B227" s="2">
        <v>196.875</v>
      </c>
      <c r="C227" s="7">
        <f>INDEX('Nifty Data'!A:I,MATCH(A227,'Nifty Data'!I:I,0),2)</f>
        <v>11303.3</v>
      </c>
    </row>
    <row r="228" spans="1:3" x14ac:dyDescent="0.25">
      <c r="A228" s="8">
        <v>43894</v>
      </c>
      <c r="B228" s="2">
        <v>196.119</v>
      </c>
      <c r="C228" s="7">
        <f>INDEX('Nifty Data'!A:I,MATCH(A228,'Nifty Data'!I:I,0),2)</f>
        <v>11251</v>
      </c>
    </row>
    <row r="229" spans="1:3" x14ac:dyDescent="0.25">
      <c r="A229" s="8">
        <v>43895</v>
      </c>
      <c r="B229" s="2">
        <v>195.88900000000001</v>
      </c>
      <c r="C229" s="7">
        <f>INDEX('Nifty Data'!A:I,MATCH(A229,'Nifty Data'!I:I,0),2)</f>
        <v>11269</v>
      </c>
    </row>
    <row r="230" spans="1:3" x14ac:dyDescent="0.25">
      <c r="A230" s="8">
        <v>43896</v>
      </c>
      <c r="B230" s="2">
        <v>190.822</v>
      </c>
      <c r="C230" s="7">
        <f>INDEX('Nifty Data'!A:I,MATCH(A230,'Nifty Data'!I:I,0),2)</f>
        <v>10989.45</v>
      </c>
    </row>
    <row r="231" spans="1:3" x14ac:dyDescent="0.25">
      <c r="A231" s="8">
        <v>43899</v>
      </c>
      <c r="B231" s="2">
        <v>182.655</v>
      </c>
      <c r="C231" s="7">
        <f>INDEX('Nifty Data'!A:I,MATCH(A231,'Nifty Data'!I:I,0),2)</f>
        <v>10451.450000000001</v>
      </c>
    </row>
    <row r="232" spans="1:3" x14ac:dyDescent="0.25">
      <c r="A232" s="8">
        <v>43901</v>
      </c>
      <c r="B232" s="2">
        <v>181.542</v>
      </c>
      <c r="C232" s="7">
        <f>INDEX('Nifty Data'!A:I,MATCH(A232,'Nifty Data'!I:I,0),2)</f>
        <v>10458.4</v>
      </c>
    </row>
    <row r="233" spans="1:3" x14ac:dyDescent="0.25">
      <c r="A233" s="8">
        <v>43902</v>
      </c>
      <c r="B233" s="2">
        <v>166.703</v>
      </c>
      <c r="C233" s="7">
        <f>INDEX('Nifty Data'!A:I,MATCH(A233,'Nifty Data'!I:I,0),2)</f>
        <v>9590.15</v>
      </c>
    </row>
    <row r="234" spans="1:3" x14ac:dyDescent="0.25">
      <c r="A234" s="8">
        <v>43903</v>
      </c>
      <c r="B234" s="2">
        <v>173.922</v>
      </c>
      <c r="C234" s="7">
        <f>INDEX('Nifty Data'!A:I,MATCH(A234,'Nifty Data'!I:I,0),2)</f>
        <v>9955.2000000000007</v>
      </c>
    </row>
    <row r="235" spans="1:3" x14ac:dyDescent="0.25">
      <c r="A235" s="8">
        <v>43906</v>
      </c>
      <c r="B235" s="2">
        <v>163.87799999999999</v>
      </c>
      <c r="C235" s="7">
        <f>INDEX('Nifty Data'!A:I,MATCH(A235,'Nifty Data'!I:I,0),2)</f>
        <v>9197.4</v>
      </c>
    </row>
    <row r="236" spans="1:3" x14ac:dyDescent="0.25">
      <c r="A236" s="8">
        <v>43907</v>
      </c>
      <c r="B236" s="2">
        <v>160.95599999999999</v>
      </c>
      <c r="C236" s="7">
        <f>INDEX('Nifty Data'!A:I,MATCH(A236,'Nifty Data'!I:I,0),2)</f>
        <v>8967.0499999999993</v>
      </c>
    </row>
    <row r="237" spans="1:3" x14ac:dyDescent="0.25">
      <c r="A237" s="8">
        <v>43908</v>
      </c>
      <c r="B237" s="2">
        <v>156.654</v>
      </c>
      <c r="C237" s="7">
        <f>INDEX('Nifty Data'!A:I,MATCH(A237,'Nifty Data'!I:I,0),2)</f>
        <v>8468.7999999999993</v>
      </c>
    </row>
    <row r="238" spans="1:3" x14ac:dyDescent="0.25">
      <c r="A238" s="8">
        <v>43909</v>
      </c>
      <c r="B238" s="2">
        <v>152.12</v>
      </c>
      <c r="C238" s="7">
        <f>INDEX('Nifty Data'!A:I,MATCH(A238,'Nifty Data'!I:I,0),2)</f>
        <v>8263.4500000000007</v>
      </c>
    </row>
    <row r="239" spans="1:3" x14ac:dyDescent="0.25">
      <c r="A239" s="8">
        <v>43910</v>
      </c>
      <c r="B239" s="2">
        <v>158.26599999999999</v>
      </c>
      <c r="C239" s="7">
        <f>INDEX('Nifty Data'!A:I,MATCH(A239,'Nifty Data'!I:I,0),2)</f>
        <v>8745.4500000000007</v>
      </c>
    </row>
    <row r="240" spans="1:3" x14ac:dyDescent="0.25">
      <c r="A240" s="8">
        <v>43913</v>
      </c>
      <c r="B240" s="2">
        <v>142.61099999999999</v>
      </c>
      <c r="C240" s="7">
        <f>INDEX('Nifty Data'!A:I,MATCH(A240,'Nifty Data'!I:I,0),2)</f>
        <v>7610.25</v>
      </c>
    </row>
    <row r="241" spans="1:3" x14ac:dyDescent="0.25">
      <c r="A241" s="8">
        <v>43914</v>
      </c>
      <c r="B241" s="2">
        <v>144.505</v>
      </c>
      <c r="C241" s="7">
        <f>INDEX('Nifty Data'!A:I,MATCH(A241,'Nifty Data'!I:I,0),2)</f>
        <v>7801.05</v>
      </c>
    </row>
    <row r="242" spans="1:3" x14ac:dyDescent="0.25">
      <c r="A242" s="8">
        <v>43915</v>
      </c>
      <c r="B242" s="2">
        <v>148.661</v>
      </c>
      <c r="C242" s="7">
        <f>INDEX('Nifty Data'!A:I,MATCH(A242,'Nifty Data'!I:I,0),2)</f>
        <v>8317.85</v>
      </c>
    </row>
    <row r="243" spans="1:3" x14ac:dyDescent="0.25">
      <c r="A243" s="8">
        <v>43916</v>
      </c>
      <c r="B243" s="2">
        <v>152.65600000000001</v>
      </c>
      <c r="C243" s="7">
        <f>INDEX('Nifty Data'!A:I,MATCH(A243,'Nifty Data'!I:I,0),2)</f>
        <v>8641.4500000000007</v>
      </c>
    </row>
    <row r="244" spans="1:3" x14ac:dyDescent="0.25">
      <c r="A244" s="8">
        <v>43917</v>
      </c>
      <c r="B244" s="2">
        <v>155.03399999999999</v>
      </c>
      <c r="C244" s="7">
        <f>INDEX('Nifty Data'!A:I,MATCH(A244,'Nifty Data'!I:I,0),2)</f>
        <v>8660.25</v>
      </c>
    </row>
    <row r="245" spans="1:3" x14ac:dyDescent="0.25">
      <c r="A245" s="8">
        <v>43920</v>
      </c>
      <c r="B245" s="2">
        <v>151.595</v>
      </c>
      <c r="C245" s="7">
        <f>INDEX('Nifty Data'!A:I,MATCH(A245,'Nifty Data'!I:I,0),2)</f>
        <v>8281.1</v>
      </c>
    </row>
    <row r="246" spans="1:3" x14ac:dyDescent="0.25">
      <c r="A246" s="8">
        <v>43921</v>
      </c>
      <c r="B246" s="2">
        <v>157.17599999999999</v>
      </c>
      <c r="C246" s="7">
        <f>INDEX('Nifty Data'!A:I,MATCH(A246,'Nifty Data'!I:I,0),2)</f>
        <v>8597.75</v>
      </c>
    </row>
    <row r="247" spans="1:3" x14ac:dyDescent="0.25">
      <c r="A247" s="8">
        <v>43922</v>
      </c>
      <c r="B247" s="2">
        <v>152.81899999999999</v>
      </c>
      <c r="C247" s="7">
        <f>INDEX('Nifty Data'!A:I,MATCH(A247,'Nifty Data'!I:I,0),2)</f>
        <v>8253.7999999999993</v>
      </c>
    </row>
    <row r="248" spans="1:3" x14ac:dyDescent="0.25">
      <c r="A248" s="8">
        <v>43922</v>
      </c>
      <c r="B248" s="2">
        <v>152.81899999999999</v>
      </c>
      <c r="C248" s="7">
        <f>INDEX('Nifty Data'!A:I,MATCH(A248,'Nifty Data'!I:I,0),2)</f>
        <v>8253.7999999999993</v>
      </c>
    </row>
    <row r="249" spans="1:3" x14ac:dyDescent="0.25">
      <c r="A249" s="8">
        <v>43924</v>
      </c>
      <c r="B249" s="2">
        <v>151.077</v>
      </c>
      <c r="C249" s="7">
        <f>INDEX('Nifty Data'!A:I,MATCH(A249,'Nifty Data'!I:I,0),2)</f>
        <v>8083.8</v>
      </c>
    </row>
    <row r="250" spans="1:3" x14ac:dyDescent="0.25">
      <c r="A250" s="8">
        <v>43924</v>
      </c>
      <c r="B250" s="2">
        <v>151.077</v>
      </c>
      <c r="C250" s="7">
        <f>INDEX('Nifty Data'!A:I,MATCH(A250,'Nifty Data'!I:I,0),2)</f>
        <v>8083.8</v>
      </c>
    </row>
    <row r="251" spans="1:3" x14ac:dyDescent="0.25">
      <c r="A251" s="8">
        <v>43928</v>
      </c>
      <c r="B251" s="2">
        <v>159.06100000000001</v>
      </c>
      <c r="C251" s="7">
        <f>INDEX('Nifty Data'!A:I,MATCH(A251,'Nifty Data'!I:I,0),2)</f>
        <v>8792.2000000000007</v>
      </c>
    </row>
    <row r="252" spans="1:3" x14ac:dyDescent="0.25">
      <c r="A252" s="8">
        <v>43928</v>
      </c>
      <c r="B252" s="2">
        <v>159.06100000000001</v>
      </c>
      <c r="C252" s="7">
        <f>INDEX('Nifty Data'!A:I,MATCH(A252,'Nifty Data'!I:I,0),2)</f>
        <v>8792.2000000000007</v>
      </c>
    </row>
    <row r="253" spans="1:3" x14ac:dyDescent="0.25">
      <c r="A253" s="8">
        <v>43929</v>
      </c>
      <c r="B253" s="2">
        <v>158.572</v>
      </c>
      <c r="C253" s="7">
        <f>INDEX('Nifty Data'!A:I,MATCH(A253,'Nifty Data'!I:I,0),2)</f>
        <v>8748.75</v>
      </c>
    </row>
    <row r="254" spans="1:3" x14ac:dyDescent="0.25">
      <c r="A254" s="8">
        <v>43929</v>
      </c>
      <c r="B254" s="2">
        <v>158.572</v>
      </c>
      <c r="C254" s="7">
        <f>INDEX('Nifty Data'!A:I,MATCH(A254,'Nifty Data'!I:I,0),2)</f>
        <v>8748.75</v>
      </c>
    </row>
    <row r="255" spans="1:3" x14ac:dyDescent="0.25">
      <c r="A255" s="8">
        <v>43930</v>
      </c>
      <c r="B255" s="2">
        <v>162.91</v>
      </c>
      <c r="C255" s="7">
        <f>INDEX('Nifty Data'!A:I,MATCH(A255,'Nifty Data'!I:I,0),2)</f>
        <v>9111.9</v>
      </c>
    </row>
    <row r="256" spans="1:3" x14ac:dyDescent="0.25">
      <c r="A256" s="8">
        <v>43930</v>
      </c>
      <c r="B256" s="2">
        <v>162.91</v>
      </c>
      <c r="C256" s="7">
        <f>INDEX('Nifty Data'!A:I,MATCH(A256,'Nifty Data'!I:I,0),2)</f>
        <v>9111.9</v>
      </c>
    </row>
    <row r="257" spans="1:3" x14ac:dyDescent="0.25">
      <c r="A257" s="8">
        <v>43934</v>
      </c>
      <c r="B257" s="2">
        <v>162.905</v>
      </c>
      <c r="C257" s="7">
        <f>INDEX('Nifty Data'!A:I,MATCH(A257,'Nifty Data'!I:I,0),2)</f>
        <v>8993.85</v>
      </c>
    </row>
    <row r="258" spans="1:3" x14ac:dyDescent="0.25">
      <c r="A258" s="8">
        <v>43934</v>
      </c>
      <c r="B258" s="2">
        <v>162.905</v>
      </c>
      <c r="C258" s="7">
        <f>INDEX('Nifty Data'!A:I,MATCH(A258,'Nifty Data'!I:I,0),2)</f>
        <v>8993.85</v>
      </c>
    </row>
    <row r="259" spans="1:3" x14ac:dyDescent="0.25">
      <c r="A259" s="8">
        <v>43936</v>
      </c>
      <c r="B259" s="2">
        <v>163.25700000000001</v>
      </c>
      <c r="C259" s="7">
        <f>INDEX('Nifty Data'!A:I,MATCH(A259,'Nifty Data'!I:I,0),2)</f>
        <v>8925.2999999999993</v>
      </c>
    </row>
    <row r="260" spans="1:3" x14ac:dyDescent="0.25">
      <c r="A260" s="8">
        <v>43936</v>
      </c>
      <c r="B260" s="2">
        <v>163.25700000000001</v>
      </c>
      <c r="C260" s="7">
        <f>INDEX('Nifty Data'!A:I,MATCH(A260,'Nifty Data'!I:I,0),2)</f>
        <v>8925.2999999999993</v>
      </c>
    </row>
    <row r="261" spans="1:3" x14ac:dyDescent="0.25">
      <c r="A261" s="8">
        <v>43937</v>
      </c>
      <c r="B261" s="2">
        <v>166.14500000000001</v>
      </c>
      <c r="C261" s="7">
        <f>INDEX('Nifty Data'!A:I,MATCH(A261,'Nifty Data'!I:I,0),2)</f>
        <v>8992.7999999999993</v>
      </c>
    </row>
    <row r="262" spans="1:3" x14ac:dyDescent="0.25">
      <c r="A262" s="8">
        <v>43937</v>
      </c>
      <c r="B262" s="2">
        <v>166.14500000000001</v>
      </c>
      <c r="C262" s="7">
        <f>INDEX('Nifty Data'!A:I,MATCH(A262,'Nifty Data'!I:I,0),2)</f>
        <v>8992.7999999999993</v>
      </c>
    </row>
    <row r="263" spans="1:3" x14ac:dyDescent="0.25">
      <c r="A263" s="8">
        <v>43938</v>
      </c>
      <c r="B263" s="2">
        <v>170.273</v>
      </c>
      <c r="C263" s="7">
        <f>INDEX('Nifty Data'!A:I,MATCH(A263,'Nifty Data'!I:I,0),2)</f>
        <v>9266.75</v>
      </c>
    </row>
    <row r="264" spans="1:3" x14ac:dyDescent="0.25">
      <c r="A264" s="8">
        <v>43938</v>
      </c>
      <c r="B264" s="2">
        <v>170.273</v>
      </c>
      <c r="C264" s="7">
        <f>INDEX('Nifty Data'!A:I,MATCH(A264,'Nifty Data'!I:I,0),2)</f>
        <v>9266.75</v>
      </c>
    </row>
    <row r="265" spans="1:3" x14ac:dyDescent="0.25">
      <c r="A265" s="8">
        <v>43941</v>
      </c>
      <c r="B265" s="2">
        <v>169.17400000000001</v>
      </c>
      <c r="C265" s="7">
        <f>INDEX('Nifty Data'!A:I,MATCH(A265,'Nifty Data'!I:I,0),2)</f>
        <v>9261.85</v>
      </c>
    </row>
    <row r="266" spans="1:3" x14ac:dyDescent="0.25">
      <c r="A266" s="8">
        <v>43941</v>
      </c>
      <c r="B266" s="2">
        <v>169.17400000000001</v>
      </c>
      <c r="C266" s="7">
        <f>INDEX('Nifty Data'!A:I,MATCH(A266,'Nifty Data'!I:I,0),2)</f>
        <v>9261.85</v>
      </c>
    </row>
    <row r="267" spans="1:3" x14ac:dyDescent="0.25">
      <c r="A267" s="8">
        <v>43942</v>
      </c>
      <c r="B267" s="2">
        <v>164.93</v>
      </c>
      <c r="C267" s="7">
        <f>INDEX('Nifty Data'!A:I,MATCH(A267,'Nifty Data'!I:I,0),2)</f>
        <v>8981.4500000000007</v>
      </c>
    </row>
    <row r="268" spans="1:3" x14ac:dyDescent="0.25">
      <c r="A268" s="8">
        <v>43942</v>
      </c>
      <c r="B268" s="2">
        <v>164.93</v>
      </c>
      <c r="C268" s="7">
        <f>INDEX('Nifty Data'!A:I,MATCH(A268,'Nifty Data'!I:I,0),2)</f>
        <v>8981.4500000000007</v>
      </c>
    </row>
    <row r="269" spans="1:3" x14ac:dyDescent="0.25">
      <c r="A269" s="8">
        <v>43943</v>
      </c>
      <c r="B269" s="2">
        <v>166.54</v>
      </c>
      <c r="C269" s="7">
        <f>INDEX('Nifty Data'!A:I,MATCH(A269,'Nifty Data'!I:I,0),2)</f>
        <v>9187.2999999999993</v>
      </c>
    </row>
    <row r="270" spans="1:3" x14ac:dyDescent="0.25">
      <c r="A270" s="8">
        <v>43943</v>
      </c>
      <c r="B270" s="2">
        <v>166.54</v>
      </c>
      <c r="C270" s="7">
        <f>INDEX('Nifty Data'!A:I,MATCH(A270,'Nifty Data'!I:I,0),2)</f>
        <v>9187.2999999999993</v>
      </c>
    </row>
    <row r="271" spans="1:3" x14ac:dyDescent="0.25">
      <c r="A271" s="8">
        <v>43944</v>
      </c>
      <c r="B271" s="2">
        <v>167.36199999999999</v>
      </c>
      <c r="C271" s="7">
        <f>INDEX('Nifty Data'!A:I,MATCH(A271,'Nifty Data'!I:I,0),2)</f>
        <v>9313.9</v>
      </c>
    </row>
    <row r="272" spans="1:3" x14ac:dyDescent="0.25">
      <c r="A272" s="8">
        <v>43944</v>
      </c>
      <c r="B272" s="2">
        <v>167.36199999999999</v>
      </c>
      <c r="C272" s="7">
        <f>INDEX('Nifty Data'!A:I,MATCH(A272,'Nifty Data'!I:I,0),2)</f>
        <v>9313.9</v>
      </c>
    </row>
    <row r="273" spans="1:3" x14ac:dyDescent="0.25">
      <c r="A273" s="8">
        <v>43945</v>
      </c>
      <c r="B273" s="2">
        <v>164.78700000000001</v>
      </c>
      <c r="C273" s="7">
        <f>INDEX('Nifty Data'!A:I,MATCH(A273,'Nifty Data'!I:I,0),2)</f>
        <v>9154.4</v>
      </c>
    </row>
    <row r="274" spans="1:3" x14ac:dyDescent="0.25">
      <c r="A274" s="8">
        <v>43945</v>
      </c>
      <c r="B274" s="2">
        <v>164.78700000000001</v>
      </c>
      <c r="C274" s="7">
        <f>INDEX('Nifty Data'!A:I,MATCH(A274,'Nifty Data'!I:I,0),2)</f>
        <v>9154.4</v>
      </c>
    </row>
    <row r="275" spans="1:3" x14ac:dyDescent="0.25">
      <c r="A275" s="8">
        <v>43948</v>
      </c>
      <c r="B275" s="2">
        <v>166.101</v>
      </c>
      <c r="C275" s="7">
        <f>INDEX('Nifty Data'!A:I,MATCH(A275,'Nifty Data'!I:I,0),2)</f>
        <v>9282.2999999999993</v>
      </c>
    </row>
    <row r="276" spans="1:3" x14ac:dyDescent="0.25">
      <c r="A276" s="8">
        <v>43948</v>
      </c>
      <c r="B276" s="2">
        <v>166.101</v>
      </c>
      <c r="C276" s="7">
        <f>INDEX('Nifty Data'!A:I,MATCH(A276,'Nifty Data'!I:I,0),2)</f>
        <v>9282.2999999999993</v>
      </c>
    </row>
    <row r="277" spans="1:3" x14ac:dyDescent="0.25">
      <c r="A277" s="8">
        <v>43949</v>
      </c>
      <c r="B277" s="2">
        <v>166.244</v>
      </c>
      <c r="C277" s="7">
        <f>INDEX('Nifty Data'!A:I,MATCH(A277,'Nifty Data'!I:I,0),2)</f>
        <v>9380.9</v>
      </c>
    </row>
    <row r="278" spans="1:3" x14ac:dyDescent="0.25">
      <c r="A278" s="8">
        <v>43949</v>
      </c>
      <c r="B278" s="2">
        <v>166.244</v>
      </c>
      <c r="C278" s="7">
        <f>INDEX('Nifty Data'!A:I,MATCH(A278,'Nifty Data'!I:I,0),2)</f>
        <v>9380.9</v>
      </c>
    </row>
    <row r="279" spans="1:3" x14ac:dyDescent="0.25">
      <c r="A279" s="8">
        <v>43950</v>
      </c>
      <c r="B279" s="2">
        <v>168.739</v>
      </c>
      <c r="C279" s="7">
        <f>INDEX('Nifty Data'!A:I,MATCH(A279,'Nifty Data'!I:I,0),2)</f>
        <v>9553.35</v>
      </c>
    </row>
    <row r="280" spans="1:3" x14ac:dyDescent="0.25">
      <c r="A280" s="8">
        <v>43950</v>
      </c>
      <c r="B280" s="2">
        <v>168.739</v>
      </c>
      <c r="C280" s="7">
        <f>INDEX('Nifty Data'!A:I,MATCH(A280,'Nifty Data'!I:I,0),2)</f>
        <v>9553.35</v>
      </c>
    </row>
    <row r="281" spans="1:3" x14ac:dyDescent="0.25">
      <c r="A281" s="8">
        <v>43951</v>
      </c>
      <c r="B281" s="2">
        <v>172.49799999999999</v>
      </c>
      <c r="C281" s="7">
        <f>INDEX('Nifty Data'!A:I,MATCH(A281,'Nifty Data'!I:I,0),2)</f>
        <v>9859.9</v>
      </c>
    </row>
    <row r="282" spans="1:3" x14ac:dyDescent="0.25">
      <c r="A282" s="8">
        <v>43951</v>
      </c>
      <c r="B282" s="2">
        <v>172.49799999999999</v>
      </c>
      <c r="C282" s="7">
        <f>INDEX('Nifty Data'!A:I,MATCH(A282,'Nifty Data'!I:I,0),2)</f>
        <v>9859.9</v>
      </c>
    </row>
    <row r="283" spans="1:3" x14ac:dyDescent="0.25">
      <c r="A283" s="8">
        <v>43955</v>
      </c>
      <c r="B283" s="2">
        <v>165.535</v>
      </c>
      <c r="C283" s="7">
        <f>INDEX('Nifty Data'!A:I,MATCH(A283,'Nifty Data'!I:I,0),2)</f>
        <v>9293.5</v>
      </c>
    </row>
    <row r="284" spans="1:3" x14ac:dyDescent="0.25">
      <c r="A284" s="8">
        <v>43955</v>
      </c>
      <c r="B284" s="2">
        <v>165.535</v>
      </c>
      <c r="C284" s="7">
        <f>INDEX('Nifty Data'!A:I,MATCH(A284,'Nifty Data'!I:I,0),2)</f>
        <v>9293.5</v>
      </c>
    </row>
    <row r="285" spans="1:3" x14ac:dyDescent="0.25">
      <c r="A285" s="8">
        <v>43956</v>
      </c>
      <c r="B285" s="2">
        <v>164.28</v>
      </c>
      <c r="C285" s="7">
        <f>INDEX('Nifty Data'!A:I,MATCH(A285,'Nifty Data'!I:I,0),2)</f>
        <v>9205.6</v>
      </c>
    </row>
    <row r="286" spans="1:3" x14ac:dyDescent="0.25">
      <c r="A286" s="8">
        <v>43956</v>
      </c>
      <c r="B286" s="2">
        <v>164.28</v>
      </c>
      <c r="C286" s="7">
        <f>INDEX('Nifty Data'!A:I,MATCH(A286,'Nifty Data'!I:I,0),2)</f>
        <v>9205.6</v>
      </c>
    </row>
    <row r="287" spans="1:3" x14ac:dyDescent="0.25">
      <c r="A287" s="8">
        <v>43957</v>
      </c>
      <c r="B287" s="2">
        <v>164.37799999999999</v>
      </c>
      <c r="C287" s="7">
        <f>INDEX('Nifty Data'!A:I,MATCH(A287,'Nifty Data'!I:I,0),2)</f>
        <v>9270.9</v>
      </c>
    </row>
    <row r="288" spans="1:3" x14ac:dyDescent="0.25">
      <c r="A288" s="8">
        <v>43957</v>
      </c>
      <c r="B288" s="2">
        <v>164.37799999999999</v>
      </c>
      <c r="C288" s="7">
        <f>INDEX('Nifty Data'!A:I,MATCH(A288,'Nifty Data'!I:I,0),2)</f>
        <v>9270.9</v>
      </c>
    </row>
    <row r="289" spans="1:3" x14ac:dyDescent="0.25">
      <c r="A289" s="8">
        <v>43958</v>
      </c>
      <c r="B289" s="2">
        <v>162.976</v>
      </c>
      <c r="C289" s="7">
        <f>INDEX('Nifty Data'!A:I,MATCH(A289,'Nifty Data'!I:I,0),2)</f>
        <v>9199.0499999999993</v>
      </c>
    </row>
    <row r="290" spans="1:3" x14ac:dyDescent="0.25">
      <c r="A290" s="8">
        <v>43958</v>
      </c>
      <c r="B290" s="2">
        <v>162.976</v>
      </c>
      <c r="C290" s="7">
        <f>INDEX('Nifty Data'!A:I,MATCH(A290,'Nifty Data'!I:I,0),2)</f>
        <v>9199.0499999999993</v>
      </c>
    </row>
    <row r="291" spans="1:3" x14ac:dyDescent="0.25">
      <c r="A291" s="8">
        <v>43959</v>
      </c>
      <c r="B291" s="2">
        <v>161.75899999999999</v>
      </c>
      <c r="C291" s="7">
        <f>INDEX('Nifty Data'!A:I,MATCH(A291,'Nifty Data'!I:I,0),2)</f>
        <v>9251.5</v>
      </c>
    </row>
    <row r="292" spans="1:3" x14ac:dyDescent="0.25">
      <c r="A292" s="8">
        <v>43959</v>
      </c>
      <c r="B292" s="2">
        <v>161.75899999999999</v>
      </c>
      <c r="C292" s="7">
        <f>INDEX('Nifty Data'!A:I,MATCH(A292,'Nifty Data'!I:I,0),2)</f>
        <v>9251.5</v>
      </c>
    </row>
    <row r="293" spans="1:3" x14ac:dyDescent="0.25">
      <c r="A293" s="8">
        <v>43962</v>
      </c>
      <c r="B293" s="2">
        <v>161.27799999999999</v>
      </c>
      <c r="C293" s="7">
        <f>INDEX('Nifty Data'!A:I,MATCH(A293,'Nifty Data'!I:I,0),2)</f>
        <v>9239.2000000000007</v>
      </c>
    </row>
    <row r="294" spans="1:3" x14ac:dyDescent="0.25">
      <c r="A294" s="8">
        <v>43962</v>
      </c>
      <c r="B294" s="2">
        <v>161.27799999999999</v>
      </c>
      <c r="C294" s="7">
        <f>INDEX('Nifty Data'!A:I,MATCH(A294,'Nifty Data'!I:I,0),2)</f>
        <v>9239.2000000000007</v>
      </c>
    </row>
    <row r="295" spans="1:3" x14ac:dyDescent="0.25">
      <c r="A295" s="8">
        <v>43963</v>
      </c>
      <c r="B295" s="2">
        <v>161.697</v>
      </c>
      <c r="C295" s="7">
        <f>INDEX('Nifty Data'!A:I,MATCH(A295,'Nifty Data'!I:I,0),2)</f>
        <v>9196.5499999999993</v>
      </c>
    </row>
    <row r="296" spans="1:3" x14ac:dyDescent="0.25">
      <c r="A296" s="8">
        <v>43963</v>
      </c>
      <c r="B296" s="2">
        <v>161.697</v>
      </c>
      <c r="C296" s="7">
        <f>INDEX('Nifty Data'!A:I,MATCH(A296,'Nifty Data'!I:I,0),2)</f>
        <v>9196.5499999999993</v>
      </c>
    </row>
    <row r="297" spans="1:3" x14ac:dyDescent="0.25">
      <c r="A297" s="8">
        <v>43964</v>
      </c>
      <c r="B297" s="2">
        <v>165.928</v>
      </c>
      <c r="C297" s="7">
        <f>INDEX('Nifty Data'!A:I,MATCH(A297,'Nifty Data'!I:I,0),2)</f>
        <v>9383.5499999999993</v>
      </c>
    </row>
    <row r="298" spans="1:3" x14ac:dyDescent="0.25">
      <c r="A298" s="8">
        <v>43964</v>
      </c>
      <c r="B298" s="2">
        <v>165.928</v>
      </c>
      <c r="C298" s="7">
        <f>INDEX('Nifty Data'!A:I,MATCH(A298,'Nifty Data'!I:I,0),2)</f>
        <v>9383.5499999999993</v>
      </c>
    </row>
    <row r="299" spans="1:3" x14ac:dyDescent="0.25">
      <c r="A299" s="8">
        <v>43965</v>
      </c>
      <c r="B299" s="2">
        <v>162.89599999999999</v>
      </c>
      <c r="C299" s="7">
        <f>INDEX('Nifty Data'!A:I,MATCH(A299,'Nifty Data'!I:I,0),2)</f>
        <v>9142.75</v>
      </c>
    </row>
    <row r="300" spans="1:3" x14ac:dyDescent="0.25">
      <c r="A300" s="8">
        <v>43965</v>
      </c>
      <c r="B300" s="2">
        <v>162.89599999999999</v>
      </c>
      <c r="C300" s="7">
        <f>INDEX('Nifty Data'!A:I,MATCH(A300,'Nifty Data'!I:I,0),2)</f>
        <v>9142.75</v>
      </c>
    </row>
    <row r="301" spans="1:3" x14ac:dyDescent="0.25">
      <c r="A301" s="8">
        <v>43966</v>
      </c>
      <c r="B301" s="2">
        <v>162.57300000000001</v>
      </c>
      <c r="C301" s="7">
        <f>INDEX('Nifty Data'!A:I,MATCH(A301,'Nifty Data'!I:I,0),2)</f>
        <v>9136.85</v>
      </c>
    </row>
    <row r="302" spans="1:3" x14ac:dyDescent="0.25">
      <c r="A302" s="8">
        <v>43966</v>
      </c>
      <c r="B302" s="2">
        <v>162.57300000000001</v>
      </c>
      <c r="C302" s="7">
        <f>INDEX('Nifty Data'!A:I,MATCH(A302,'Nifty Data'!I:I,0),2)</f>
        <v>9136.85</v>
      </c>
    </row>
    <row r="303" spans="1:3" x14ac:dyDescent="0.25">
      <c r="A303" s="8">
        <v>43969</v>
      </c>
      <c r="B303" s="2">
        <v>157.60400000000001</v>
      </c>
      <c r="C303" s="7">
        <f>INDEX('Nifty Data'!A:I,MATCH(A303,'Nifty Data'!I:I,0),2)</f>
        <v>8823.25</v>
      </c>
    </row>
    <row r="304" spans="1:3" x14ac:dyDescent="0.25">
      <c r="A304" s="8">
        <v>43969</v>
      </c>
      <c r="B304" s="2">
        <v>157.60400000000001</v>
      </c>
      <c r="C304" s="7">
        <f>INDEX('Nifty Data'!A:I,MATCH(A304,'Nifty Data'!I:I,0),2)</f>
        <v>8823.25</v>
      </c>
    </row>
    <row r="305" spans="1:3" x14ac:dyDescent="0.25">
      <c r="A305" s="8">
        <v>43970</v>
      </c>
      <c r="B305" s="2">
        <v>157.75299999999999</v>
      </c>
      <c r="C305" s="7">
        <f>INDEX('Nifty Data'!A:I,MATCH(A305,'Nifty Data'!I:I,0),2)</f>
        <v>8879.1</v>
      </c>
    </row>
    <row r="306" spans="1:3" x14ac:dyDescent="0.25">
      <c r="A306" s="8">
        <v>43970</v>
      </c>
      <c r="B306" s="2">
        <v>157.75299999999999</v>
      </c>
      <c r="C306" s="7">
        <f>INDEX('Nifty Data'!A:I,MATCH(A306,'Nifty Data'!I:I,0),2)</f>
        <v>8879.1</v>
      </c>
    </row>
    <row r="307" spans="1:3" x14ac:dyDescent="0.25">
      <c r="A307" s="8">
        <v>43971</v>
      </c>
      <c r="B307" s="2">
        <v>160.17599999999999</v>
      </c>
      <c r="C307" s="7">
        <f>INDEX('Nifty Data'!A:I,MATCH(A307,'Nifty Data'!I:I,0),2)</f>
        <v>9066.5499999999993</v>
      </c>
    </row>
    <row r="308" spans="1:3" x14ac:dyDescent="0.25">
      <c r="A308" s="8">
        <v>43971</v>
      </c>
      <c r="B308" s="2">
        <v>160.17599999999999</v>
      </c>
      <c r="C308" s="7">
        <f>INDEX('Nifty Data'!A:I,MATCH(A308,'Nifty Data'!I:I,0),2)</f>
        <v>9066.5499999999993</v>
      </c>
    </row>
    <row r="309" spans="1:3" x14ac:dyDescent="0.25">
      <c r="A309" s="8">
        <v>43972</v>
      </c>
      <c r="B309" s="2">
        <v>160.898</v>
      </c>
      <c r="C309" s="7">
        <f>INDEX('Nifty Data'!A:I,MATCH(A309,'Nifty Data'!I:I,0),2)</f>
        <v>9106.25</v>
      </c>
    </row>
    <row r="310" spans="1:3" x14ac:dyDescent="0.25">
      <c r="A310" s="8">
        <v>43972</v>
      </c>
      <c r="B310" s="2">
        <v>160.898</v>
      </c>
      <c r="C310" s="7">
        <f>INDEX('Nifty Data'!A:I,MATCH(A310,'Nifty Data'!I:I,0),2)</f>
        <v>9106.25</v>
      </c>
    </row>
    <row r="311" spans="1:3" x14ac:dyDescent="0.25">
      <c r="A311" s="8">
        <v>43973</v>
      </c>
      <c r="B311" s="2">
        <v>159.73699999999999</v>
      </c>
      <c r="C311" s="7">
        <f>INDEX('Nifty Data'!A:I,MATCH(A311,'Nifty Data'!I:I,0),2)</f>
        <v>9039.25</v>
      </c>
    </row>
    <row r="312" spans="1:3" x14ac:dyDescent="0.25">
      <c r="A312" s="8">
        <v>43973</v>
      </c>
      <c r="B312" s="2">
        <v>159.73699999999999</v>
      </c>
      <c r="C312" s="7">
        <f>INDEX('Nifty Data'!A:I,MATCH(A312,'Nifty Data'!I:I,0),2)</f>
        <v>9039.25</v>
      </c>
    </row>
    <row r="313" spans="1:3" x14ac:dyDescent="0.25">
      <c r="A313" s="8">
        <v>43977</v>
      </c>
      <c r="B313" s="2">
        <v>160.43</v>
      </c>
      <c r="C313" s="7">
        <f>INDEX('Nifty Data'!A:I,MATCH(A313,'Nifty Data'!I:I,0),2)</f>
        <v>9029.0499999999993</v>
      </c>
    </row>
    <row r="314" spans="1:3" x14ac:dyDescent="0.25">
      <c r="A314" s="8">
        <v>43977</v>
      </c>
      <c r="B314" s="2">
        <v>160.43</v>
      </c>
      <c r="C314" s="7">
        <f>INDEX('Nifty Data'!A:I,MATCH(A314,'Nifty Data'!I:I,0),2)</f>
        <v>9029.0499999999993</v>
      </c>
    </row>
    <row r="315" spans="1:3" x14ac:dyDescent="0.25">
      <c r="A315" s="8">
        <v>43978</v>
      </c>
      <c r="B315" s="2">
        <v>164.13</v>
      </c>
      <c r="C315" s="7">
        <f>INDEX('Nifty Data'!A:I,MATCH(A315,'Nifty Data'!I:I,0),2)</f>
        <v>9314.9500000000007</v>
      </c>
    </row>
    <row r="316" spans="1:3" x14ac:dyDescent="0.25">
      <c r="A316" s="8">
        <v>43978</v>
      </c>
      <c r="B316" s="2">
        <v>164.13</v>
      </c>
      <c r="C316" s="7">
        <f>INDEX('Nifty Data'!A:I,MATCH(A316,'Nifty Data'!I:I,0),2)</f>
        <v>9314.9500000000007</v>
      </c>
    </row>
    <row r="317" spans="1:3" x14ac:dyDescent="0.25">
      <c r="A317" s="8">
        <v>43979</v>
      </c>
      <c r="B317" s="2">
        <v>165.94300000000001</v>
      </c>
      <c r="C317" s="7">
        <f>INDEX('Nifty Data'!A:I,MATCH(A317,'Nifty Data'!I:I,0),2)</f>
        <v>9490.1</v>
      </c>
    </row>
    <row r="318" spans="1:3" x14ac:dyDescent="0.25">
      <c r="A318" s="8">
        <v>43979</v>
      </c>
      <c r="B318" s="2">
        <v>165.94300000000001</v>
      </c>
      <c r="C318" s="7">
        <f>INDEX('Nifty Data'!A:I,MATCH(A318,'Nifty Data'!I:I,0),2)</f>
        <v>9490.1</v>
      </c>
    </row>
    <row r="319" spans="1:3" x14ac:dyDescent="0.25">
      <c r="A319" s="8">
        <v>43980</v>
      </c>
      <c r="B319" s="2">
        <v>168.07499999999999</v>
      </c>
      <c r="C319" s="7">
        <f>INDEX('Nifty Data'!A:I,MATCH(A319,'Nifty Data'!I:I,0),2)</f>
        <v>9580.2999999999993</v>
      </c>
    </row>
    <row r="320" spans="1:3" x14ac:dyDescent="0.25">
      <c r="A320" s="8">
        <v>43980</v>
      </c>
      <c r="B320" s="2">
        <v>168.07499999999999</v>
      </c>
      <c r="C320" s="7">
        <f>INDEX('Nifty Data'!A:I,MATCH(A320,'Nifty Data'!I:I,0),2)</f>
        <v>9580.2999999999993</v>
      </c>
    </row>
    <row r="321" spans="1:3" x14ac:dyDescent="0.25">
      <c r="A321" s="8">
        <v>43983</v>
      </c>
      <c r="B321" s="2">
        <v>171.38800000000001</v>
      </c>
      <c r="C321" s="7">
        <f>INDEX('Nifty Data'!A:I,MATCH(A321,'Nifty Data'!I:I,0),2)</f>
        <v>9826.15</v>
      </c>
    </row>
    <row r="322" spans="1:3" x14ac:dyDescent="0.25">
      <c r="A322" s="8">
        <v>43983</v>
      </c>
      <c r="B322" s="2">
        <v>171.38800000000001</v>
      </c>
      <c r="C322" s="7">
        <f>INDEX('Nifty Data'!A:I,MATCH(A322,'Nifty Data'!I:I,0),2)</f>
        <v>9826.15</v>
      </c>
    </row>
    <row r="323" spans="1:3" x14ac:dyDescent="0.25">
      <c r="A323" s="8">
        <v>43984</v>
      </c>
      <c r="B323" s="2">
        <v>172.42699999999999</v>
      </c>
      <c r="C323" s="7">
        <f>INDEX('Nifty Data'!A:I,MATCH(A323,'Nifty Data'!I:I,0),2)</f>
        <v>9979.1</v>
      </c>
    </row>
    <row r="324" spans="1:3" x14ac:dyDescent="0.25">
      <c r="A324" s="8">
        <v>43984</v>
      </c>
      <c r="B324" s="2">
        <v>172.42699999999999</v>
      </c>
      <c r="C324" s="7">
        <f>INDEX('Nifty Data'!A:I,MATCH(A324,'Nifty Data'!I:I,0),2)</f>
        <v>9979.1</v>
      </c>
    </row>
    <row r="325" spans="1:3" x14ac:dyDescent="0.25">
      <c r="A325" s="8">
        <v>43985</v>
      </c>
      <c r="B325" s="2">
        <v>173.31</v>
      </c>
      <c r="C325" s="7">
        <f>INDEX('Nifty Data'!A:I,MATCH(A325,'Nifty Data'!I:I,0),2)</f>
        <v>10061.549999999999</v>
      </c>
    </row>
    <row r="326" spans="1:3" x14ac:dyDescent="0.25">
      <c r="A326" s="8">
        <v>43985</v>
      </c>
      <c r="B326" s="2">
        <v>173.31</v>
      </c>
      <c r="C326" s="7">
        <f>INDEX('Nifty Data'!A:I,MATCH(A326,'Nifty Data'!I:I,0),2)</f>
        <v>10061.549999999999</v>
      </c>
    </row>
    <row r="327" spans="1:3" x14ac:dyDescent="0.25">
      <c r="A327" s="8">
        <v>43986</v>
      </c>
      <c r="B327" s="2">
        <v>173.42699999999999</v>
      </c>
      <c r="C327" s="7">
        <f>INDEX('Nifty Data'!A:I,MATCH(A327,'Nifty Data'!I:I,0),2)</f>
        <v>10029.1</v>
      </c>
    </row>
    <row r="328" spans="1:3" x14ac:dyDescent="0.25">
      <c r="A328" s="8">
        <v>43986</v>
      </c>
      <c r="B328" s="2">
        <v>173.42699999999999</v>
      </c>
      <c r="C328" s="7">
        <f>INDEX('Nifty Data'!A:I,MATCH(A328,'Nifty Data'!I:I,0),2)</f>
        <v>10029.1</v>
      </c>
    </row>
    <row r="329" spans="1:3" x14ac:dyDescent="0.25">
      <c r="A329" s="8">
        <v>43987</v>
      </c>
      <c r="B329" s="2">
        <v>177.46899999999999</v>
      </c>
      <c r="C329" s="7">
        <f>INDEX('Nifty Data'!A:I,MATCH(A329,'Nifty Data'!I:I,0),2)</f>
        <v>10142.15</v>
      </c>
    </row>
    <row r="330" spans="1:3" x14ac:dyDescent="0.25">
      <c r="A330" s="8">
        <v>43987</v>
      </c>
      <c r="B330" s="2">
        <v>177.46899999999999</v>
      </c>
      <c r="C330" s="7">
        <f>INDEX('Nifty Data'!A:I,MATCH(A330,'Nifty Data'!I:I,0),2)</f>
        <v>10142.15</v>
      </c>
    </row>
    <row r="331" spans="1:3" x14ac:dyDescent="0.25">
      <c r="A331" s="8">
        <v>43990</v>
      </c>
      <c r="B331" s="2">
        <v>178.738</v>
      </c>
      <c r="C331" s="7">
        <f>INDEX('Nifty Data'!A:I,MATCH(A331,'Nifty Data'!I:I,0),2)</f>
        <v>10167.450000000001</v>
      </c>
    </row>
    <row r="332" spans="1:3" x14ac:dyDescent="0.25">
      <c r="A332" s="8">
        <v>43990</v>
      </c>
      <c r="B332" s="2">
        <v>178.738</v>
      </c>
      <c r="C332" s="7">
        <f>INDEX('Nifty Data'!A:I,MATCH(A332,'Nifty Data'!I:I,0),2)</f>
        <v>10167.450000000001</v>
      </c>
    </row>
    <row r="333" spans="1:3" x14ac:dyDescent="0.25">
      <c r="A333" s="8">
        <v>43991</v>
      </c>
      <c r="B333" s="2">
        <v>176.72200000000001</v>
      </c>
      <c r="C333" s="7">
        <f>INDEX('Nifty Data'!A:I,MATCH(A333,'Nifty Data'!I:I,0),2)</f>
        <v>10046.65</v>
      </c>
    </row>
    <row r="334" spans="1:3" x14ac:dyDescent="0.25">
      <c r="A334" s="8">
        <v>43991</v>
      </c>
      <c r="B334" s="2">
        <v>176.72200000000001</v>
      </c>
      <c r="C334" s="7">
        <f>INDEX('Nifty Data'!A:I,MATCH(A334,'Nifty Data'!I:I,0),2)</f>
        <v>10046.65</v>
      </c>
    </row>
    <row r="335" spans="1:3" x14ac:dyDescent="0.25">
      <c r="A335" s="8">
        <v>43992</v>
      </c>
      <c r="B335" s="2">
        <v>177.495</v>
      </c>
      <c r="C335" s="7">
        <f>INDEX('Nifty Data'!A:I,MATCH(A335,'Nifty Data'!I:I,0),2)</f>
        <v>10116.15</v>
      </c>
    </row>
    <row r="336" spans="1:3" x14ac:dyDescent="0.25">
      <c r="A336" s="8">
        <v>43992</v>
      </c>
      <c r="B336" s="2">
        <v>177.495</v>
      </c>
      <c r="C336" s="7">
        <f>INDEX('Nifty Data'!A:I,MATCH(A336,'Nifty Data'!I:I,0),2)</f>
        <v>10116.15</v>
      </c>
    </row>
    <row r="337" spans="1:3" x14ac:dyDescent="0.25">
      <c r="A337" s="8">
        <v>43993</v>
      </c>
      <c r="B337" s="2">
        <v>174.43700000000001</v>
      </c>
      <c r="C337" s="7">
        <f>INDEX('Nifty Data'!A:I,MATCH(A337,'Nifty Data'!I:I,0),2)</f>
        <v>9902</v>
      </c>
    </row>
    <row r="338" spans="1:3" x14ac:dyDescent="0.25">
      <c r="A338" s="8">
        <v>43993</v>
      </c>
      <c r="B338" s="2">
        <v>174.43700000000001</v>
      </c>
      <c r="C338" s="7">
        <f>INDEX('Nifty Data'!A:I,MATCH(A338,'Nifty Data'!I:I,0),2)</f>
        <v>9902</v>
      </c>
    </row>
    <row r="339" spans="1:3" x14ac:dyDescent="0.25">
      <c r="A339" s="8">
        <v>43994</v>
      </c>
      <c r="B339" s="2">
        <v>174.691</v>
      </c>
      <c r="C339" s="7">
        <f>INDEX('Nifty Data'!A:I,MATCH(A339,'Nifty Data'!I:I,0),2)</f>
        <v>9972.9</v>
      </c>
    </row>
    <row r="340" spans="1:3" x14ac:dyDescent="0.25">
      <c r="A340" s="8">
        <v>43994</v>
      </c>
      <c r="B340" s="2">
        <v>174.691</v>
      </c>
      <c r="C340" s="7">
        <f>INDEX('Nifty Data'!A:I,MATCH(A340,'Nifty Data'!I:I,0),2)</f>
        <v>9972.9</v>
      </c>
    </row>
    <row r="341" spans="1:3" x14ac:dyDescent="0.25">
      <c r="A341" s="8">
        <v>43997</v>
      </c>
      <c r="B341" s="2">
        <v>172.14400000000001</v>
      </c>
      <c r="C341" s="7">
        <f>INDEX('Nifty Data'!A:I,MATCH(A341,'Nifty Data'!I:I,0),2)</f>
        <v>9813.7000000000007</v>
      </c>
    </row>
    <row r="342" spans="1:3" x14ac:dyDescent="0.25">
      <c r="A342" s="8">
        <v>43997</v>
      </c>
      <c r="B342" s="2">
        <v>172.14400000000001</v>
      </c>
      <c r="C342" s="7">
        <f>INDEX('Nifty Data'!A:I,MATCH(A342,'Nifty Data'!I:I,0),2)</f>
        <v>9813.7000000000007</v>
      </c>
    </row>
    <row r="343" spans="1:3" x14ac:dyDescent="0.25">
      <c r="A343" s="8">
        <v>43998</v>
      </c>
      <c r="B343" s="2">
        <v>172.48099999999999</v>
      </c>
      <c r="C343" s="7">
        <f>INDEX('Nifty Data'!A:I,MATCH(A343,'Nifty Data'!I:I,0),2)</f>
        <v>9914</v>
      </c>
    </row>
    <row r="344" spans="1:3" x14ac:dyDescent="0.25">
      <c r="A344" s="8">
        <v>43998</v>
      </c>
      <c r="B344" s="2">
        <v>172.48099999999999</v>
      </c>
      <c r="C344" s="7">
        <f>INDEX('Nifty Data'!A:I,MATCH(A344,'Nifty Data'!I:I,0),2)</f>
        <v>9914</v>
      </c>
    </row>
    <row r="345" spans="1:3" x14ac:dyDescent="0.25">
      <c r="A345" s="8">
        <v>43999</v>
      </c>
      <c r="B345" s="2">
        <v>172.01599999999999</v>
      </c>
      <c r="C345" s="7">
        <f>INDEX('Nifty Data'!A:I,MATCH(A345,'Nifty Data'!I:I,0),2)</f>
        <v>9881.15</v>
      </c>
    </row>
    <row r="346" spans="1:3" x14ac:dyDescent="0.25">
      <c r="A346" s="8">
        <v>43999</v>
      </c>
      <c r="B346" s="2">
        <v>172.01599999999999</v>
      </c>
      <c r="C346" s="7">
        <f>INDEX('Nifty Data'!A:I,MATCH(A346,'Nifty Data'!I:I,0),2)</f>
        <v>9881.15</v>
      </c>
    </row>
    <row r="347" spans="1:3" x14ac:dyDescent="0.25">
      <c r="A347" s="8">
        <v>44000</v>
      </c>
      <c r="B347" s="2">
        <v>175.614</v>
      </c>
      <c r="C347" s="7">
        <f>INDEX('Nifty Data'!A:I,MATCH(A347,'Nifty Data'!I:I,0),2)</f>
        <v>10091.65</v>
      </c>
    </row>
    <row r="348" spans="1:3" x14ac:dyDescent="0.25">
      <c r="A348" s="8">
        <v>44000</v>
      </c>
      <c r="B348" s="2">
        <v>175.614</v>
      </c>
      <c r="C348" s="7">
        <f>INDEX('Nifty Data'!A:I,MATCH(A348,'Nifty Data'!I:I,0),2)</f>
        <v>10091.65</v>
      </c>
    </row>
    <row r="349" spans="1:3" x14ac:dyDescent="0.25">
      <c r="A349" s="8">
        <v>44001</v>
      </c>
      <c r="B349" s="2">
        <v>177.61</v>
      </c>
      <c r="C349" s="7">
        <f>INDEX('Nifty Data'!A:I,MATCH(A349,'Nifty Data'!I:I,0),2)</f>
        <v>10244.4</v>
      </c>
    </row>
    <row r="350" spans="1:3" x14ac:dyDescent="0.25">
      <c r="A350" s="8">
        <v>44001</v>
      </c>
      <c r="B350" s="2">
        <v>177.61</v>
      </c>
      <c r="C350" s="7">
        <f>INDEX('Nifty Data'!A:I,MATCH(A350,'Nifty Data'!I:I,0),2)</f>
        <v>10244.4</v>
      </c>
    </row>
    <row r="351" spans="1:3" x14ac:dyDescent="0.25">
      <c r="A351" s="8">
        <v>44004</v>
      </c>
      <c r="B351" s="2">
        <v>180.90700000000001</v>
      </c>
      <c r="C351" s="7">
        <f>INDEX('Nifty Data'!A:I,MATCH(A351,'Nifty Data'!I:I,0),2)</f>
        <v>10311.200000000001</v>
      </c>
    </row>
    <row r="352" spans="1:3" x14ac:dyDescent="0.25">
      <c r="A352" s="8">
        <v>44004</v>
      </c>
      <c r="B352" s="2">
        <v>180.90700000000001</v>
      </c>
      <c r="C352" s="7">
        <f>INDEX('Nifty Data'!A:I,MATCH(A352,'Nifty Data'!I:I,0),2)</f>
        <v>10311.200000000001</v>
      </c>
    </row>
    <row r="353" spans="1:3" x14ac:dyDescent="0.25">
      <c r="A353" s="8">
        <v>44005</v>
      </c>
      <c r="B353" s="2">
        <v>184.11699999999999</v>
      </c>
      <c r="C353" s="7">
        <f>INDEX('Nifty Data'!A:I,MATCH(A353,'Nifty Data'!I:I,0),2)</f>
        <v>10471</v>
      </c>
    </row>
    <row r="354" spans="1:3" x14ac:dyDescent="0.25">
      <c r="A354" s="8">
        <v>44005</v>
      </c>
      <c r="B354" s="2">
        <v>184.11699999999999</v>
      </c>
      <c r="C354" s="7">
        <f>INDEX('Nifty Data'!A:I,MATCH(A354,'Nifty Data'!I:I,0),2)</f>
        <v>10471</v>
      </c>
    </row>
    <row r="355" spans="1:3" x14ac:dyDescent="0.25">
      <c r="A355" s="8">
        <v>44006</v>
      </c>
      <c r="B355" s="2">
        <v>180.553</v>
      </c>
      <c r="C355" s="7">
        <f>INDEX('Nifty Data'!A:I,MATCH(A355,'Nifty Data'!I:I,0),2)</f>
        <v>10305.299999999999</v>
      </c>
    </row>
    <row r="356" spans="1:3" x14ac:dyDescent="0.25">
      <c r="A356" s="8">
        <v>44006</v>
      </c>
      <c r="B356" s="2">
        <v>180.553</v>
      </c>
      <c r="C356" s="7">
        <f>INDEX('Nifty Data'!A:I,MATCH(A356,'Nifty Data'!I:I,0),2)</f>
        <v>10305.299999999999</v>
      </c>
    </row>
    <row r="357" spans="1:3" x14ac:dyDescent="0.25">
      <c r="A357" s="8">
        <v>44007</v>
      </c>
      <c r="B357" s="2">
        <v>180.78899999999999</v>
      </c>
      <c r="C357" s="7">
        <f>INDEX('Nifty Data'!A:I,MATCH(A357,'Nifty Data'!I:I,0),2)</f>
        <v>10288.9</v>
      </c>
    </row>
    <row r="358" spans="1:3" x14ac:dyDescent="0.25">
      <c r="A358" s="8">
        <v>44007</v>
      </c>
      <c r="B358" s="2">
        <v>180.78899999999999</v>
      </c>
      <c r="C358" s="7">
        <f>INDEX('Nifty Data'!A:I,MATCH(A358,'Nifty Data'!I:I,0),2)</f>
        <v>10288.9</v>
      </c>
    </row>
    <row r="359" spans="1:3" x14ac:dyDescent="0.25">
      <c r="A359" s="8">
        <v>44008</v>
      </c>
      <c r="B359" s="2">
        <v>181.79300000000001</v>
      </c>
      <c r="C359" s="7">
        <f>INDEX('Nifty Data'!A:I,MATCH(A359,'Nifty Data'!I:I,0),2)</f>
        <v>10383</v>
      </c>
    </row>
    <row r="360" spans="1:3" x14ac:dyDescent="0.25">
      <c r="A360" s="8">
        <v>44011</v>
      </c>
      <c r="B360" s="2">
        <v>179.00200000000001</v>
      </c>
      <c r="C360" s="7">
        <f>INDEX('Nifty Data'!A:I,MATCH(A360,'Nifty Data'!I:I,0),2)</f>
        <v>10312.4</v>
      </c>
    </row>
    <row r="361" spans="1:3" x14ac:dyDescent="0.25">
      <c r="A361" s="8">
        <v>44012</v>
      </c>
      <c r="B361" s="2">
        <v>178.49799999999999</v>
      </c>
      <c r="C361" s="7">
        <f>INDEX('Nifty Data'!A:I,MATCH(A361,'Nifty Data'!I:I,0),2)</f>
        <v>10302.1</v>
      </c>
    </row>
    <row r="362" spans="1:3" x14ac:dyDescent="0.25">
      <c r="A362" s="8">
        <v>44013</v>
      </c>
      <c r="B362" s="2">
        <v>180.108</v>
      </c>
      <c r="C362" s="7">
        <f>INDEX('Nifty Data'!A:I,MATCH(A362,'Nifty Data'!I:I,0),2)</f>
        <v>10430.049999999999</v>
      </c>
    </row>
    <row r="363" spans="1:3" x14ac:dyDescent="0.25">
      <c r="A363" s="8">
        <v>44014</v>
      </c>
      <c r="B363" s="2">
        <v>181.25800000000001</v>
      </c>
      <c r="C363" s="7">
        <f>INDEX('Nifty Data'!A:I,MATCH(A363,'Nifty Data'!I:I,0),2)</f>
        <v>10551.7</v>
      </c>
    </row>
    <row r="364" spans="1:3" x14ac:dyDescent="0.25">
      <c r="A364" s="8">
        <v>44015</v>
      </c>
      <c r="B364" s="2">
        <v>181.91900000000001</v>
      </c>
      <c r="C364" s="7">
        <f>INDEX('Nifty Data'!A:I,MATCH(A364,'Nifty Data'!I:I,0),2)</f>
        <v>10607.35</v>
      </c>
    </row>
    <row r="365" spans="1:3" x14ac:dyDescent="0.25">
      <c r="A365" s="8">
        <v>44018</v>
      </c>
      <c r="B365" s="2">
        <v>183.69499999999999</v>
      </c>
      <c r="C365" s="7">
        <f>INDEX('Nifty Data'!A:I,MATCH(A365,'Nifty Data'!I:I,0),2)</f>
        <v>10763.65</v>
      </c>
    </row>
    <row r="366" spans="1:3" x14ac:dyDescent="0.25">
      <c r="A366" s="8">
        <v>44019</v>
      </c>
      <c r="B366" s="2">
        <v>183.14500000000001</v>
      </c>
      <c r="C366" s="7">
        <f>INDEX('Nifty Data'!A:I,MATCH(A366,'Nifty Data'!I:I,0),2)</f>
        <v>10799.65</v>
      </c>
    </row>
    <row r="367" spans="1:3" x14ac:dyDescent="0.25">
      <c r="A367" s="8">
        <v>44020</v>
      </c>
      <c r="B367" s="2">
        <v>182.571</v>
      </c>
      <c r="C367" s="7">
        <f>INDEX('Nifty Data'!A:I,MATCH(A367,'Nifty Data'!I:I,0),2)</f>
        <v>10705.75</v>
      </c>
    </row>
    <row r="368" spans="1:3" x14ac:dyDescent="0.25">
      <c r="A368" s="8">
        <v>44021</v>
      </c>
      <c r="B368" s="2">
        <v>183.70099999999999</v>
      </c>
      <c r="C368" s="7">
        <f>INDEX('Nifty Data'!A:I,MATCH(A368,'Nifty Data'!I:I,0),2)</f>
        <v>10813.45</v>
      </c>
    </row>
    <row r="369" spans="1:3" x14ac:dyDescent="0.25">
      <c r="A369" s="8">
        <v>44022</v>
      </c>
      <c r="B369" s="2">
        <v>182.512</v>
      </c>
      <c r="C369" s="7">
        <f>INDEX('Nifty Data'!A:I,MATCH(A369,'Nifty Data'!I:I,0),2)</f>
        <v>10768.05</v>
      </c>
    </row>
    <row r="370" spans="1:3" x14ac:dyDescent="0.25">
      <c r="A370" s="8">
        <v>44025</v>
      </c>
      <c r="B370" s="2">
        <v>182.226</v>
      </c>
      <c r="C370" s="7">
        <f>INDEX('Nifty Data'!A:I,MATCH(A370,'Nifty Data'!I:I,0),2)</f>
        <v>10802.7</v>
      </c>
    </row>
    <row r="371" spans="1:3" x14ac:dyDescent="0.25">
      <c r="A371" s="8">
        <v>44026</v>
      </c>
      <c r="B371" s="2">
        <v>179.11</v>
      </c>
      <c r="C371" s="7">
        <f>INDEX('Nifty Data'!A:I,MATCH(A371,'Nifty Data'!I:I,0),2)</f>
        <v>10607.35</v>
      </c>
    </row>
    <row r="372" spans="1:3" x14ac:dyDescent="0.25">
      <c r="A372" s="8">
        <v>44027</v>
      </c>
      <c r="B372" s="2">
        <v>179.15299999999999</v>
      </c>
      <c r="C372" s="7">
        <f>INDEX('Nifty Data'!A:I,MATCH(A372,'Nifty Data'!I:I,0),2)</f>
        <v>10618.2</v>
      </c>
    </row>
    <row r="373" spans="1:3" x14ac:dyDescent="0.25">
      <c r="A373" s="8">
        <v>44028</v>
      </c>
      <c r="B373" s="2">
        <v>180.62899999999999</v>
      </c>
      <c r="C373" s="7">
        <f>INDEX('Nifty Data'!A:I,MATCH(A373,'Nifty Data'!I:I,0),2)</f>
        <v>10739.95</v>
      </c>
    </row>
    <row r="374" spans="1:3" x14ac:dyDescent="0.25">
      <c r="A374" s="8">
        <v>44029</v>
      </c>
      <c r="B374" s="2">
        <v>183.45099999999999</v>
      </c>
      <c r="C374" s="7">
        <f>INDEX('Nifty Data'!A:I,MATCH(A374,'Nifty Data'!I:I,0),2)</f>
        <v>10901.7</v>
      </c>
    </row>
    <row r="375" spans="1:3" x14ac:dyDescent="0.25">
      <c r="A375" s="8">
        <v>44032</v>
      </c>
      <c r="B375" s="2">
        <v>184.21899999999999</v>
      </c>
      <c r="C375" s="7">
        <f>INDEX('Nifty Data'!A:I,MATCH(A375,'Nifty Data'!I:I,0),2)</f>
        <v>11022.2</v>
      </c>
    </row>
    <row r="376" spans="1:3" x14ac:dyDescent="0.25">
      <c r="A376" s="8">
        <v>44033</v>
      </c>
      <c r="B376" s="2">
        <v>187.19300000000001</v>
      </c>
      <c r="C376" s="7">
        <f>INDEX('Nifty Data'!A:I,MATCH(A376,'Nifty Data'!I:I,0),2)</f>
        <v>11162.25</v>
      </c>
    </row>
    <row r="377" spans="1:3" x14ac:dyDescent="0.25">
      <c r="A377" s="8">
        <v>44034</v>
      </c>
      <c r="B377" s="2">
        <v>187.232</v>
      </c>
      <c r="C377" s="7">
        <f>INDEX('Nifty Data'!A:I,MATCH(A377,'Nifty Data'!I:I,0),2)</f>
        <v>11132.6</v>
      </c>
    </row>
    <row r="378" spans="1:3" x14ac:dyDescent="0.25">
      <c r="A378" s="8">
        <v>44035</v>
      </c>
      <c r="B378" s="2">
        <v>188.727</v>
      </c>
      <c r="C378" s="7">
        <f>INDEX('Nifty Data'!A:I,MATCH(A378,'Nifty Data'!I:I,0),2)</f>
        <v>11215.45</v>
      </c>
    </row>
    <row r="379" spans="1:3" x14ac:dyDescent="0.25">
      <c r="A379" s="8">
        <v>44036</v>
      </c>
      <c r="B379" s="2">
        <v>187.197</v>
      </c>
      <c r="C379" s="7">
        <f>INDEX('Nifty Data'!A:I,MATCH(A379,'Nifty Data'!I:I,0),2)</f>
        <v>11194.15</v>
      </c>
    </row>
    <row r="380" spans="1:3" x14ac:dyDescent="0.25">
      <c r="A380" s="8">
        <v>44039</v>
      </c>
      <c r="B380" s="2">
        <v>185.13200000000001</v>
      </c>
      <c r="C380" s="7">
        <f>INDEX('Nifty Data'!A:I,MATCH(A380,'Nifty Data'!I:I,0),2)</f>
        <v>11131.8</v>
      </c>
    </row>
    <row r="381" spans="1:3" x14ac:dyDescent="0.25">
      <c r="A381" s="8">
        <v>44040</v>
      </c>
      <c r="B381" s="2">
        <v>185.82499999999999</v>
      </c>
      <c r="C381" s="7">
        <f>INDEX('Nifty Data'!A:I,MATCH(A381,'Nifty Data'!I:I,0),2)</f>
        <v>11300.55</v>
      </c>
    </row>
    <row r="382" spans="1:3" x14ac:dyDescent="0.25">
      <c r="A382" s="8">
        <v>44041</v>
      </c>
      <c r="B382" s="2">
        <v>186.23</v>
      </c>
      <c r="C382" s="7">
        <f>INDEX('Nifty Data'!A:I,MATCH(A382,'Nifty Data'!I:I,0),2)</f>
        <v>11202.85</v>
      </c>
    </row>
    <row r="383" spans="1:3" x14ac:dyDescent="0.25">
      <c r="A383" s="8">
        <v>44042</v>
      </c>
      <c r="B383" s="2">
        <v>183.86600000000001</v>
      </c>
      <c r="C383" s="7">
        <f>INDEX('Nifty Data'!A:I,MATCH(A383,'Nifty Data'!I:I,0),2)</f>
        <v>11102.15</v>
      </c>
    </row>
    <row r="384" spans="1:3" x14ac:dyDescent="0.25">
      <c r="A384" s="8">
        <v>44043</v>
      </c>
      <c r="B384" s="2">
        <v>184.762</v>
      </c>
      <c r="C384" s="7">
        <f>INDEX('Nifty Data'!A:I,MATCH(A384,'Nifty Data'!I:I,0),2)</f>
        <v>11073.45</v>
      </c>
    </row>
    <row r="385" spans="1:3" x14ac:dyDescent="0.25">
      <c r="A385" s="8">
        <v>44046</v>
      </c>
      <c r="B385" s="2">
        <v>184.196</v>
      </c>
      <c r="C385" s="7">
        <f>INDEX('Nifty Data'!A:I,MATCH(A385,'Nifty Data'!I:I,0),2)</f>
        <v>10891.6</v>
      </c>
    </row>
    <row r="386" spans="1:3" x14ac:dyDescent="0.25">
      <c r="A386" s="8">
        <v>44047</v>
      </c>
      <c r="B386" s="2">
        <v>185.26900000000001</v>
      </c>
      <c r="C386" s="7">
        <f>INDEX('Nifty Data'!A:I,MATCH(A386,'Nifty Data'!I:I,0),2)</f>
        <v>11095.25</v>
      </c>
    </row>
    <row r="387" spans="1:3" x14ac:dyDescent="0.25">
      <c r="A387" s="8">
        <v>44048</v>
      </c>
      <c r="B387" s="2">
        <v>185.738</v>
      </c>
      <c r="C387" s="7">
        <f>INDEX('Nifty Data'!A:I,MATCH(A387,'Nifty Data'!I:I,0),2)</f>
        <v>11101.65</v>
      </c>
    </row>
    <row r="388" spans="1:3" x14ac:dyDescent="0.25">
      <c r="A388" s="8">
        <v>44049</v>
      </c>
      <c r="B388" s="2">
        <v>187.41300000000001</v>
      </c>
      <c r="C388" s="7">
        <f>INDEX('Nifty Data'!A:I,MATCH(A388,'Nifty Data'!I:I,0),2)</f>
        <v>11200.15</v>
      </c>
    </row>
    <row r="389" spans="1:3" x14ac:dyDescent="0.25">
      <c r="A389" s="8">
        <v>44050</v>
      </c>
      <c r="B389" s="2">
        <v>187.22800000000001</v>
      </c>
      <c r="C389" s="7">
        <f>INDEX('Nifty Data'!A:I,MATCH(A389,'Nifty Data'!I:I,0),2)</f>
        <v>11214.05</v>
      </c>
    </row>
    <row r="390" spans="1:3" x14ac:dyDescent="0.25">
      <c r="A390" s="8">
        <v>44053</v>
      </c>
      <c r="B390" s="2">
        <v>189.922</v>
      </c>
      <c r="C390" s="7">
        <f>INDEX('Nifty Data'!A:I,MATCH(A390,'Nifty Data'!I:I,0),2)</f>
        <v>11270.15</v>
      </c>
    </row>
    <row r="391" spans="1:3" x14ac:dyDescent="0.25">
      <c r="A391" s="8">
        <v>44054</v>
      </c>
      <c r="B391" s="2">
        <v>190.91200000000001</v>
      </c>
      <c r="C391" s="7">
        <f>INDEX('Nifty Data'!A:I,MATCH(A391,'Nifty Data'!I:I,0),2)</f>
        <v>11322.5</v>
      </c>
    </row>
    <row r="392" spans="1:3" x14ac:dyDescent="0.25">
      <c r="A392" s="8">
        <v>44055</v>
      </c>
      <c r="B392" s="2">
        <v>191.58199999999999</v>
      </c>
      <c r="C392" s="7">
        <f>INDEX('Nifty Data'!A:I,MATCH(A392,'Nifty Data'!I:I,0),2)</f>
        <v>11308.4</v>
      </c>
    </row>
    <row r="393" spans="1:3" x14ac:dyDescent="0.25">
      <c r="A393" s="8">
        <v>44056</v>
      </c>
      <c r="B393" s="2">
        <v>192.357</v>
      </c>
      <c r="C393" s="7">
        <f>INDEX('Nifty Data'!A:I,MATCH(A393,'Nifty Data'!I:I,0),2)</f>
        <v>11300.45</v>
      </c>
    </row>
    <row r="394" spans="1:3" x14ac:dyDescent="0.25">
      <c r="A394" s="8">
        <v>44057</v>
      </c>
      <c r="B394" s="2">
        <v>190.828</v>
      </c>
      <c r="C394" s="7">
        <f>INDEX('Nifty Data'!A:I,MATCH(A394,'Nifty Data'!I:I,0),2)</f>
        <v>11178.4</v>
      </c>
    </row>
    <row r="395" spans="1:3" x14ac:dyDescent="0.25">
      <c r="A395" s="8">
        <v>44060</v>
      </c>
      <c r="B395" s="2">
        <v>192.56399999999999</v>
      </c>
      <c r="C395" s="7">
        <f>INDEX('Nifty Data'!A:I,MATCH(A395,'Nifty Data'!I:I,0),2)</f>
        <v>11247.1</v>
      </c>
    </row>
    <row r="396" spans="1:3" x14ac:dyDescent="0.25">
      <c r="A396" s="8">
        <v>44061</v>
      </c>
      <c r="B396" s="2">
        <v>193.64099999999999</v>
      </c>
      <c r="C396" s="7">
        <f>INDEX('Nifty Data'!A:I,MATCH(A396,'Nifty Data'!I:I,0),2)</f>
        <v>11385.35</v>
      </c>
    </row>
    <row r="397" spans="1:3" x14ac:dyDescent="0.25">
      <c r="A397" s="8">
        <v>44062</v>
      </c>
      <c r="B397" s="2">
        <v>194.613</v>
      </c>
      <c r="C397" s="7">
        <f>INDEX('Nifty Data'!A:I,MATCH(A397,'Nifty Data'!I:I,0),2)</f>
        <v>11408.4</v>
      </c>
    </row>
    <row r="398" spans="1:3" x14ac:dyDescent="0.25">
      <c r="A398" s="8">
        <v>44063</v>
      </c>
      <c r="B398" s="2">
        <v>195.548</v>
      </c>
      <c r="C398" s="7">
        <f>INDEX('Nifty Data'!A:I,MATCH(A398,'Nifty Data'!I:I,0),2)</f>
        <v>11312.2</v>
      </c>
    </row>
    <row r="399" spans="1:3" x14ac:dyDescent="0.25">
      <c r="A399" s="8">
        <v>44064</v>
      </c>
      <c r="B399" s="2">
        <v>196.87899999999999</v>
      </c>
      <c r="C399" s="7">
        <f>INDEX('Nifty Data'!A:I,MATCH(A399,'Nifty Data'!I:I,0),2)</f>
        <v>11371.6</v>
      </c>
    </row>
    <row r="400" spans="1:3" x14ac:dyDescent="0.25">
      <c r="A400" s="8">
        <v>44067</v>
      </c>
      <c r="B400" s="2">
        <v>197.00899999999999</v>
      </c>
      <c r="C400" s="7">
        <f>INDEX('Nifty Data'!A:I,MATCH(A400,'Nifty Data'!I:I,0),2)</f>
        <v>11466.45</v>
      </c>
    </row>
    <row r="401" spans="1:3" x14ac:dyDescent="0.25">
      <c r="A401" s="8">
        <v>44068</v>
      </c>
      <c r="B401" s="2">
        <v>197.291</v>
      </c>
      <c r="C401" s="7">
        <f>INDEX('Nifty Data'!A:I,MATCH(A401,'Nifty Data'!I:I,0),2)</f>
        <v>11472.25</v>
      </c>
    </row>
    <row r="402" spans="1:3" x14ac:dyDescent="0.25">
      <c r="A402" s="8">
        <v>44069</v>
      </c>
      <c r="B402" s="2">
        <v>197.822</v>
      </c>
      <c r="C402" s="7">
        <f>INDEX('Nifty Data'!A:I,MATCH(A402,'Nifty Data'!I:I,0),2)</f>
        <v>11549.6</v>
      </c>
    </row>
    <row r="403" spans="1:3" x14ac:dyDescent="0.25">
      <c r="A403" s="8">
        <v>44070</v>
      </c>
      <c r="B403" s="2">
        <v>198.14400000000001</v>
      </c>
      <c r="C403" s="7">
        <f>INDEX('Nifty Data'!A:I,MATCH(A403,'Nifty Data'!I:I,0),2)</f>
        <v>11559.25</v>
      </c>
    </row>
    <row r="404" spans="1:3" x14ac:dyDescent="0.25">
      <c r="A404" s="8">
        <v>44071</v>
      </c>
      <c r="B404" s="2">
        <v>199.75700000000001</v>
      </c>
      <c r="C404" s="7">
        <f>INDEX('Nifty Data'!A:I,MATCH(A404,'Nifty Data'!I:I,0),2)</f>
        <v>11647.6</v>
      </c>
    </row>
    <row r="405" spans="1:3" x14ac:dyDescent="0.25">
      <c r="A405" s="8">
        <v>44074</v>
      </c>
      <c r="B405" s="2">
        <v>193.369</v>
      </c>
      <c r="C405" s="7">
        <f>INDEX('Nifty Data'!A:I,MATCH(A405,'Nifty Data'!I:I,0),2)</f>
        <v>11387.5</v>
      </c>
    </row>
    <row r="406" spans="1:3" x14ac:dyDescent="0.25">
      <c r="A406" s="8">
        <v>44075</v>
      </c>
      <c r="B406" s="2">
        <v>194.572</v>
      </c>
      <c r="C406" s="7">
        <f>INDEX('Nifty Data'!A:I,MATCH(A406,'Nifty Data'!I:I,0),2)</f>
        <v>11470.25</v>
      </c>
    </row>
    <row r="407" spans="1:3" x14ac:dyDescent="0.25">
      <c r="A407" s="8">
        <v>44076</v>
      </c>
      <c r="B407" s="2">
        <v>195.47</v>
      </c>
      <c r="C407" s="7">
        <f>INDEX('Nifty Data'!A:I,MATCH(A407,'Nifty Data'!I:I,0),2)</f>
        <v>11535</v>
      </c>
    </row>
    <row r="408" spans="1:3" x14ac:dyDescent="0.25">
      <c r="A408" s="8">
        <v>44077</v>
      </c>
      <c r="B408" s="2">
        <v>194.9</v>
      </c>
      <c r="C408" s="7">
        <f>INDEX('Nifty Data'!A:I,MATCH(A408,'Nifty Data'!I:I,0),2)</f>
        <v>11527.45</v>
      </c>
    </row>
    <row r="409" spans="1:3" x14ac:dyDescent="0.25">
      <c r="A409" s="8">
        <v>44078</v>
      </c>
      <c r="B409" s="2">
        <v>191.30699999999999</v>
      </c>
      <c r="C409" s="7">
        <f>INDEX('Nifty Data'!A:I,MATCH(A409,'Nifty Data'!I:I,0),2)</f>
        <v>11333.85</v>
      </c>
    </row>
    <row r="410" spans="1:3" x14ac:dyDescent="0.25">
      <c r="A410" s="8">
        <v>44081</v>
      </c>
      <c r="B410" s="2">
        <v>190.84700000000001</v>
      </c>
      <c r="C410" s="7">
        <f>INDEX('Nifty Data'!A:I,MATCH(A410,'Nifty Data'!I:I,0),2)</f>
        <v>11355.05</v>
      </c>
    </row>
    <row r="411" spans="1:3" x14ac:dyDescent="0.25">
      <c r="A411" s="8">
        <v>44082</v>
      </c>
      <c r="B411" s="2">
        <v>189.15799999999999</v>
      </c>
      <c r="C411" s="7">
        <f>INDEX('Nifty Data'!A:I,MATCH(A411,'Nifty Data'!I:I,0),2)</f>
        <v>11317.35</v>
      </c>
    </row>
    <row r="412" spans="1:3" x14ac:dyDescent="0.25">
      <c r="A412" s="8">
        <v>44083</v>
      </c>
      <c r="B412" s="2">
        <v>186.97800000000001</v>
      </c>
      <c r="C412" s="7">
        <f>INDEX('Nifty Data'!A:I,MATCH(A412,'Nifty Data'!I:I,0),2)</f>
        <v>11278</v>
      </c>
    </row>
    <row r="413" spans="1:3" x14ac:dyDescent="0.25">
      <c r="A413" s="8">
        <v>44084</v>
      </c>
      <c r="B413" s="2">
        <v>189.01499999999999</v>
      </c>
      <c r="C413" s="7">
        <f>INDEX('Nifty Data'!A:I,MATCH(A413,'Nifty Data'!I:I,0),2)</f>
        <v>11449.25</v>
      </c>
    </row>
    <row r="414" spans="1:3" x14ac:dyDescent="0.25">
      <c r="A414" s="8">
        <v>44085</v>
      </c>
      <c r="B414" s="2">
        <v>189.19</v>
      </c>
      <c r="C414" s="7">
        <f>INDEX('Nifty Data'!A:I,MATCH(A414,'Nifty Data'!I:I,0),2)</f>
        <v>11464.45</v>
      </c>
    </row>
    <row r="415" spans="1:3" x14ac:dyDescent="0.25">
      <c r="A415" s="8">
        <v>44088</v>
      </c>
      <c r="B415" s="2">
        <v>188.95599999999999</v>
      </c>
      <c r="C415" s="7">
        <f>INDEX('Nifty Data'!A:I,MATCH(A415,'Nifty Data'!I:I,0),2)</f>
        <v>11440.05</v>
      </c>
    </row>
    <row r="416" spans="1:3" x14ac:dyDescent="0.25">
      <c r="A416" s="8">
        <v>44089</v>
      </c>
      <c r="B416" s="2">
        <v>190.17</v>
      </c>
      <c r="C416" s="7">
        <f>INDEX('Nifty Data'!A:I,MATCH(A416,'Nifty Data'!I:I,0),2)</f>
        <v>11521.8</v>
      </c>
    </row>
    <row r="417" spans="1:3" x14ac:dyDescent="0.25">
      <c r="A417" s="8">
        <v>44090</v>
      </c>
      <c r="B417" s="2">
        <v>190.55600000000001</v>
      </c>
      <c r="C417" s="7">
        <f>INDEX('Nifty Data'!A:I,MATCH(A417,'Nifty Data'!I:I,0),2)</f>
        <v>11604.55</v>
      </c>
    </row>
    <row r="418" spans="1:3" x14ac:dyDescent="0.25">
      <c r="A418" s="8">
        <v>44091</v>
      </c>
      <c r="B418" s="2">
        <v>189.38800000000001</v>
      </c>
      <c r="C418" s="7">
        <f>INDEX('Nifty Data'!A:I,MATCH(A418,'Nifty Data'!I:I,0),2)</f>
        <v>11516.1</v>
      </c>
    </row>
    <row r="419" spans="1:3" x14ac:dyDescent="0.25">
      <c r="A419" s="8">
        <v>44092</v>
      </c>
      <c r="B419" s="2">
        <v>189.59200000000001</v>
      </c>
      <c r="C419" s="7">
        <f>INDEX('Nifty Data'!A:I,MATCH(A419,'Nifty Data'!I:I,0),2)</f>
        <v>11504.95</v>
      </c>
    </row>
    <row r="420" spans="1:3" x14ac:dyDescent="0.25">
      <c r="A420" s="8">
        <v>44095</v>
      </c>
      <c r="B420" s="2">
        <v>184.916</v>
      </c>
      <c r="C420" s="7">
        <f>INDEX('Nifty Data'!A:I,MATCH(A420,'Nifty Data'!I:I,0),2)</f>
        <v>11250.55</v>
      </c>
    </row>
    <row r="421" spans="1:3" x14ac:dyDescent="0.25">
      <c r="A421" s="8">
        <v>44096</v>
      </c>
      <c r="B421" s="2">
        <v>183.22900000000001</v>
      </c>
      <c r="C421" s="7">
        <f>INDEX('Nifty Data'!A:I,MATCH(A421,'Nifty Data'!I:I,0),2)</f>
        <v>11153.65</v>
      </c>
    </row>
    <row r="422" spans="1:3" x14ac:dyDescent="0.25">
      <c r="A422" s="8">
        <v>44097</v>
      </c>
      <c r="B422" s="2">
        <v>182.119</v>
      </c>
      <c r="C422" s="7">
        <f>INDEX('Nifty Data'!A:I,MATCH(A422,'Nifty Data'!I:I,0),2)</f>
        <v>11131.85</v>
      </c>
    </row>
    <row r="423" spans="1:3" x14ac:dyDescent="0.25">
      <c r="A423" s="8">
        <v>44098</v>
      </c>
      <c r="B423" s="2">
        <v>177.20400000000001</v>
      </c>
      <c r="C423" s="7">
        <f>INDEX('Nifty Data'!A:I,MATCH(A423,'Nifty Data'!I:I,0),2)</f>
        <v>10805.55</v>
      </c>
    </row>
    <row r="424" spans="1:3" x14ac:dyDescent="0.25">
      <c r="A424" s="8">
        <v>44099</v>
      </c>
      <c r="B424" s="2">
        <v>181.21899999999999</v>
      </c>
      <c r="C424" s="7">
        <f>INDEX('Nifty Data'!A:I,MATCH(A424,'Nifty Data'!I:I,0),2)</f>
        <v>11050.25</v>
      </c>
    </row>
    <row r="425" spans="1:3" x14ac:dyDescent="0.25">
      <c r="A425" s="8">
        <v>44102</v>
      </c>
      <c r="B425" s="2">
        <v>184.78700000000001</v>
      </c>
      <c r="C425" s="7">
        <f>INDEX('Nifty Data'!A:I,MATCH(A425,'Nifty Data'!I:I,0),2)</f>
        <v>11227.55</v>
      </c>
    </row>
    <row r="426" spans="1:3" x14ac:dyDescent="0.25">
      <c r="A426" s="8">
        <v>44103</v>
      </c>
      <c r="B426" s="2">
        <v>183.37299999999999</v>
      </c>
      <c r="C426" s="7">
        <f>INDEX('Nifty Data'!A:I,MATCH(A426,'Nifty Data'!I:I,0),2)</f>
        <v>11222.4</v>
      </c>
    </row>
    <row r="427" spans="1:3" x14ac:dyDescent="0.25">
      <c r="A427" s="8">
        <v>44104</v>
      </c>
      <c r="B427" s="2">
        <v>182.76900000000001</v>
      </c>
      <c r="C427" s="7">
        <f>INDEX('Nifty Data'!A:I,MATCH(A427,'Nifty Data'!I:I,0),2)</f>
        <v>11247.55</v>
      </c>
    </row>
    <row r="428" spans="1:3" x14ac:dyDescent="0.25">
      <c r="A428" s="8">
        <v>44105</v>
      </c>
      <c r="B428" s="2">
        <v>184.905</v>
      </c>
      <c r="C428" s="7">
        <f>INDEX('Nifty Data'!A:I,MATCH(A428,'Nifty Data'!I:I,0),2)</f>
        <v>11416.95</v>
      </c>
    </row>
    <row r="429" spans="1:3" x14ac:dyDescent="0.25">
      <c r="A429" s="8">
        <v>44109</v>
      </c>
      <c r="B429" s="2">
        <v>185.28299999999999</v>
      </c>
      <c r="C429" s="7">
        <f>INDEX('Nifty Data'!A:I,MATCH(A429,'Nifty Data'!I:I,0),2)</f>
        <v>11503.35</v>
      </c>
    </row>
    <row r="430" spans="1:3" x14ac:dyDescent="0.25">
      <c r="A430" s="8">
        <v>44110</v>
      </c>
      <c r="B430" s="2">
        <v>185.95099999999999</v>
      </c>
      <c r="C430" s="7">
        <f>INDEX('Nifty Data'!A:I,MATCH(A430,'Nifty Data'!I:I,0),2)</f>
        <v>11662.4</v>
      </c>
    </row>
    <row r="431" spans="1:3" x14ac:dyDescent="0.25">
      <c r="A431" s="8">
        <v>44111</v>
      </c>
      <c r="B431" s="2">
        <v>184.804</v>
      </c>
      <c r="C431" s="7">
        <f>INDEX('Nifty Data'!A:I,MATCH(A431,'Nifty Data'!I:I,0),2)</f>
        <v>11738.85</v>
      </c>
    </row>
    <row r="432" spans="1:3" x14ac:dyDescent="0.25">
      <c r="A432" s="8">
        <v>44112</v>
      </c>
      <c r="B432" s="2">
        <v>185.08099999999999</v>
      </c>
      <c r="C432" s="7">
        <f>INDEX('Nifty Data'!A:I,MATCH(A432,'Nifty Data'!I:I,0),2)</f>
        <v>11834.6</v>
      </c>
    </row>
    <row r="433" spans="1:3" x14ac:dyDescent="0.25">
      <c r="A433" s="8">
        <v>44113</v>
      </c>
      <c r="B433" s="2">
        <v>186.971</v>
      </c>
      <c r="C433" s="7">
        <f>INDEX('Nifty Data'!A:I,MATCH(A433,'Nifty Data'!I:I,0),2)</f>
        <v>11914.2</v>
      </c>
    </row>
    <row r="434" spans="1:3" x14ac:dyDescent="0.25">
      <c r="A434" s="8">
        <v>44116</v>
      </c>
      <c r="B434" s="2">
        <v>186.36099999999999</v>
      </c>
      <c r="C434" s="7">
        <f>INDEX('Nifty Data'!A:I,MATCH(A434,'Nifty Data'!I:I,0),2)</f>
        <v>11930.95</v>
      </c>
    </row>
    <row r="435" spans="1:3" x14ac:dyDescent="0.25">
      <c r="A435" s="8">
        <v>44117</v>
      </c>
      <c r="B435" s="2">
        <v>185.589</v>
      </c>
      <c r="C435" s="7">
        <f>INDEX('Nifty Data'!A:I,MATCH(A435,'Nifty Data'!I:I,0),2)</f>
        <v>11934.5</v>
      </c>
    </row>
    <row r="436" spans="1:3" x14ac:dyDescent="0.25">
      <c r="A436" s="8">
        <v>44118</v>
      </c>
      <c r="B436" s="2">
        <v>185.53299999999999</v>
      </c>
      <c r="C436" s="7">
        <f>INDEX('Nifty Data'!A:I,MATCH(A436,'Nifty Data'!I:I,0),2)</f>
        <v>11971.05</v>
      </c>
    </row>
    <row r="437" spans="1:3" x14ac:dyDescent="0.25">
      <c r="A437" s="8">
        <v>44119</v>
      </c>
      <c r="B437" s="2">
        <v>182.54900000000001</v>
      </c>
      <c r="C437" s="7">
        <f>INDEX('Nifty Data'!A:I,MATCH(A437,'Nifty Data'!I:I,0),2)</f>
        <v>11680.35</v>
      </c>
    </row>
    <row r="438" spans="1:3" x14ac:dyDescent="0.25">
      <c r="A438" s="8">
        <v>44120</v>
      </c>
      <c r="B438" s="2">
        <v>184.63399999999999</v>
      </c>
      <c r="C438" s="7">
        <f>INDEX('Nifty Data'!A:I,MATCH(A438,'Nifty Data'!I:I,0),2)</f>
        <v>11762.45</v>
      </c>
    </row>
    <row r="439" spans="1:3" x14ac:dyDescent="0.25">
      <c r="A439" s="8">
        <v>44123</v>
      </c>
      <c r="B439" s="2">
        <v>187.44200000000001</v>
      </c>
      <c r="C439" s="7">
        <f>INDEX('Nifty Data'!A:I,MATCH(A439,'Nifty Data'!I:I,0),2)</f>
        <v>11873.05</v>
      </c>
    </row>
    <row r="440" spans="1:3" x14ac:dyDescent="0.25">
      <c r="A440" s="8">
        <v>44124</v>
      </c>
      <c r="B440" s="2">
        <v>187.41</v>
      </c>
      <c r="C440" s="7">
        <f>INDEX('Nifty Data'!A:I,MATCH(A440,'Nifty Data'!I:I,0),2)</f>
        <v>11896.8</v>
      </c>
    </row>
    <row r="441" spans="1:3" x14ac:dyDescent="0.25">
      <c r="A441" s="8">
        <v>44125</v>
      </c>
      <c r="B441" s="2">
        <v>189.09</v>
      </c>
      <c r="C441" s="7">
        <f>INDEX('Nifty Data'!A:I,MATCH(A441,'Nifty Data'!I:I,0),2)</f>
        <v>11937.65</v>
      </c>
    </row>
    <row r="442" spans="1:3" x14ac:dyDescent="0.25">
      <c r="A442" s="8">
        <v>44126</v>
      </c>
      <c r="B442" s="2">
        <v>189.63900000000001</v>
      </c>
      <c r="C442" s="7">
        <f>INDEX('Nifty Data'!A:I,MATCH(A442,'Nifty Data'!I:I,0),2)</f>
        <v>11896.45</v>
      </c>
    </row>
    <row r="443" spans="1:3" x14ac:dyDescent="0.25">
      <c r="A443" s="8">
        <v>44127</v>
      </c>
      <c r="B443" s="2">
        <v>190.78399999999999</v>
      </c>
      <c r="C443" s="7">
        <f>INDEX('Nifty Data'!A:I,MATCH(A443,'Nifty Data'!I:I,0),2)</f>
        <v>11930.35</v>
      </c>
    </row>
    <row r="444" spans="1:3" x14ac:dyDescent="0.25">
      <c r="A444" s="8">
        <v>44130</v>
      </c>
      <c r="B444" s="2">
        <v>188.87100000000001</v>
      </c>
      <c r="C444" s="7">
        <f>INDEX('Nifty Data'!A:I,MATCH(A444,'Nifty Data'!I:I,0),2)</f>
        <v>11767.75</v>
      </c>
    </row>
    <row r="445" spans="1:3" x14ac:dyDescent="0.25">
      <c r="A445" s="8">
        <v>44131</v>
      </c>
      <c r="B445" s="2">
        <v>189.85</v>
      </c>
      <c r="C445" s="7">
        <f>INDEX('Nifty Data'!A:I,MATCH(A445,'Nifty Data'!I:I,0),2)</f>
        <v>11889.4</v>
      </c>
    </row>
    <row r="446" spans="1:3" x14ac:dyDescent="0.25">
      <c r="A446" s="8">
        <v>44132</v>
      </c>
      <c r="B446" s="2">
        <v>187.95699999999999</v>
      </c>
      <c r="C446" s="7">
        <f>INDEX('Nifty Data'!A:I,MATCH(A446,'Nifty Data'!I:I,0),2)</f>
        <v>11729.6</v>
      </c>
    </row>
    <row r="447" spans="1:3" x14ac:dyDescent="0.25">
      <c r="A447" s="8">
        <v>44133</v>
      </c>
      <c r="B447" s="2">
        <v>186.756</v>
      </c>
      <c r="C447" s="7">
        <f>INDEX('Nifty Data'!A:I,MATCH(A447,'Nifty Data'!I:I,0),2)</f>
        <v>11670.8</v>
      </c>
    </row>
    <row r="448" spans="1:3" x14ac:dyDescent="0.25">
      <c r="A448" s="8">
        <v>44134</v>
      </c>
      <c r="B448" s="2">
        <v>186.89699999999999</v>
      </c>
      <c r="C448" s="7">
        <f>INDEX('Nifty Data'!A:I,MATCH(A448,'Nifty Data'!I:I,0),2)</f>
        <v>11642.4</v>
      </c>
    </row>
    <row r="449" spans="1:3" x14ac:dyDescent="0.25">
      <c r="A449" s="8">
        <v>44137</v>
      </c>
      <c r="B449" s="2">
        <v>189.357</v>
      </c>
      <c r="C449" s="7">
        <f>INDEX('Nifty Data'!A:I,MATCH(A449,'Nifty Data'!I:I,0),2)</f>
        <v>11669.15</v>
      </c>
    </row>
    <row r="450" spans="1:3" x14ac:dyDescent="0.25">
      <c r="A450" s="8">
        <v>44138</v>
      </c>
      <c r="B450" s="2">
        <v>191.56399999999999</v>
      </c>
      <c r="C450" s="7">
        <f>INDEX('Nifty Data'!A:I,MATCH(A450,'Nifty Data'!I:I,0),2)</f>
        <v>11813.5</v>
      </c>
    </row>
    <row r="451" spans="1:3" x14ac:dyDescent="0.25">
      <c r="A451" s="8">
        <v>44139</v>
      </c>
      <c r="B451" s="2">
        <v>191.55</v>
      </c>
      <c r="C451" s="7">
        <f>INDEX('Nifty Data'!A:I,MATCH(A451,'Nifty Data'!I:I,0),2)</f>
        <v>11908.5</v>
      </c>
    </row>
    <row r="452" spans="1:3" x14ac:dyDescent="0.25">
      <c r="A452" s="8">
        <v>44140</v>
      </c>
      <c r="B452" s="2">
        <v>195.46299999999999</v>
      </c>
      <c r="C452" s="7">
        <f>INDEX('Nifty Data'!A:I,MATCH(A452,'Nifty Data'!I:I,0),2)</f>
        <v>12120.3</v>
      </c>
    </row>
    <row r="453" spans="1:3" x14ac:dyDescent="0.25">
      <c r="A453" s="8">
        <v>44141</v>
      </c>
      <c r="B453" s="2">
        <v>196.12</v>
      </c>
      <c r="C453" s="7">
        <f>INDEX('Nifty Data'!A:I,MATCH(A453,'Nifty Data'!I:I,0),2)</f>
        <v>12263.55</v>
      </c>
    </row>
    <row r="454" spans="1:3" x14ac:dyDescent="0.25">
      <c r="A454" s="8">
        <v>44144</v>
      </c>
      <c r="B454" s="2">
        <v>198.852</v>
      </c>
      <c r="C454" s="7">
        <f>INDEX('Nifty Data'!A:I,MATCH(A454,'Nifty Data'!I:I,0),2)</f>
        <v>12461.05</v>
      </c>
    </row>
    <row r="455" spans="1:3" x14ac:dyDescent="0.25">
      <c r="A455" s="8">
        <v>44145</v>
      </c>
      <c r="B455" s="2">
        <v>201.54400000000001</v>
      </c>
      <c r="C455" s="7">
        <f>INDEX('Nifty Data'!A:I,MATCH(A455,'Nifty Data'!I:I,0),2)</f>
        <v>12631.1</v>
      </c>
    </row>
    <row r="456" spans="1:3" x14ac:dyDescent="0.25">
      <c r="A456" s="8">
        <v>44146</v>
      </c>
      <c r="B456" s="2">
        <v>204.64500000000001</v>
      </c>
      <c r="C456" s="7">
        <f>INDEX('Nifty Data'!A:I,MATCH(A456,'Nifty Data'!I:I,0),2)</f>
        <v>12749.15</v>
      </c>
    </row>
    <row r="457" spans="1:3" x14ac:dyDescent="0.25">
      <c r="A457" s="8">
        <v>44147</v>
      </c>
      <c r="B457" s="2">
        <v>204.10300000000001</v>
      </c>
      <c r="C457" s="7">
        <f>INDEX('Nifty Data'!A:I,MATCH(A457,'Nifty Data'!I:I,0),2)</f>
        <v>12690.8</v>
      </c>
    </row>
    <row r="458" spans="1:3" x14ac:dyDescent="0.25">
      <c r="A458" s="8">
        <v>44148</v>
      </c>
      <c r="B458" s="2">
        <v>205.316</v>
      </c>
      <c r="C458" s="7">
        <f>INDEX('Nifty Data'!A:I,MATCH(A458,'Nifty Data'!I:I,0),2)</f>
        <v>12719.95</v>
      </c>
    </row>
    <row r="459" spans="1:3" x14ac:dyDescent="0.25">
      <c r="A459" s="8">
        <v>44152</v>
      </c>
      <c r="B459" s="2">
        <v>207.49199999999999</v>
      </c>
      <c r="C459" s="7">
        <f>INDEX('Nifty Data'!A:I,MATCH(A459,'Nifty Data'!I:I,0),2)</f>
        <v>12874.2</v>
      </c>
    </row>
    <row r="460" spans="1:3" x14ac:dyDescent="0.25">
      <c r="A460" s="8">
        <v>44153</v>
      </c>
      <c r="B460" s="2">
        <v>209.053</v>
      </c>
      <c r="C460" s="7">
        <f>INDEX('Nifty Data'!A:I,MATCH(A460,'Nifty Data'!I:I,0),2)</f>
        <v>12938.25</v>
      </c>
    </row>
    <row r="461" spans="1:3" x14ac:dyDescent="0.25">
      <c r="A461" s="8">
        <v>44154</v>
      </c>
      <c r="B461" s="2">
        <v>207.57900000000001</v>
      </c>
      <c r="C461" s="7">
        <f>INDEX('Nifty Data'!A:I,MATCH(A461,'Nifty Data'!I:I,0),2)</f>
        <v>12771.7</v>
      </c>
    </row>
    <row r="462" spans="1:3" x14ac:dyDescent="0.25">
      <c r="A462" s="8">
        <v>44155</v>
      </c>
      <c r="B462" s="2">
        <v>208.685</v>
      </c>
      <c r="C462" s="7">
        <f>INDEX('Nifty Data'!A:I,MATCH(A462,'Nifty Data'!I:I,0),2)</f>
        <v>12859.05</v>
      </c>
    </row>
    <row r="463" spans="1:3" x14ac:dyDescent="0.25">
      <c r="A463" s="8">
        <v>44158</v>
      </c>
      <c r="B463" s="2">
        <v>209.137</v>
      </c>
      <c r="C463" s="7">
        <f>INDEX('Nifty Data'!A:I,MATCH(A463,'Nifty Data'!I:I,0),2)</f>
        <v>12926.45</v>
      </c>
    </row>
    <row r="464" spans="1:3" x14ac:dyDescent="0.25">
      <c r="A464" s="8">
        <v>44159</v>
      </c>
      <c r="B464" s="2">
        <v>210.93299999999999</v>
      </c>
      <c r="C464" s="7">
        <f>INDEX('Nifty Data'!A:I,MATCH(A464,'Nifty Data'!I:I,0),2)</f>
        <v>13055.15</v>
      </c>
    </row>
    <row r="465" spans="1:3" x14ac:dyDescent="0.25">
      <c r="A465" s="8">
        <v>44160</v>
      </c>
      <c r="B465" s="2">
        <v>209.74600000000001</v>
      </c>
      <c r="C465" s="7">
        <f>INDEX('Nifty Data'!A:I,MATCH(A465,'Nifty Data'!I:I,0),2)</f>
        <v>12858.4</v>
      </c>
    </row>
    <row r="466" spans="1:3" x14ac:dyDescent="0.25">
      <c r="A466" s="8">
        <v>44161</v>
      </c>
      <c r="B466" s="2">
        <v>211.44800000000001</v>
      </c>
      <c r="C466" s="7">
        <f>INDEX('Nifty Data'!A:I,MATCH(A466,'Nifty Data'!I:I,0),2)</f>
        <v>12987</v>
      </c>
    </row>
    <row r="467" spans="1:3" x14ac:dyDescent="0.25">
      <c r="A467" s="8">
        <v>44162</v>
      </c>
      <c r="B467" s="2">
        <v>211.155</v>
      </c>
      <c r="C467" s="7">
        <f>INDEX('Nifty Data'!A:I,MATCH(A467,'Nifty Data'!I:I,0),2)</f>
        <v>12968.95</v>
      </c>
    </row>
    <row r="468" spans="1:3" x14ac:dyDescent="0.25">
      <c r="A468" s="8">
        <v>44166</v>
      </c>
      <c r="B468" s="2">
        <v>213.29400000000001</v>
      </c>
      <c r="C468" s="7">
        <f>INDEX('Nifty Data'!A:I,MATCH(A468,'Nifty Data'!I:I,0),2)</f>
        <v>13109.05</v>
      </c>
    </row>
    <row r="469" spans="1:3" x14ac:dyDescent="0.25">
      <c r="A469" s="8">
        <v>44167</v>
      </c>
      <c r="B469" s="2">
        <v>214.292</v>
      </c>
      <c r="C469" s="7">
        <f>INDEX('Nifty Data'!A:I,MATCH(A469,'Nifty Data'!I:I,0),2)</f>
        <v>13113.75</v>
      </c>
    </row>
    <row r="470" spans="1:3" x14ac:dyDescent="0.25">
      <c r="A470" s="8">
        <v>44168</v>
      </c>
      <c r="B470" s="2">
        <v>217.101</v>
      </c>
      <c r="C470" s="7">
        <f>INDEX('Nifty Data'!A:I,MATCH(A470,'Nifty Data'!I:I,0),2)</f>
        <v>13133.9</v>
      </c>
    </row>
    <row r="471" spans="1:3" x14ac:dyDescent="0.25">
      <c r="A471" s="8">
        <v>44169</v>
      </c>
      <c r="B471" s="2">
        <v>219.61099999999999</v>
      </c>
      <c r="C471" s="7">
        <f>INDEX('Nifty Data'!A:I,MATCH(A471,'Nifty Data'!I:I,0),2)</f>
        <v>13258.55</v>
      </c>
    </row>
    <row r="472" spans="1:3" x14ac:dyDescent="0.25">
      <c r="A472" s="8">
        <v>44172</v>
      </c>
      <c r="B472" s="2">
        <v>222.834</v>
      </c>
      <c r="C472" s="7">
        <f>INDEX('Nifty Data'!A:I,MATCH(A472,'Nifty Data'!I:I,0),2)</f>
        <v>13355.75</v>
      </c>
    </row>
    <row r="473" spans="1:3" x14ac:dyDescent="0.25">
      <c r="A473" s="8">
        <v>44173</v>
      </c>
      <c r="B473" s="2">
        <v>222.548</v>
      </c>
      <c r="C473" s="7">
        <f>INDEX('Nifty Data'!A:I,MATCH(A473,'Nifty Data'!I:I,0),2)</f>
        <v>13392.95</v>
      </c>
    </row>
    <row r="474" spans="1:3" x14ac:dyDescent="0.25">
      <c r="A474" s="8">
        <v>44174</v>
      </c>
      <c r="B474" s="2">
        <v>223.84200000000001</v>
      </c>
      <c r="C474" s="7">
        <f>INDEX('Nifty Data'!A:I,MATCH(A474,'Nifty Data'!I:I,0),2)</f>
        <v>13529.1</v>
      </c>
    </row>
    <row r="475" spans="1:3" x14ac:dyDescent="0.25">
      <c r="A475" s="8">
        <v>44175</v>
      </c>
      <c r="B475" s="2">
        <v>223.17</v>
      </c>
      <c r="C475" s="7">
        <f>INDEX('Nifty Data'!A:I,MATCH(A475,'Nifty Data'!I:I,0),2)</f>
        <v>13478.3</v>
      </c>
    </row>
    <row r="476" spans="1:3" x14ac:dyDescent="0.25">
      <c r="A476" s="8">
        <v>44176</v>
      </c>
      <c r="B476" s="2">
        <v>225.59100000000001</v>
      </c>
      <c r="C476" s="7">
        <f>INDEX('Nifty Data'!A:I,MATCH(A476,'Nifty Data'!I:I,0),2)</f>
        <v>13513.85</v>
      </c>
    </row>
    <row r="477" spans="1:3" x14ac:dyDescent="0.25">
      <c r="A477" s="8">
        <v>44179</v>
      </c>
      <c r="B477" s="2">
        <v>228.15199999999999</v>
      </c>
      <c r="C477" s="7">
        <f>INDEX('Nifty Data'!A:I,MATCH(A477,'Nifty Data'!I:I,0),2)</f>
        <v>13558.15</v>
      </c>
    </row>
    <row r="478" spans="1:3" x14ac:dyDescent="0.25">
      <c r="A478" s="8">
        <v>44180</v>
      </c>
      <c r="B478" s="2">
        <v>227.23099999999999</v>
      </c>
      <c r="C478" s="7">
        <f>INDEX('Nifty Data'!A:I,MATCH(A478,'Nifty Data'!I:I,0),2)</f>
        <v>13567.85</v>
      </c>
    </row>
    <row r="479" spans="1:3" x14ac:dyDescent="0.25">
      <c r="A479" s="8">
        <v>44181</v>
      </c>
      <c r="B479" s="2">
        <v>228.18</v>
      </c>
      <c r="C479" s="7">
        <f>INDEX('Nifty Data'!A:I,MATCH(A479,'Nifty Data'!I:I,0),2)</f>
        <v>13682.7</v>
      </c>
    </row>
    <row r="480" spans="1:3" x14ac:dyDescent="0.25">
      <c r="A480" s="8">
        <v>44182</v>
      </c>
      <c r="B480" s="2">
        <v>227.45500000000001</v>
      </c>
      <c r="C480" s="7">
        <f>INDEX('Nifty Data'!A:I,MATCH(A480,'Nifty Data'!I:I,0),2)</f>
        <v>13740.7</v>
      </c>
    </row>
    <row r="481" spans="1:3" x14ac:dyDescent="0.25">
      <c r="A481" s="8">
        <v>44183</v>
      </c>
      <c r="B481" s="2">
        <v>227.96299999999999</v>
      </c>
      <c r="C481" s="7">
        <f>INDEX('Nifty Data'!A:I,MATCH(A481,'Nifty Data'!I:I,0),2)</f>
        <v>13760.55</v>
      </c>
    </row>
    <row r="482" spans="1:3" x14ac:dyDescent="0.25">
      <c r="A482" s="8">
        <v>44186</v>
      </c>
      <c r="B482" s="2">
        <v>218.459</v>
      </c>
      <c r="C482" s="7">
        <f>INDEX('Nifty Data'!A:I,MATCH(A482,'Nifty Data'!I:I,0),2)</f>
        <v>13328.4</v>
      </c>
    </row>
    <row r="483" spans="1:3" x14ac:dyDescent="0.25">
      <c r="A483" s="8">
        <v>44187</v>
      </c>
      <c r="B483" s="2">
        <v>220.988</v>
      </c>
      <c r="C483" s="7">
        <f>INDEX('Nifty Data'!A:I,MATCH(A483,'Nifty Data'!I:I,0),2)</f>
        <v>13466.3</v>
      </c>
    </row>
    <row r="484" spans="1:3" x14ac:dyDescent="0.25">
      <c r="A484" s="8">
        <v>44188</v>
      </c>
      <c r="B484" s="2">
        <v>223.649</v>
      </c>
      <c r="C484" s="7">
        <f>INDEX('Nifty Data'!A:I,MATCH(A484,'Nifty Data'!I:I,0),2)</f>
        <v>13601.1</v>
      </c>
    </row>
    <row r="485" spans="1:3" x14ac:dyDescent="0.25">
      <c r="A485" s="8">
        <v>44189</v>
      </c>
      <c r="B485" s="2">
        <v>225.42599999999999</v>
      </c>
      <c r="C485" s="7">
        <f>INDEX('Nifty Data'!A:I,MATCH(A485,'Nifty Data'!I:I,0),2)</f>
        <v>13749.25</v>
      </c>
    </row>
    <row r="486" spans="1:3" x14ac:dyDescent="0.25">
      <c r="A486" s="8">
        <v>44193</v>
      </c>
      <c r="B486" s="2">
        <v>227.691</v>
      </c>
      <c r="C486" s="7">
        <f>INDEX('Nifty Data'!A:I,MATCH(A486,'Nifty Data'!I:I,0),2)</f>
        <v>13873.2</v>
      </c>
    </row>
    <row r="487" spans="1:3" x14ac:dyDescent="0.25">
      <c r="A487" s="8">
        <v>44194</v>
      </c>
      <c r="B487" s="2">
        <v>228.02500000000001</v>
      </c>
      <c r="C487" s="7">
        <f>INDEX('Nifty Data'!A:I,MATCH(A487,'Nifty Data'!I:I,0),2)</f>
        <v>13932.6</v>
      </c>
    </row>
    <row r="488" spans="1:3" x14ac:dyDescent="0.25">
      <c r="A488" s="8">
        <v>44195</v>
      </c>
      <c r="B488" s="2">
        <v>227.886</v>
      </c>
      <c r="C488" s="7">
        <f>INDEX('Nifty Data'!A:I,MATCH(A488,'Nifty Data'!I:I,0),2)</f>
        <v>13981.95</v>
      </c>
    </row>
    <row r="489" spans="1:3" x14ac:dyDescent="0.25">
      <c r="A489" s="8">
        <v>44196</v>
      </c>
      <c r="B489" s="2">
        <v>227.88200000000001</v>
      </c>
      <c r="C489" s="7">
        <f>INDEX('Nifty Data'!A:I,MATCH(A489,'Nifty Data'!I:I,0),2)</f>
        <v>13981.75</v>
      </c>
    </row>
    <row r="490" spans="1:3" x14ac:dyDescent="0.25">
      <c r="A490" s="8">
        <v>44197</v>
      </c>
      <c r="B490" s="2">
        <v>229.11799999999999</v>
      </c>
      <c r="C490" s="7">
        <f>INDEX('Nifty Data'!A:I,MATCH(A490,'Nifty Data'!I:I,0),2)</f>
        <v>14018.5</v>
      </c>
    </row>
    <row r="491" spans="1:3" x14ac:dyDescent="0.25">
      <c r="A491" s="8">
        <v>44200</v>
      </c>
      <c r="B491" s="2">
        <v>231.60900000000001</v>
      </c>
      <c r="C491" s="7">
        <f>INDEX('Nifty Data'!A:I,MATCH(A491,'Nifty Data'!I:I,0),2)</f>
        <v>14132.9</v>
      </c>
    </row>
    <row r="492" spans="1:3" x14ac:dyDescent="0.25">
      <c r="A492" s="8">
        <v>44201</v>
      </c>
      <c r="B492" s="2">
        <v>232.309</v>
      </c>
      <c r="C492" s="7">
        <f>INDEX('Nifty Data'!A:I,MATCH(A492,'Nifty Data'!I:I,0),2)</f>
        <v>14199.5</v>
      </c>
    </row>
    <row r="493" spans="1:3" x14ac:dyDescent="0.25">
      <c r="A493" s="8">
        <v>44202</v>
      </c>
      <c r="B493" s="2">
        <v>233.11199999999999</v>
      </c>
      <c r="C493" s="7">
        <f>INDEX('Nifty Data'!A:I,MATCH(A493,'Nifty Data'!I:I,0),2)</f>
        <v>14146.25</v>
      </c>
    </row>
    <row r="494" spans="1:3" x14ac:dyDescent="0.25">
      <c r="A494" s="8">
        <v>44203</v>
      </c>
      <c r="B494" s="2">
        <v>233.95</v>
      </c>
      <c r="C494" s="7">
        <f>INDEX('Nifty Data'!A:I,MATCH(A494,'Nifty Data'!I:I,0),2)</f>
        <v>14137.35</v>
      </c>
    </row>
    <row r="495" spans="1:3" x14ac:dyDescent="0.25">
      <c r="A495" s="8">
        <v>44204</v>
      </c>
      <c r="B495" s="2">
        <v>235.79599999999999</v>
      </c>
      <c r="C495" s="7">
        <f>INDEX('Nifty Data'!A:I,MATCH(A495,'Nifty Data'!I:I,0),2)</f>
        <v>14347.25</v>
      </c>
    </row>
    <row r="496" spans="1:3" x14ac:dyDescent="0.25">
      <c r="A496" s="8">
        <v>44207</v>
      </c>
      <c r="B496" s="2">
        <v>235.89099999999999</v>
      </c>
      <c r="C496" s="7">
        <f>INDEX('Nifty Data'!A:I,MATCH(A496,'Nifty Data'!I:I,0),2)</f>
        <v>14484.75</v>
      </c>
    </row>
    <row r="497" spans="1:3" x14ac:dyDescent="0.25">
      <c r="A497" s="8">
        <v>44208</v>
      </c>
      <c r="B497" s="2">
        <v>238.01300000000001</v>
      </c>
      <c r="C497" s="7">
        <f>INDEX('Nifty Data'!A:I,MATCH(A497,'Nifty Data'!I:I,0),2)</f>
        <v>14563.45</v>
      </c>
    </row>
    <row r="498" spans="1:3" x14ac:dyDescent="0.25">
      <c r="A498" s="8">
        <v>44209</v>
      </c>
      <c r="B498" s="2">
        <v>240.42699999999999</v>
      </c>
      <c r="C498" s="7">
        <f>INDEX('Nifty Data'!A:I,MATCH(A498,'Nifty Data'!I:I,0),2)</f>
        <v>14564.85</v>
      </c>
    </row>
    <row r="499" spans="1:3" x14ac:dyDescent="0.25">
      <c r="A499" s="8">
        <v>44210</v>
      </c>
      <c r="B499" s="2">
        <v>241.23599999999999</v>
      </c>
      <c r="C499" s="7">
        <f>INDEX('Nifty Data'!A:I,MATCH(A499,'Nifty Data'!I:I,0),2)</f>
        <v>14595.6</v>
      </c>
    </row>
    <row r="500" spans="1:3" x14ac:dyDescent="0.25">
      <c r="A500" s="8">
        <v>44211</v>
      </c>
      <c r="B500" s="2">
        <v>238.97200000000001</v>
      </c>
      <c r="C500" s="7">
        <f>INDEX('Nifty Data'!A:I,MATCH(A500,'Nifty Data'!I:I,0),2)</f>
        <v>14433.7</v>
      </c>
    </row>
    <row r="501" spans="1:3" x14ac:dyDescent="0.25">
      <c r="A501" s="8">
        <v>44214</v>
      </c>
      <c r="B501" s="2">
        <v>234.89500000000001</v>
      </c>
      <c r="C501" s="7">
        <f>INDEX('Nifty Data'!A:I,MATCH(A501,'Nifty Data'!I:I,0),2)</f>
        <v>14281.3</v>
      </c>
    </row>
    <row r="502" spans="1:3" x14ac:dyDescent="0.25">
      <c r="A502" s="8">
        <v>44215</v>
      </c>
      <c r="B502" s="2">
        <v>238.04499999999999</v>
      </c>
      <c r="C502" s="7">
        <f>INDEX('Nifty Data'!A:I,MATCH(A502,'Nifty Data'!I:I,0),2)</f>
        <v>14521.15</v>
      </c>
    </row>
    <row r="503" spans="1:3" x14ac:dyDescent="0.25">
      <c r="A503" s="8">
        <v>44216</v>
      </c>
      <c r="B503" s="2">
        <v>238.93100000000001</v>
      </c>
      <c r="C503" s="7">
        <f>INDEX('Nifty Data'!A:I,MATCH(A503,'Nifty Data'!I:I,0),2)</f>
        <v>14644.7</v>
      </c>
    </row>
    <row r="504" spans="1:3" x14ac:dyDescent="0.25">
      <c r="A504" s="8">
        <v>44217</v>
      </c>
      <c r="B504" s="2">
        <v>236.43700000000001</v>
      </c>
      <c r="C504" s="7">
        <f>INDEX('Nifty Data'!A:I,MATCH(A504,'Nifty Data'!I:I,0),2)</f>
        <v>14590.35</v>
      </c>
    </row>
    <row r="505" spans="1:3" x14ac:dyDescent="0.25">
      <c r="A505" s="8">
        <v>44218</v>
      </c>
      <c r="B505" s="2">
        <v>233.29300000000001</v>
      </c>
      <c r="C505" s="7">
        <f>INDEX('Nifty Data'!A:I,MATCH(A505,'Nifty Data'!I:I,0),2)</f>
        <v>14371.9</v>
      </c>
    </row>
    <row r="506" spans="1:3" x14ac:dyDescent="0.25">
      <c r="A506" s="8">
        <v>44221</v>
      </c>
      <c r="B506" s="2">
        <v>231.94399999999999</v>
      </c>
      <c r="C506" s="7">
        <f>INDEX('Nifty Data'!A:I,MATCH(A506,'Nifty Data'!I:I,0),2)</f>
        <v>14238.9</v>
      </c>
    </row>
    <row r="507" spans="1:3" x14ac:dyDescent="0.25">
      <c r="A507" s="8">
        <v>44223</v>
      </c>
      <c r="B507" s="2">
        <v>229.43100000000001</v>
      </c>
      <c r="C507" s="7">
        <f>INDEX('Nifty Data'!A:I,MATCH(A507,'Nifty Data'!I:I,0),2)</f>
        <v>13967.5</v>
      </c>
    </row>
    <row r="508" spans="1:3" x14ac:dyDescent="0.25">
      <c r="A508" s="8">
        <v>44224</v>
      </c>
      <c r="B508" s="2">
        <v>229.30799999999999</v>
      </c>
      <c r="C508" s="7">
        <f>INDEX('Nifty Data'!A:I,MATCH(A508,'Nifty Data'!I:I,0),2)</f>
        <v>13817.55</v>
      </c>
    </row>
    <row r="509" spans="1:3" x14ac:dyDescent="0.25">
      <c r="A509" s="8">
        <v>44225</v>
      </c>
      <c r="B509" s="2">
        <v>227.69900000000001</v>
      </c>
      <c r="C509" s="7">
        <f>INDEX('Nifty Data'!A:I,MATCH(A509,'Nifty Data'!I:I,0),2)</f>
        <v>13634.6</v>
      </c>
    </row>
    <row r="510" spans="1:3" x14ac:dyDescent="0.25">
      <c r="A510" s="8">
        <v>44228</v>
      </c>
      <c r="B510" s="2">
        <v>236.30699999999999</v>
      </c>
      <c r="C510" s="7">
        <f>INDEX('Nifty Data'!A:I,MATCH(A510,'Nifty Data'!I:I,0),2)</f>
        <v>14281.2</v>
      </c>
    </row>
    <row r="511" spans="1:3" x14ac:dyDescent="0.25">
      <c r="A511" s="8">
        <v>44229</v>
      </c>
      <c r="B511" s="2">
        <v>241.791</v>
      </c>
      <c r="C511" s="7">
        <f>INDEX('Nifty Data'!A:I,MATCH(A511,'Nifty Data'!I:I,0),2)</f>
        <v>14647.85</v>
      </c>
    </row>
    <row r="512" spans="1:3" x14ac:dyDescent="0.25">
      <c r="A512" s="8">
        <v>44230</v>
      </c>
      <c r="B512" s="2">
        <v>245.00299999999999</v>
      </c>
      <c r="C512" s="7">
        <f>INDEX('Nifty Data'!A:I,MATCH(A512,'Nifty Data'!I:I,0),2)</f>
        <v>14789.95</v>
      </c>
    </row>
    <row r="513" spans="1:3" x14ac:dyDescent="0.25">
      <c r="A513" s="8">
        <v>44231</v>
      </c>
      <c r="B513" s="2">
        <v>249.25200000000001</v>
      </c>
      <c r="C513" s="7">
        <f>INDEX('Nifty Data'!A:I,MATCH(A513,'Nifty Data'!I:I,0),2)</f>
        <v>14895.65</v>
      </c>
    </row>
    <row r="514" spans="1:3" x14ac:dyDescent="0.25">
      <c r="A514" s="8">
        <v>44232</v>
      </c>
      <c r="B514" s="2">
        <v>251.02699999999999</v>
      </c>
      <c r="C514" s="7">
        <f>INDEX('Nifty Data'!A:I,MATCH(A514,'Nifty Data'!I:I,0),2)</f>
        <v>14924.25</v>
      </c>
    </row>
    <row r="515" spans="1:3" x14ac:dyDescent="0.25">
      <c r="A515" s="8">
        <v>44235</v>
      </c>
      <c r="B515" s="2">
        <v>253.74700000000001</v>
      </c>
      <c r="C515" s="7">
        <f>INDEX('Nifty Data'!A:I,MATCH(A515,'Nifty Data'!I:I,0),2)</f>
        <v>15115.8</v>
      </c>
    </row>
    <row r="516" spans="1:3" x14ac:dyDescent="0.25">
      <c r="A516" s="8">
        <v>44236</v>
      </c>
      <c r="B516" s="2">
        <v>252.67599999999999</v>
      </c>
      <c r="C516" s="7">
        <f>INDEX('Nifty Data'!A:I,MATCH(A516,'Nifty Data'!I:I,0),2)</f>
        <v>15109.3</v>
      </c>
    </row>
    <row r="517" spans="1:3" x14ac:dyDescent="0.25">
      <c r="A517" s="8">
        <v>44237</v>
      </c>
      <c r="B517" s="2">
        <v>252.584</v>
      </c>
      <c r="C517" s="7">
        <f>INDEX('Nifty Data'!A:I,MATCH(A517,'Nifty Data'!I:I,0),2)</f>
        <v>15106.5</v>
      </c>
    </row>
    <row r="518" spans="1:3" x14ac:dyDescent="0.25">
      <c r="A518" s="8">
        <v>44238</v>
      </c>
      <c r="B518" s="2">
        <v>252.30699999999999</v>
      </c>
      <c r="C518" s="7">
        <f>INDEX('Nifty Data'!A:I,MATCH(A518,'Nifty Data'!I:I,0),2)</f>
        <v>15173.3</v>
      </c>
    </row>
    <row r="519" spans="1:3" x14ac:dyDescent="0.25">
      <c r="A519" s="8">
        <v>44239</v>
      </c>
      <c r="B519" s="2">
        <v>251.905</v>
      </c>
      <c r="C519" s="7">
        <f>INDEX('Nifty Data'!A:I,MATCH(A519,'Nifty Data'!I:I,0),2)</f>
        <v>15163.3</v>
      </c>
    </row>
    <row r="520" spans="1:3" x14ac:dyDescent="0.25">
      <c r="A520" s="8">
        <v>44242</v>
      </c>
      <c r="B520" s="2">
        <v>254.68799999999999</v>
      </c>
      <c r="C520" s="7">
        <f>INDEX('Nifty Data'!A:I,MATCH(A520,'Nifty Data'!I:I,0),2)</f>
        <v>15314.7</v>
      </c>
    </row>
    <row r="521" spans="1:3" x14ac:dyDescent="0.25">
      <c r="A521" s="8">
        <v>44243</v>
      </c>
      <c r="B521" s="2">
        <v>254.749</v>
      </c>
      <c r="C521" s="7">
        <f>INDEX('Nifty Data'!A:I,MATCH(A521,'Nifty Data'!I:I,0),2)</f>
        <v>15313.45</v>
      </c>
    </row>
    <row r="522" spans="1:3" x14ac:dyDescent="0.25">
      <c r="A522" s="8">
        <v>44244</v>
      </c>
      <c r="B522" s="2">
        <v>255.95599999999999</v>
      </c>
      <c r="C522" s="7">
        <f>INDEX('Nifty Data'!A:I,MATCH(A522,'Nifty Data'!I:I,0),2)</f>
        <v>15208.9</v>
      </c>
    </row>
    <row r="523" spans="1:3" x14ac:dyDescent="0.25">
      <c r="A523" s="8">
        <v>44245</v>
      </c>
      <c r="B523" s="2">
        <v>257.97699999999998</v>
      </c>
      <c r="C523" s="7">
        <f>INDEX('Nifty Data'!A:I,MATCH(A523,'Nifty Data'!I:I,0),2)</f>
        <v>15118.95</v>
      </c>
    </row>
    <row r="524" spans="1:3" x14ac:dyDescent="0.25">
      <c r="A524" s="8">
        <v>44246</v>
      </c>
      <c r="B524" s="2">
        <v>254.078</v>
      </c>
      <c r="C524" s="7">
        <f>INDEX('Nifty Data'!A:I,MATCH(A524,'Nifty Data'!I:I,0),2)</f>
        <v>14981.75</v>
      </c>
    </row>
    <row r="525" spans="1:3" x14ac:dyDescent="0.25">
      <c r="A525" s="8">
        <v>44249</v>
      </c>
      <c r="B525" s="2">
        <v>249.679</v>
      </c>
      <c r="C525" s="7">
        <f>INDEX('Nifty Data'!A:I,MATCH(A525,'Nifty Data'!I:I,0),2)</f>
        <v>14675.7</v>
      </c>
    </row>
    <row r="526" spans="1:3" x14ac:dyDescent="0.25">
      <c r="A526" s="8">
        <v>44250</v>
      </c>
      <c r="B526" s="2">
        <v>251.43700000000001</v>
      </c>
      <c r="C526" s="7">
        <f>INDEX('Nifty Data'!A:I,MATCH(A526,'Nifty Data'!I:I,0),2)</f>
        <v>14707.8</v>
      </c>
    </row>
    <row r="527" spans="1:3" x14ac:dyDescent="0.25">
      <c r="A527" s="8">
        <v>44251</v>
      </c>
      <c r="B527" s="2">
        <v>254.54599999999999</v>
      </c>
      <c r="C527" s="7">
        <f>INDEX('Nifty Data'!A:I,MATCH(A527,'Nifty Data'!I:I,0),2)</f>
        <v>14982</v>
      </c>
    </row>
    <row r="528" spans="1:3" x14ac:dyDescent="0.25">
      <c r="A528" s="8">
        <v>44252</v>
      </c>
      <c r="B528" s="2">
        <v>258.28500000000003</v>
      </c>
      <c r="C528" s="7">
        <f>INDEX('Nifty Data'!A:I,MATCH(A528,'Nifty Data'!I:I,0),2)</f>
        <v>15097.35</v>
      </c>
    </row>
    <row r="529" spans="1:3" x14ac:dyDescent="0.25">
      <c r="A529" s="8">
        <v>44253</v>
      </c>
      <c r="B529" s="2">
        <v>252.16200000000001</v>
      </c>
      <c r="C529" s="7">
        <f>INDEX('Nifty Data'!A:I,MATCH(A529,'Nifty Data'!I:I,0),2)</f>
        <v>14529.15</v>
      </c>
    </row>
    <row r="530" spans="1:3" x14ac:dyDescent="0.25">
      <c r="A530" s="8">
        <v>44256</v>
      </c>
      <c r="B530" s="2">
        <v>255.27</v>
      </c>
      <c r="C530" s="7">
        <f>INDEX('Nifty Data'!A:I,MATCH(A530,'Nifty Data'!I:I,0),2)</f>
        <v>14761.55</v>
      </c>
    </row>
    <row r="531" spans="1:3" x14ac:dyDescent="0.25">
      <c r="A531" s="8">
        <v>44257</v>
      </c>
      <c r="B531" s="2">
        <v>258.12799999999999</v>
      </c>
      <c r="C531" s="7">
        <f>INDEX('Nifty Data'!A:I,MATCH(A531,'Nifty Data'!I:I,0),2)</f>
        <v>14919.1</v>
      </c>
    </row>
    <row r="532" spans="1:3" x14ac:dyDescent="0.25">
      <c r="A532" s="8">
        <v>44258</v>
      </c>
      <c r="B532" s="2">
        <v>260.96899999999999</v>
      </c>
      <c r="C532" s="7">
        <f>INDEX('Nifty Data'!A:I,MATCH(A532,'Nifty Data'!I:I,0),2)</f>
        <v>15245.6</v>
      </c>
    </row>
    <row r="533" spans="1:3" x14ac:dyDescent="0.25">
      <c r="A533" s="8">
        <v>44259</v>
      </c>
      <c r="B533" s="2">
        <v>258.89800000000002</v>
      </c>
      <c r="C533" s="7">
        <f>INDEX('Nifty Data'!A:I,MATCH(A533,'Nifty Data'!I:I,0),2)</f>
        <v>15080.75</v>
      </c>
    </row>
    <row r="534" spans="1:3" x14ac:dyDescent="0.25">
      <c r="A534" s="8">
        <v>44260</v>
      </c>
      <c r="B534" s="2">
        <v>255.429</v>
      </c>
      <c r="C534" s="7">
        <f>INDEX('Nifty Data'!A:I,MATCH(A534,'Nifty Data'!I:I,0),2)</f>
        <v>14938.1</v>
      </c>
    </row>
    <row r="535" spans="1:3" x14ac:dyDescent="0.25">
      <c r="A535" s="8">
        <v>44263</v>
      </c>
      <c r="B535" s="2">
        <v>258.154</v>
      </c>
      <c r="C535" s="7">
        <f>INDEX('Nifty Data'!A:I,MATCH(A535,'Nifty Data'!I:I,0),2)</f>
        <v>14956.2</v>
      </c>
    </row>
    <row r="536" spans="1:3" x14ac:dyDescent="0.25">
      <c r="A536" s="8">
        <v>44264</v>
      </c>
      <c r="B536" s="2">
        <v>257.18299999999999</v>
      </c>
      <c r="C536" s="7">
        <f>INDEX('Nifty Data'!A:I,MATCH(A536,'Nifty Data'!I:I,0),2)</f>
        <v>15098.4</v>
      </c>
    </row>
    <row r="537" spans="1:3" x14ac:dyDescent="0.25">
      <c r="A537" s="8">
        <v>44265</v>
      </c>
      <c r="B537" s="2">
        <v>258.25799999999998</v>
      </c>
      <c r="C537" s="7">
        <f>INDEX('Nifty Data'!A:I,MATCH(A537,'Nifty Data'!I:I,0),2)</f>
        <v>15174.8</v>
      </c>
    </row>
    <row r="538" spans="1:3" x14ac:dyDescent="0.25">
      <c r="A538" s="8">
        <v>44267</v>
      </c>
      <c r="B538" s="2">
        <v>257.03399999999999</v>
      </c>
      <c r="C538" s="7">
        <f>INDEX('Nifty Data'!A:I,MATCH(A538,'Nifty Data'!I:I,0),2)</f>
        <v>15030.95</v>
      </c>
    </row>
    <row r="539" spans="1:3" x14ac:dyDescent="0.25">
      <c r="A539" s="8">
        <v>44270</v>
      </c>
      <c r="B539" s="2">
        <v>256.31299999999999</v>
      </c>
      <c r="C539" s="7">
        <f>INDEX('Nifty Data'!A:I,MATCH(A539,'Nifty Data'!I:I,0),2)</f>
        <v>14929.5</v>
      </c>
    </row>
    <row r="540" spans="1:3" x14ac:dyDescent="0.25">
      <c r="A540" s="8">
        <v>44271</v>
      </c>
      <c r="B540" s="2">
        <v>255.96299999999999</v>
      </c>
      <c r="C540" s="7">
        <f>INDEX('Nifty Data'!A:I,MATCH(A540,'Nifty Data'!I:I,0),2)</f>
        <v>14910.45</v>
      </c>
    </row>
    <row r="541" spans="1:3" x14ac:dyDescent="0.25">
      <c r="A541" s="8">
        <v>44272</v>
      </c>
      <c r="B541" s="2">
        <v>251.88800000000001</v>
      </c>
      <c r="C541" s="7">
        <f>INDEX('Nifty Data'!A:I,MATCH(A541,'Nifty Data'!I:I,0),2)</f>
        <v>14721.3</v>
      </c>
    </row>
    <row r="542" spans="1:3" x14ac:dyDescent="0.25">
      <c r="A542" s="8">
        <v>44273</v>
      </c>
      <c r="B542" s="2">
        <v>249.15600000000001</v>
      </c>
      <c r="C542" s="7">
        <f>INDEX('Nifty Data'!A:I,MATCH(A542,'Nifty Data'!I:I,0),2)</f>
        <v>14557.85</v>
      </c>
    </row>
    <row r="543" spans="1:3" x14ac:dyDescent="0.25">
      <c r="A543" s="8">
        <v>44274</v>
      </c>
      <c r="B543" s="2">
        <v>251.18100000000001</v>
      </c>
      <c r="C543" s="7">
        <f>INDEX('Nifty Data'!A:I,MATCH(A543,'Nifty Data'!I:I,0),2)</f>
        <v>14744</v>
      </c>
    </row>
    <row r="544" spans="1:3" x14ac:dyDescent="0.25">
      <c r="A544" s="8">
        <v>44277</v>
      </c>
      <c r="B544" s="2">
        <v>250.90100000000001</v>
      </c>
      <c r="C544" s="7">
        <f>INDEX('Nifty Data'!A:I,MATCH(A544,'Nifty Data'!I:I,0),2)</f>
        <v>14736.4</v>
      </c>
    </row>
    <row r="545" spans="1:3" x14ac:dyDescent="0.25">
      <c r="A545" s="8">
        <v>44278</v>
      </c>
      <c r="B545" s="2">
        <v>251.506</v>
      </c>
      <c r="C545" s="7">
        <f>INDEX('Nifty Data'!A:I,MATCH(A545,'Nifty Data'!I:I,0),2)</f>
        <v>14814.75</v>
      </c>
    </row>
    <row r="546" spans="1:3" x14ac:dyDescent="0.25">
      <c r="A546" s="8">
        <v>44279</v>
      </c>
      <c r="B546" s="2">
        <v>247.24</v>
      </c>
      <c r="C546" s="7">
        <f>INDEX('Nifty Data'!A:I,MATCH(A546,'Nifty Data'!I:I,0),2)</f>
        <v>14549.4</v>
      </c>
    </row>
    <row r="547" spans="1:3" x14ac:dyDescent="0.25">
      <c r="A547" s="8">
        <v>44280</v>
      </c>
      <c r="B547" s="2">
        <v>243.874</v>
      </c>
      <c r="C547" s="7">
        <f>INDEX('Nifty Data'!A:I,MATCH(A547,'Nifty Data'!I:I,0),2)</f>
        <v>14324.9</v>
      </c>
    </row>
    <row r="548" spans="1:3" x14ac:dyDescent="0.25">
      <c r="A548" s="8">
        <v>44281</v>
      </c>
      <c r="B548" s="2">
        <v>245.56200000000001</v>
      </c>
      <c r="C548" s="7">
        <f>INDEX('Nifty Data'!A:I,MATCH(A548,'Nifty Data'!I:I,0),2)</f>
        <v>14507.3</v>
      </c>
    </row>
    <row r="549" spans="1:3" x14ac:dyDescent="0.25">
      <c r="A549" s="8">
        <v>44285</v>
      </c>
      <c r="B549" s="2">
        <v>248.05699999999999</v>
      </c>
      <c r="C549" s="7">
        <f>INDEX('Nifty Data'!A:I,MATCH(A549,'Nifty Data'!I:I,0),2)</f>
        <v>14845.1</v>
      </c>
    </row>
    <row r="550" spans="1:3" x14ac:dyDescent="0.25">
      <c r="A550" s="8">
        <v>44286</v>
      </c>
      <c r="B550" s="2">
        <v>248.12700000000001</v>
      </c>
      <c r="C550" s="7">
        <f>INDEX('Nifty Data'!A:I,MATCH(A550,'Nifty Data'!I:I,0),2)</f>
        <v>14690.7</v>
      </c>
    </row>
    <row r="551" spans="1:3" x14ac:dyDescent="0.25">
      <c r="A551" s="8">
        <v>44287</v>
      </c>
      <c r="B551" s="2">
        <v>251.49600000000001</v>
      </c>
      <c r="C551" s="7">
        <f>INDEX('Nifty Data'!A:I,MATCH(A551,'Nifty Data'!I:I,0),2)</f>
        <v>14867.35</v>
      </c>
    </row>
    <row r="552" spans="1:3" x14ac:dyDescent="0.25">
      <c r="A552" s="8">
        <v>44291</v>
      </c>
      <c r="B552" s="2">
        <v>247.14699999999999</v>
      </c>
      <c r="C552" s="7">
        <f>INDEX('Nifty Data'!A:I,MATCH(A552,'Nifty Data'!I:I,0),2)</f>
        <v>14637.8</v>
      </c>
    </row>
    <row r="553" spans="1:3" x14ac:dyDescent="0.25">
      <c r="A553" s="8">
        <v>44292</v>
      </c>
      <c r="B553" s="2">
        <v>247.44200000000001</v>
      </c>
      <c r="C553" s="7">
        <f>INDEX('Nifty Data'!A:I,MATCH(A553,'Nifty Data'!I:I,0),2)</f>
        <v>14683.5</v>
      </c>
    </row>
    <row r="554" spans="1:3" x14ac:dyDescent="0.25">
      <c r="A554" s="8">
        <v>44293</v>
      </c>
      <c r="B554" s="2">
        <v>249.39699999999999</v>
      </c>
      <c r="C554" s="7">
        <f>INDEX('Nifty Data'!A:I,MATCH(A554,'Nifty Data'!I:I,0),2)</f>
        <v>14819.05</v>
      </c>
    </row>
    <row r="555" spans="1:3" x14ac:dyDescent="0.25">
      <c r="A555" s="8">
        <v>44294</v>
      </c>
      <c r="B555" s="2">
        <v>249.58099999999999</v>
      </c>
      <c r="C555" s="7">
        <f>INDEX('Nifty Data'!A:I,MATCH(A555,'Nifty Data'!I:I,0),2)</f>
        <v>14873.8</v>
      </c>
    </row>
    <row r="556" spans="1:3" x14ac:dyDescent="0.25">
      <c r="A556" s="8">
        <v>44295</v>
      </c>
      <c r="B556" s="2">
        <v>248.762</v>
      </c>
      <c r="C556" s="7">
        <f>INDEX('Nifty Data'!A:I,MATCH(A556,'Nifty Data'!I:I,0),2)</f>
        <v>14834.85</v>
      </c>
    </row>
    <row r="557" spans="1:3" x14ac:dyDescent="0.25">
      <c r="A557" s="8">
        <v>44298</v>
      </c>
      <c r="B557" s="2">
        <v>239.87200000000001</v>
      </c>
      <c r="C557" s="7">
        <f>INDEX('Nifty Data'!A:I,MATCH(A557,'Nifty Data'!I:I,0),2)</f>
        <v>14310.8</v>
      </c>
    </row>
    <row r="558" spans="1:3" x14ac:dyDescent="0.25">
      <c r="A558" s="8">
        <v>44299</v>
      </c>
      <c r="B558" s="2">
        <v>243.87799999999999</v>
      </c>
      <c r="C558" s="7">
        <f>INDEX('Nifty Data'!A:I,MATCH(A558,'Nifty Data'!I:I,0),2)</f>
        <v>14504.8</v>
      </c>
    </row>
    <row r="559" spans="1:3" x14ac:dyDescent="0.25">
      <c r="A559" s="8">
        <v>44301</v>
      </c>
      <c r="B559" s="2">
        <v>244.40299999999999</v>
      </c>
      <c r="C559" s="7">
        <f>INDEX('Nifty Data'!A:I,MATCH(A559,'Nifty Data'!I:I,0),2)</f>
        <v>14581.45</v>
      </c>
    </row>
    <row r="560" spans="1:3" x14ac:dyDescent="0.25">
      <c r="A560" s="8">
        <v>44302</v>
      </c>
      <c r="B560" s="2">
        <v>244.51599999999999</v>
      </c>
      <c r="C560" s="7">
        <f>INDEX('Nifty Data'!A:I,MATCH(A560,'Nifty Data'!I:I,0),2)</f>
        <v>14617.85</v>
      </c>
    </row>
    <row r="561" spans="1:3" x14ac:dyDescent="0.25">
      <c r="A561" s="8">
        <v>44305</v>
      </c>
      <c r="B561" s="2">
        <v>240.67</v>
      </c>
      <c r="C561" s="7">
        <f>INDEX('Nifty Data'!A:I,MATCH(A561,'Nifty Data'!I:I,0),2)</f>
        <v>14359.45</v>
      </c>
    </row>
    <row r="562" spans="1:3" x14ac:dyDescent="0.25">
      <c r="A562" s="8">
        <v>44306</v>
      </c>
      <c r="B562" s="2">
        <v>241.01400000000001</v>
      </c>
      <c r="C562" s="7">
        <f>INDEX('Nifty Data'!A:I,MATCH(A562,'Nifty Data'!I:I,0),2)</f>
        <v>14296.4</v>
      </c>
    </row>
    <row r="563" spans="1:3" x14ac:dyDescent="0.25">
      <c r="A563" s="8">
        <v>44308</v>
      </c>
      <c r="B563" s="2">
        <v>242.12200000000001</v>
      </c>
      <c r="C563" s="7">
        <f>INDEX('Nifty Data'!A:I,MATCH(A563,'Nifty Data'!I:I,0),2)</f>
        <v>14406.15</v>
      </c>
    </row>
    <row r="564" spans="1:3" x14ac:dyDescent="0.25">
      <c r="A564" s="8">
        <v>44309</v>
      </c>
      <c r="B564" s="2">
        <v>242.36799999999999</v>
      </c>
      <c r="C564" s="7">
        <f>INDEX('Nifty Data'!A:I,MATCH(A564,'Nifty Data'!I:I,0),2)</f>
        <v>14341.35</v>
      </c>
    </row>
    <row r="565" spans="1:3" x14ac:dyDescent="0.25">
      <c r="A565" s="8">
        <v>44312</v>
      </c>
      <c r="B565" s="2">
        <v>244.36799999999999</v>
      </c>
      <c r="C565" s="7">
        <f>INDEX('Nifty Data'!A:I,MATCH(A565,'Nifty Data'!I:I,0),2)</f>
        <v>14485</v>
      </c>
    </row>
    <row r="566" spans="1:3" x14ac:dyDescent="0.25">
      <c r="A566" s="8">
        <v>44313</v>
      </c>
      <c r="B566" s="2">
        <v>246.24600000000001</v>
      </c>
      <c r="C566" s="7">
        <f>INDEX('Nifty Data'!A:I,MATCH(A566,'Nifty Data'!I:I,0),2)</f>
        <v>14653.05</v>
      </c>
    </row>
    <row r="567" spans="1:3" x14ac:dyDescent="0.25">
      <c r="A567" s="8">
        <v>44314</v>
      </c>
      <c r="B567" s="2">
        <v>248.19200000000001</v>
      </c>
      <c r="C567" s="7">
        <f>INDEX('Nifty Data'!A:I,MATCH(A567,'Nifty Data'!I:I,0),2)</f>
        <v>14864.55</v>
      </c>
    </row>
    <row r="568" spans="1:3" x14ac:dyDescent="0.25">
      <c r="A568" s="8">
        <v>44315</v>
      </c>
      <c r="B568" s="2">
        <v>247.31700000000001</v>
      </c>
      <c r="C568" s="7">
        <f>INDEX('Nifty Data'!A:I,MATCH(A568,'Nifty Data'!I:I,0),2)</f>
        <v>14894.9</v>
      </c>
    </row>
    <row r="569" spans="1:3" x14ac:dyDescent="0.25">
      <c r="A569" s="8">
        <v>44316</v>
      </c>
      <c r="B569" s="2">
        <v>246.761</v>
      </c>
      <c r="C569" s="7">
        <f>INDEX('Nifty Data'!A:I,MATCH(A569,'Nifty Data'!I:I,0),2)</f>
        <v>14631.1</v>
      </c>
    </row>
    <row r="570" spans="1:3" x14ac:dyDescent="0.25">
      <c r="A570" s="8">
        <v>44319</v>
      </c>
      <c r="B570" s="2">
        <v>246.89699999999999</v>
      </c>
      <c r="C570" s="7">
        <f>INDEX('Nifty Data'!A:I,MATCH(A570,'Nifty Data'!I:I,0),2)</f>
        <v>14634.15</v>
      </c>
    </row>
    <row r="571" spans="1:3" x14ac:dyDescent="0.25">
      <c r="A571" s="8">
        <v>44320</v>
      </c>
      <c r="B571" s="2">
        <v>246.77600000000001</v>
      </c>
      <c r="C571" s="7">
        <f>INDEX('Nifty Data'!A:I,MATCH(A571,'Nifty Data'!I:I,0),2)</f>
        <v>14496.5</v>
      </c>
    </row>
    <row r="572" spans="1:3" x14ac:dyDescent="0.25">
      <c r="A572" s="8">
        <v>44321</v>
      </c>
      <c r="B572" s="2">
        <v>249.63399999999999</v>
      </c>
      <c r="C572" s="7">
        <f>INDEX('Nifty Data'!A:I,MATCH(A572,'Nifty Data'!I:I,0),2)</f>
        <v>14617.85</v>
      </c>
    </row>
    <row r="573" spans="1:3" x14ac:dyDescent="0.25">
      <c r="A573" s="8">
        <v>44322</v>
      </c>
      <c r="B573" s="2">
        <v>250.28299999999999</v>
      </c>
      <c r="C573" s="7">
        <f>INDEX('Nifty Data'!A:I,MATCH(A573,'Nifty Data'!I:I,0),2)</f>
        <v>14724.8</v>
      </c>
    </row>
    <row r="574" spans="1:3" x14ac:dyDescent="0.25">
      <c r="A574" s="8">
        <v>44323</v>
      </c>
      <c r="B574" s="2">
        <v>251.58500000000001</v>
      </c>
      <c r="C574" s="7">
        <f>INDEX('Nifty Data'!A:I,MATCH(A574,'Nifty Data'!I:I,0),2)</f>
        <v>14823.15</v>
      </c>
    </row>
    <row r="575" spans="1:3" x14ac:dyDescent="0.25">
      <c r="A575" s="8">
        <v>44326</v>
      </c>
      <c r="B575" s="2">
        <v>255.59700000000001</v>
      </c>
      <c r="C575" s="7">
        <f>INDEX('Nifty Data'!A:I,MATCH(A575,'Nifty Data'!I:I,0),2)</f>
        <v>14942.35</v>
      </c>
    </row>
    <row r="576" spans="1:3" x14ac:dyDescent="0.25">
      <c r="A576" s="8">
        <v>44327</v>
      </c>
      <c r="B576" s="2">
        <v>258.39</v>
      </c>
      <c r="C576" s="7">
        <f>INDEX('Nifty Data'!A:I,MATCH(A576,'Nifty Data'!I:I,0),2)</f>
        <v>14850.75</v>
      </c>
    </row>
    <row r="577" spans="1:3" x14ac:dyDescent="0.25">
      <c r="A577" s="8">
        <v>44328</v>
      </c>
      <c r="B577" s="2">
        <v>257.84800000000001</v>
      </c>
      <c r="C577" s="7">
        <f>INDEX('Nifty Data'!A:I,MATCH(A577,'Nifty Data'!I:I,0),2)</f>
        <v>14696.5</v>
      </c>
    </row>
    <row r="578" spans="1:3" x14ac:dyDescent="0.25">
      <c r="A578" s="8">
        <v>44330</v>
      </c>
      <c r="B578" s="2">
        <v>255.79900000000001</v>
      </c>
      <c r="C578" s="7">
        <f>INDEX('Nifty Data'!A:I,MATCH(A578,'Nifty Data'!I:I,0),2)</f>
        <v>14677.8</v>
      </c>
    </row>
    <row r="579" spans="1:3" x14ac:dyDescent="0.25">
      <c r="A579" s="8">
        <v>44333</v>
      </c>
      <c r="B579" s="2">
        <v>258.892</v>
      </c>
      <c r="C579" s="7">
        <f>INDEX('Nifty Data'!A:I,MATCH(A579,'Nifty Data'!I:I,0),2)</f>
        <v>14923.15</v>
      </c>
    </row>
    <row r="580" spans="1:3" x14ac:dyDescent="0.25">
      <c r="A580" s="8">
        <v>44334</v>
      </c>
      <c r="B580" s="2">
        <v>260.07799999999997</v>
      </c>
      <c r="C580" s="7">
        <f>INDEX('Nifty Data'!A:I,MATCH(A580,'Nifty Data'!I:I,0),2)</f>
        <v>15108.1</v>
      </c>
    </row>
    <row r="581" spans="1:3" x14ac:dyDescent="0.25">
      <c r="A581" s="8">
        <v>44335</v>
      </c>
      <c r="B581" s="2">
        <v>260.726</v>
      </c>
      <c r="C581" s="7">
        <f>INDEX('Nifty Data'!A:I,MATCH(A581,'Nifty Data'!I:I,0),2)</f>
        <v>15030.15</v>
      </c>
    </row>
    <row r="582" spans="1:3" x14ac:dyDescent="0.25">
      <c r="A582" s="8">
        <v>44336</v>
      </c>
      <c r="B582" s="2">
        <v>259.91199999999998</v>
      </c>
      <c r="C582" s="7">
        <f>INDEX('Nifty Data'!A:I,MATCH(A582,'Nifty Data'!I:I,0),2)</f>
        <v>14906.05</v>
      </c>
    </row>
    <row r="583" spans="1:3" x14ac:dyDescent="0.25">
      <c r="A583" s="8">
        <v>44337</v>
      </c>
      <c r="B583" s="2">
        <v>263.35599999999999</v>
      </c>
      <c r="C583" s="7">
        <f>INDEX('Nifty Data'!A:I,MATCH(A583,'Nifty Data'!I:I,0),2)</f>
        <v>15175.3</v>
      </c>
    </row>
    <row r="584" spans="1:3" x14ac:dyDescent="0.25">
      <c r="A584" s="8">
        <v>44340</v>
      </c>
      <c r="B584" s="2">
        <v>265.21699999999998</v>
      </c>
      <c r="C584" s="7">
        <f>INDEX('Nifty Data'!A:I,MATCH(A584,'Nifty Data'!I:I,0),2)</f>
        <v>15197.7</v>
      </c>
    </row>
    <row r="585" spans="1:3" x14ac:dyDescent="0.25">
      <c r="A585" s="8">
        <v>44341</v>
      </c>
      <c r="B585" s="2">
        <v>265.48700000000002</v>
      </c>
      <c r="C585" s="7">
        <f>INDEX('Nifty Data'!A:I,MATCH(A585,'Nifty Data'!I:I,0),2)</f>
        <v>15208.45</v>
      </c>
    </row>
    <row r="586" spans="1:3" x14ac:dyDescent="0.25">
      <c r="A586" s="8">
        <v>44342</v>
      </c>
      <c r="B586" s="2">
        <v>265.45100000000002</v>
      </c>
      <c r="C586" s="7">
        <f>INDEX('Nifty Data'!A:I,MATCH(A586,'Nifty Data'!I:I,0),2)</f>
        <v>15301.45</v>
      </c>
    </row>
    <row r="587" spans="1:3" x14ac:dyDescent="0.25">
      <c r="A587" s="8">
        <v>44343</v>
      </c>
      <c r="B587" s="2">
        <v>266.49700000000001</v>
      </c>
      <c r="C587" s="7">
        <f>INDEX('Nifty Data'!A:I,MATCH(A587,'Nifty Data'!I:I,0),2)</f>
        <v>15337.85</v>
      </c>
    </row>
    <row r="588" spans="1:3" x14ac:dyDescent="0.25">
      <c r="A588" s="8">
        <v>44344</v>
      </c>
      <c r="B588" s="2">
        <v>266.19799999999998</v>
      </c>
      <c r="C588" s="7">
        <f>INDEX('Nifty Data'!A:I,MATCH(A588,'Nifty Data'!I:I,0),2)</f>
        <v>15435.65</v>
      </c>
    </row>
    <row r="589" spans="1:3" x14ac:dyDescent="0.25">
      <c r="A589" s="8">
        <v>44347</v>
      </c>
      <c r="B589" s="2">
        <v>267.41800000000001</v>
      </c>
      <c r="C589" s="7">
        <f>INDEX('Nifty Data'!A:I,MATCH(A589,'Nifty Data'!I:I,0),2)</f>
        <v>15582.8</v>
      </c>
    </row>
    <row r="590" spans="1:3" x14ac:dyDescent="0.25">
      <c r="A590" s="8">
        <v>44348</v>
      </c>
      <c r="B590" s="2">
        <v>267.44799999999998</v>
      </c>
      <c r="C590" s="7">
        <f>INDEX('Nifty Data'!A:I,MATCH(A590,'Nifty Data'!I:I,0),2)</f>
        <v>15574.85</v>
      </c>
    </row>
    <row r="591" spans="1:3" x14ac:dyDescent="0.25">
      <c r="A591" s="8">
        <v>44349</v>
      </c>
      <c r="B591" s="2">
        <v>268.77199999999999</v>
      </c>
      <c r="C591" s="7">
        <f>INDEX('Nifty Data'!A:I,MATCH(A591,'Nifty Data'!I:I,0),2)</f>
        <v>15576.2</v>
      </c>
    </row>
    <row r="592" spans="1:3" x14ac:dyDescent="0.25">
      <c r="A592" s="8">
        <v>44350</v>
      </c>
      <c r="B592" s="2">
        <v>269.96800000000002</v>
      </c>
      <c r="C592" s="7">
        <f>INDEX('Nifty Data'!A:I,MATCH(A592,'Nifty Data'!I:I,0),2)</f>
        <v>15690.35</v>
      </c>
    </row>
    <row r="593" spans="1:3" x14ac:dyDescent="0.25">
      <c r="A593" s="8">
        <v>44351</v>
      </c>
      <c r="B593" s="2">
        <v>270.685</v>
      </c>
      <c r="C593" s="7">
        <f>INDEX('Nifty Data'!A:I,MATCH(A593,'Nifty Data'!I:I,0),2)</f>
        <v>15670.25</v>
      </c>
    </row>
    <row r="594" spans="1:3" x14ac:dyDescent="0.25">
      <c r="A594" s="8">
        <v>44354</v>
      </c>
      <c r="B594" s="2">
        <v>273.59800000000001</v>
      </c>
      <c r="C594" s="7">
        <f>INDEX('Nifty Data'!A:I,MATCH(A594,'Nifty Data'!I:I,0),2)</f>
        <v>15751.65</v>
      </c>
    </row>
    <row r="595" spans="1:3" x14ac:dyDescent="0.25">
      <c r="A595" s="8">
        <v>44355</v>
      </c>
      <c r="B595" s="2">
        <v>273.58100000000002</v>
      </c>
      <c r="C595" s="7">
        <f>INDEX('Nifty Data'!A:I,MATCH(A595,'Nifty Data'!I:I,0),2)</f>
        <v>15740.1</v>
      </c>
    </row>
    <row r="596" spans="1:3" x14ac:dyDescent="0.25">
      <c r="A596" s="8">
        <v>44356</v>
      </c>
      <c r="B596" s="2">
        <v>273.09399999999999</v>
      </c>
      <c r="C596" s="7">
        <f>INDEX('Nifty Data'!A:I,MATCH(A596,'Nifty Data'!I:I,0),2)</f>
        <v>15635.35</v>
      </c>
    </row>
    <row r="597" spans="1:3" x14ac:dyDescent="0.25">
      <c r="A597" s="8">
        <v>44357</v>
      </c>
      <c r="B597" s="2">
        <v>275.12400000000002</v>
      </c>
      <c r="C597" s="7">
        <f>INDEX('Nifty Data'!A:I,MATCH(A597,'Nifty Data'!I:I,0),2)</f>
        <v>15737.75</v>
      </c>
    </row>
    <row r="598" spans="1:3" x14ac:dyDescent="0.25">
      <c r="A598" s="8">
        <v>44358</v>
      </c>
      <c r="B598" s="2">
        <v>275.49900000000002</v>
      </c>
      <c r="C598" s="7">
        <f>INDEX('Nifty Data'!A:I,MATCH(A598,'Nifty Data'!I:I,0),2)</f>
        <v>15799.35</v>
      </c>
    </row>
    <row r="599" spans="1:3" x14ac:dyDescent="0.25">
      <c r="A599" s="8">
        <v>44361</v>
      </c>
      <c r="B599" s="2">
        <v>275.12099999999998</v>
      </c>
      <c r="C599" s="7">
        <f>INDEX('Nifty Data'!A:I,MATCH(A599,'Nifty Data'!I:I,0),2)</f>
        <v>15811.85</v>
      </c>
    </row>
    <row r="600" spans="1:3" x14ac:dyDescent="0.25">
      <c r="A600" s="8">
        <v>44362</v>
      </c>
      <c r="B600" s="2">
        <v>274.89699999999999</v>
      </c>
      <c r="C600" s="7">
        <f>INDEX('Nifty Data'!A:I,MATCH(A600,'Nifty Data'!I:I,0),2)</f>
        <v>15869.25</v>
      </c>
    </row>
    <row r="601" spans="1:3" x14ac:dyDescent="0.25">
      <c r="A601" s="8">
        <v>44363</v>
      </c>
      <c r="B601" s="2">
        <v>274.149</v>
      </c>
      <c r="C601" s="7">
        <f>INDEX('Nifty Data'!A:I,MATCH(A601,'Nifty Data'!I:I,0),2)</f>
        <v>15767.55</v>
      </c>
    </row>
    <row r="602" spans="1:3" x14ac:dyDescent="0.25">
      <c r="A602" s="8">
        <v>44364</v>
      </c>
      <c r="B602" s="2">
        <v>271.84899999999999</v>
      </c>
      <c r="C602" s="7">
        <f>INDEX('Nifty Data'!A:I,MATCH(A602,'Nifty Data'!I:I,0),2)</f>
        <v>15691.4</v>
      </c>
    </row>
    <row r="603" spans="1:3" x14ac:dyDescent="0.25">
      <c r="A603" s="8">
        <v>44365</v>
      </c>
      <c r="B603" s="2">
        <v>269.08499999999998</v>
      </c>
      <c r="C603" s="7">
        <f>INDEX('Nifty Data'!A:I,MATCH(A603,'Nifty Data'!I:I,0),2)</f>
        <v>15683.35</v>
      </c>
    </row>
    <row r="604" spans="1:3" x14ac:dyDescent="0.25">
      <c r="A604" s="8">
        <v>44368</v>
      </c>
      <c r="B604" s="2">
        <v>270.791</v>
      </c>
      <c r="C604" s="7">
        <f>INDEX('Nifty Data'!A:I,MATCH(A604,'Nifty Data'!I:I,0),2)</f>
        <v>15746.5</v>
      </c>
    </row>
    <row r="605" spans="1:3" x14ac:dyDescent="0.25">
      <c r="A605" s="8">
        <v>44369</v>
      </c>
      <c r="B605" s="2">
        <v>271.03699999999998</v>
      </c>
      <c r="C605" s="7">
        <f>INDEX('Nifty Data'!A:I,MATCH(A605,'Nifty Data'!I:I,0),2)</f>
        <v>15772.75</v>
      </c>
    </row>
    <row r="606" spans="1:3" x14ac:dyDescent="0.25">
      <c r="A606" s="8">
        <v>44370</v>
      </c>
      <c r="B606" s="2">
        <v>270.32100000000003</v>
      </c>
      <c r="C606" s="7">
        <f>INDEX('Nifty Data'!A:I,MATCH(A606,'Nifty Data'!I:I,0),2)</f>
        <v>15686.95</v>
      </c>
    </row>
    <row r="607" spans="1:3" x14ac:dyDescent="0.25">
      <c r="A607" s="8">
        <v>44371</v>
      </c>
      <c r="B607" s="2">
        <v>270.08</v>
      </c>
      <c r="C607" s="7">
        <f>INDEX('Nifty Data'!A:I,MATCH(A607,'Nifty Data'!I:I,0),2)</f>
        <v>15790.45</v>
      </c>
    </row>
    <row r="608" spans="1:3" x14ac:dyDescent="0.25">
      <c r="A608" s="8">
        <v>44372</v>
      </c>
      <c r="B608" s="2">
        <v>272.24099999999999</v>
      </c>
      <c r="C608" s="7">
        <f>INDEX('Nifty Data'!A:I,MATCH(A608,'Nifty Data'!I:I,0),2)</f>
        <v>15860.35</v>
      </c>
    </row>
    <row r="609" spans="1:3" x14ac:dyDescent="0.25">
      <c r="A609" s="8">
        <v>44375</v>
      </c>
      <c r="B609" s="2">
        <v>272.61900000000003</v>
      </c>
      <c r="C609" s="7">
        <f>INDEX('Nifty Data'!A:I,MATCH(A609,'Nifty Data'!I:I,0),2)</f>
        <v>15814.7</v>
      </c>
    </row>
    <row r="610" spans="1:3" x14ac:dyDescent="0.25">
      <c r="A610" s="8">
        <v>44376</v>
      </c>
      <c r="B610" s="2">
        <v>271.75</v>
      </c>
      <c r="C610" s="7">
        <f>INDEX('Nifty Data'!A:I,MATCH(A610,'Nifty Data'!I:I,0),2)</f>
        <v>15748.45</v>
      </c>
    </row>
    <row r="611" spans="1:3" x14ac:dyDescent="0.25">
      <c r="A611" s="8">
        <v>44377</v>
      </c>
      <c r="B611" s="2">
        <v>271.625</v>
      </c>
      <c r="C611" s="7">
        <f>INDEX('Nifty Data'!A:I,MATCH(A611,'Nifty Data'!I:I,0),2)</f>
        <v>15721.5</v>
      </c>
    </row>
    <row r="612" spans="1:3" x14ac:dyDescent="0.25">
      <c r="A612" s="8">
        <v>44378</v>
      </c>
      <c r="B612" s="2">
        <v>271.33100000000002</v>
      </c>
      <c r="C612" s="7">
        <f>INDEX('Nifty Data'!A:I,MATCH(A612,'Nifty Data'!I:I,0),2)</f>
        <v>15680</v>
      </c>
    </row>
    <row r="613" spans="1:3" x14ac:dyDescent="0.25">
      <c r="A613" s="8">
        <v>44379</v>
      </c>
      <c r="B613" s="2">
        <v>272.14999999999998</v>
      </c>
      <c r="C613" s="7">
        <f>INDEX('Nifty Data'!A:I,MATCH(A613,'Nifty Data'!I:I,0),2)</f>
        <v>15722.2</v>
      </c>
    </row>
    <row r="614" spans="1:3" x14ac:dyDescent="0.25">
      <c r="A614" s="8">
        <v>44382</v>
      </c>
      <c r="B614" s="2">
        <v>274.22199999999998</v>
      </c>
      <c r="C614" s="7">
        <f>INDEX('Nifty Data'!A:I,MATCH(A614,'Nifty Data'!I:I,0),2)</f>
        <v>15834.35</v>
      </c>
    </row>
    <row r="615" spans="1:3" x14ac:dyDescent="0.25">
      <c r="A615" s="8">
        <v>44383</v>
      </c>
      <c r="B615" s="2">
        <v>272.97800000000001</v>
      </c>
      <c r="C615" s="7">
        <f>INDEX('Nifty Data'!A:I,MATCH(A615,'Nifty Data'!I:I,0),2)</f>
        <v>15818.25</v>
      </c>
    </row>
    <row r="616" spans="1:3" x14ac:dyDescent="0.25">
      <c r="A616" s="8">
        <v>44384</v>
      </c>
      <c r="B616" s="2">
        <v>273.73</v>
      </c>
      <c r="C616" s="7">
        <f>INDEX('Nifty Data'!A:I,MATCH(A616,'Nifty Data'!I:I,0),2)</f>
        <v>15879.65</v>
      </c>
    </row>
    <row r="617" spans="1:3" x14ac:dyDescent="0.25">
      <c r="A617" s="8">
        <v>44385</v>
      </c>
      <c r="B617" s="2">
        <v>272.23</v>
      </c>
      <c r="C617" s="7">
        <f>INDEX('Nifty Data'!A:I,MATCH(A617,'Nifty Data'!I:I,0),2)</f>
        <v>15727.9</v>
      </c>
    </row>
    <row r="618" spans="1:3" x14ac:dyDescent="0.25">
      <c r="A618" s="8">
        <v>44386</v>
      </c>
      <c r="B618" s="2">
        <v>272.28199999999998</v>
      </c>
      <c r="C618" s="7">
        <f>INDEX('Nifty Data'!A:I,MATCH(A618,'Nifty Data'!I:I,0),2)</f>
        <v>15689.8</v>
      </c>
    </row>
    <row r="619" spans="1:3" x14ac:dyDescent="0.25">
      <c r="A619" s="8">
        <v>44389</v>
      </c>
      <c r="B619" s="2">
        <v>272.80700000000002</v>
      </c>
      <c r="C619" s="7">
        <f>INDEX('Nifty Data'!A:I,MATCH(A619,'Nifty Data'!I:I,0),2)</f>
        <v>15692.6</v>
      </c>
    </row>
    <row r="620" spans="1:3" x14ac:dyDescent="0.25">
      <c r="A620" s="8">
        <v>44390</v>
      </c>
      <c r="B620" s="2">
        <v>274.56599999999997</v>
      </c>
      <c r="C620" s="7">
        <f>INDEX('Nifty Data'!A:I,MATCH(A620,'Nifty Data'!I:I,0),2)</f>
        <v>15812.35</v>
      </c>
    </row>
    <row r="621" spans="1:3" x14ac:dyDescent="0.25">
      <c r="A621" s="8">
        <v>44391</v>
      </c>
      <c r="B621" s="2">
        <v>275.49099999999999</v>
      </c>
      <c r="C621" s="7">
        <f>INDEX('Nifty Data'!A:I,MATCH(A621,'Nifty Data'!I:I,0),2)</f>
        <v>15853.95</v>
      </c>
    </row>
    <row r="622" spans="1:3" x14ac:dyDescent="0.25">
      <c r="A622" s="8">
        <v>44392</v>
      </c>
      <c r="B622" s="2">
        <v>275.72899999999998</v>
      </c>
      <c r="C622" s="7">
        <f>INDEX('Nifty Data'!A:I,MATCH(A622,'Nifty Data'!I:I,0),2)</f>
        <v>15924.2</v>
      </c>
    </row>
    <row r="623" spans="1:3" x14ac:dyDescent="0.25">
      <c r="A623" s="8">
        <v>44393</v>
      </c>
      <c r="B623" s="2">
        <v>275.68099999999998</v>
      </c>
      <c r="C623" s="7">
        <f>INDEX('Nifty Data'!A:I,MATCH(A623,'Nifty Data'!I:I,0),2)</f>
        <v>15923.4</v>
      </c>
    </row>
    <row r="624" spans="1:3" x14ac:dyDescent="0.25">
      <c r="A624" s="8">
        <v>44396</v>
      </c>
      <c r="B624" s="2">
        <v>275.63799999999998</v>
      </c>
      <c r="C624" s="7">
        <f>INDEX('Nifty Data'!A:I,MATCH(A624,'Nifty Data'!I:I,0),2)</f>
        <v>15752.4</v>
      </c>
    </row>
    <row r="625" spans="1:3" x14ac:dyDescent="0.25">
      <c r="A625" s="8">
        <v>44397</v>
      </c>
      <c r="B625" s="2">
        <v>273.35599999999999</v>
      </c>
      <c r="C625" s="7">
        <f>INDEX('Nifty Data'!A:I,MATCH(A625,'Nifty Data'!I:I,0),2)</f>
        <v>15632.1</v>
      </c>
    </row>
    <row r="626" spans="1:3" x14ac:dyDescent="0.25">
      <c r="A626" s="8">
        <v>44399</v>
      </c>
      <c r="B626" s="2">
        <v>275.48500000000001</v>
      </c>
      <c r="C626" s="7">
        <f>INDEX('Nifty Data'!A:I,MATCH(A626,'Nifty Data'!I:I,0),2)</f>
        <v>15824.05</v>
      </c>
    </row>
    <row r="627" spans="1:3" x14ac:dyDescent="0.25">
      <c r="A627" s="8">
        <v>44400</v>
      </c>
      <c r="B627" s="2">
        <v>276.73700000000002</v>
      </c>
      <c r="C627" s="7">
        <f>INDEX('Nifty Data'!A:I,MATCH(A627,'Nifty Data'!I:I,0),2)</f>
        <v>15856.05</v>
      </c>
    </row>
    <row r="628" spans="1:3" x14ac:dyDescent="0.25">
      <c r="A628" s="8">
        <v>44403</v>
      </c>
      <c r="B628" s="2">
        <v>276.28699999999998</v>
      </c>
      <c r="C628" s="7">
        <f>INDEX('Nifty Data'!A:I,MATCH(A628,'Nifty Data'!I:I,0),2)</f>
        <v>15824.45</v>
      </c>
    </row>
    <row r="629" spans="1:3" x14ac:dyDescent="0.25">
      <c r="A629" s="8">
        <v>44404</v>
      </c>
      <c r="B629" s="2">
        <v>275.18200000000002</v>
      </c>
      <c r="C629" s="7">
        <f>INDEX('Nifty Data'!A:I,MATCH(A629,'Nifty Data'!I:I,0),2)</f>
        <v>15746.45</v>
      </c>
    </row>
    <row r="630" spans="1:3" x14ac:dyDescent="0.25">
      <c r="A630" s="8">
        <v>44405</v>
      </c>
      <c r="B630" s="2">
        <v>274.85700000000003</v>
      </c>
      <c r="C630" s="7">
        <f>INDEX('Nifty Data'!A:I,MATCH(A630,'Nifty Data'!I:I,0),2)</f>
        <v>15709.4</v>
      </c>
    </row>
    <row r="631" spans="1:3" x14ac:dyDescent="0.25">
      <c r="A631" s="8">
        <v>44406</v>
      </c>
      <c r="B631" s="2">
        <v>276.536</v>
      </c>
      <c r="C631" s="7">
        <f>INDEX('Nifty Data'!A:I,MATCH(A631,'Nifty Data'!I:I,0),2)</f>
        <v>15778.45</v>
      </c>
    </row>
    <row r="632" spans="1:3" x14ac:dyDescent="0.25">
      <c r="A632" s="8">
        <v>44407</v>
      </c>
      <c r="B632" s="2">
        <v>276.68900000000002</v>
      </c>
      <c r="C632" s="7">
        <f>INDEX('Nifty Data'!A:I,MATCH(A632,'Nifty Data'!I:I,0),2)</f>
        <v>15763.05</v>
      </c>
    </row>
    <row r="633" spans="1:3" x14ac:dyDescent="0.25">
      <c r="A633" s="8">
        <v>44410</v>
      </c>
      <c r="B633" s="2">
        <v>278.59199999999998</v>
      </c>
      <c r="C633" s="7">
        <f>INDEX('Nifty Data'!A:I,MATCH(A633,'Nifty Data'!I:I,0),2)</f>
        <v>15885.15</v>
      </c>
    </row>
    <row r="634" spans="1:3" x14ac:dyDescent="0.25">
      <c r="A634" s="8">
        <v>44411</v>
      </c>
      <c r="B634" s="2">
        <v>280.54899999999998</v>
      </c>
      <c r="C634" s="7">
        <f>INDEX('Nifty Data'!A:I,MATCH(A634,'Nifty Data'!I:I,0),2)</f>
        <v>16130.75</v>
      </c>
    </row>
    <row r="635" spans="1:3" x14ac:dyDescent="0.25">
      <c r="A635" s="8">
        <v>44412</v>
      </c>
      <c r="B635" s="2">
        <v>280.92700000000002</v>
      </c>
      <c r="C635" s="7">
        <f>INDEX('Nifty Data'!A:I,MATCH(A635,'Nifty Data'!I:I,0),2)</f>
        <v>16258.8</v>
      </c>
    </row>
    <row r="636" spans="1:3" x14ac:dyDescent="0.25">
      <c r="A636" s="8">
        <v>44413</v>
      </c>
      <c r="B636" s="2">
        <v>279.86599999999999</v>
      </c>
      <c r="C636" s="7">
        <f>INDEX('Nifty Data'!A:I,MATCH(A636,'Nifty Data'!I:I,0),2)</f>
        <v>16294.6</v>
      </c>
    </row>
    <row r="637" spans="1:3" x14ac:dyDescent="0.25">
      <c r="A637" s="8">
        <v>44414</v>
      </c>
      <c r="B637" s="2">
        <v>279.86200000000002</v>
      </c>
      <c r="C637" s="7">
        <f>INDEX('Nifty Data'!A:I,MATCH(A637,'Nifty Data'!I:I,0),2)</f>
        <v>16238.2</v>
      </c>
    </row>
    <row r="638" spans="1:3" x14ac:dyDescent="0.25">
      <c r="A638" s="8">
        <v>44417</v>
      </c>
      <c r="B638" s="2">
        <v>278.57100000000003</v>
      </c>
      <c r="C638" s="7">
        <f>INDEX('Nifty Data'!A:I,MATCH(A638,'Nifty Data'!I:I,0),2)</f>
        <v>16258.25</v>
      </c>
    </row>
    <row r="639" spans="1:3" x14ac:dyDescent="0.25">
      <c r="A639" s="8">
        <v>44418</v>
      </c>
      <c r="B639" s="2">
        <v>276.01100000000002</v>
      </c>
      <c r="C639" s="7">
        <f>INDEX('Nifty Data'!A:I,MATCH(A639,'Nifty Data'!I:I,0),2)</f>
        <v>16280.1</v>
      </c>
    </row>
    <row r="640" spans="1:3" x14ac:dyDescent="0.25">
      <c r="A640" s="8">
        <v>44419</v>
      </c>
      <c r="B640" s="2">
        <v>276.08600000000001</v>
      </c>
      <c r="C640" s="7">
        <f>INDEX('Nifty Data'!A:I,MATCH(A640,'Nifty Data'!I:I,0),2)</f>
        <v>16282.25</v>
      </c>
    </row>
    <row r="641" spans="1:3" x14ac:dyDescent="0.25">
      <c r="A641" s="8">
        <v>44420</v>
      </c>
      <c r="B641" s="2">
        <v>277.64499999999998</v>
      </c>
      <c r="C641" s="7">
        <f>INDEX('Nifty Data'!A:I,MATCH(A641,'Nifty Data'!I:I,0),2)</f>
        <v>16364.4</v>
      </c>
    </row>
    <row r="642" spans="1:3" x14ac:dyDescent="0.25">
      <c r="A642" s="8">
        <v>44421</v>
      </c>
      <c r="B642" s="2">
        <v>278.09199999999998</v>
      </c>
      <c r="C642" s="7">
        <f>INDEX('Nifty Data'!A:I,MATCH(A642,'Nifty Data'!I:I,0),2)</f>
        <v>16529.099999999999</v>
      </c>
    </row>
    <row r="643" spans="1:3" x14ac:dyDescent="0.25">
      <c r="A643" s="8">
        <v>44424</v>
      </c>
      <c r="B643" s="2">
        <v>277.58999999999997</v>
      </c>
      <c r="C643" s="7">
        <f>INDEX('Nifty Data'!A:I,MATCH(A643,'Nifty Data'!I:I,0),2)</f>
        <v>16563.05</v>
      </c>
    </row>
    <row r="644" spans="1:3" x14ac:dyDescent="0.25">
      <c r="A644" s="8">
        <v>44425</v>
      </c>
      <c r="B644" s="2">
        <v>275.91699999999997</v>
      </c>
      <c r="C644" s="7">
        <f>INDEX('Nifty Data'!A:I,MATCH(A644,'Nifty Data'!I:I,0),2)</f>
        <v>16614.599999999999</v>
      </c>
    </row>
    <row r="645" spans="1:3" x14ac:dyDescent="0.25">
      <c r="A645" s="8">
        <v>44426</v>
      </c>
      <c r="B645" s="2">
        <v>275.45800000000003</v>
      </c>
      <c r="C645" s="7">
        <f>INDEX('Nifty Data'!A:I,MATCH(A645,'Nifty Data'!I:I,0),2)</f>
        <v>16568.849999999999</v>
      </c>
    </row>
    <row r="646" spans="1:3" x14ac:dyDescent="0.25">
      <c r="A646" s="8">
        <v>44428</v>
      </c>
      <c r="B646" s="2">
        <v>271.47000000000003</v>
      </c>
      <c r="C646" s="7">
        <f>INDEX('Nifty Data'!A:I,MATCH(A646,'Nifty Data'!I:I,0),2)</f>
        <v>16450.5</v>
      </c>
    </row>
    <row r="647" spans="1:3" x14ac:dyDescent="0.25">
      <c r="A647" s="8">
        <v>44431</v>
      </c>
      <c r="B647" s="2">
        <v>270.154</v>
      </c>
      <c r="C647" s="7">
        <f>INDEX('Nifty Data'!A:I,MATCH(A647,'Nifty Data'!I:I,0),2)</f>
        <v>16496.45</v>
      </c>
    </row>
    <row r="648" spans="1:3" x14ac:dyDescent="0.25">
      <c r="A648" s="8">
        <v>44432</v>
      </c>
      <c r="B648" s="2">
        <v>272.95600000000002</v>
      </c>
      <c r="C648" s="7">
        <f>INDEX('Nifty Data'!A:I,MATCH(A648,'Nifty Data'!I:I,0),2)</f>
        <v>16624.599999999999</v>
      </c>
    </row>
    <row r="649" spans="1:3" x14ac:dyDescent="0.25">
      <c r="A649" s="8">
        <v>44433</v>
      </c>
      <c r="B649" s="2">
        <v>273.76600000000002</v>
      </c>
      <c r="C649" s="7">
        <f>INDEX('Nifty Data'!A:I,MATCH(A649,'Nifty Data'!I:I,0),2)</f>
        <v>16634.650000000001</v>
      </c>
    </row>
    <row r="650" spans="1:3" x14ac:dyDescent="0.25">
      <c r="A650" s="8">
        <v>44434</v>
      </c>
      <c r="B650" s="2">
        <v>273.09899999999999</v>
      </c>
      <c r="C650" s="7">
        <f>INDEX('Nifty Data'!A:I,MATCH(A650,'Nifty Data'!I:I,0),2)</f>
        <v>16636.900000000001</v>
      </c>
    </row>
    <row r="651" spans="1:3" x14ac:dyDescent="0.25">
      <c r="A651" s="8">
        <v>44435</v>
      </c>
      <c r="B651" s="2">
        <v>274.80599999999998</v>
      </c>
      <c r="C651" s="7">
        <f>INDEX('Nifty Data'!A:I,MATCH(A651,'Nifty Data'!I:I,0),2)</f>
        <v>16705.2</v>
      </c>
    </row>
    <row r="652" spans="1:3" x14ac:dyDescent="0.25">
      <c r="A652" s="8">
        <v>44438</v>
      </c>
      <c r="B652" s="2">
        <v>278.40600000000001</v>
      </c>
      <c r="C652" s="7">
        <f>INDEX('Nifty Data'!A:I,MATCH(A652,'Nifty Data'!I:I,0),2)</f>
        <v>16931.05</v>
      </c>
    </row>
    <row r="653" spans="1:3" x14ac:dyDescent="0.25">
      <c r="A653" s="8">
        <v>44439</v>
      </c>
      <c r="B653" s="2">
        <v>280.02</v>
      </c>
      <c r="C653" s="7">
        <f>INDEX('Nifty Data'!A:I,MATCH(A653,'Nifty Data'!I:I,0),2)</f>
        <v>17132.2</v>
      </c>
    </row>
    <row r="654" spans="1:3" x14ac:dyDescent="0.25">
      <c r="A654" s="8">
        <v>44440</v>
      </c>
      <c r="B654" s="2">
        <v>280.24700000000001</v>
      </c>
      <c r="C654" s="7">
        <f>INDEX('Nifty Data'!A:I,MATCH(A654,'Nifty Data'!I:I,0),2)</f>
        <v>17076.25</v>
      </c>
    </row>
    <row r="655" spans="1:3" x14ac:dyDescent="0.25">
      <c r="A655" s="8">
        <v>44441</v>
      </c>
      <c r="B655" s="2">
        <v>281.12200000000001</v>
      </c>
      <c r="C655" s="7">
        <f>INDEX('Nifty Data'!A:I,MATCH(A655,'Nifty Data'!I:I,0),2)</f>
        <v>17234.150000000001</v>
      </c>
    </row>
    <row r="656" spans="1:3" x14ac:dyDescent="0.25">
      <c r="A656" s="8">
        <v>44442</v>
      </c>
      <c r="B656" s="2">
        <v>282.15899999999999</v>
      </c>
      <c r="C656" s="7">
        <f>INDEX('Nifty Data'!A:I,MATCH(A656,'Nifty Data'!I:I,0),2)</f>
        <v>17323.599999999999</v>
      </c>
    </row>
    <row r="657" spans="1:3" x14ac:dyDescent="0.25">
      <c r="A657" s="8">
        <v>44445</v>
      </c>
      <c r="B657" s="2">
        <v>281.74400000000003</v>
      </c>
      <c r="C657" s="7">
        <f>INDEX('Nifty Data'!A:I,MATCH(A657,'Nifty Data'!I:I,0),2)</f>
        <v>17377.8</v>
      </c>
    </row>
    <row r="658" spans="1:3" x14ac:dyDescent="0.25">
      <c r="A658" s="8">
        <v>44446</v>
      </c>
      <c r="B658" s="2">
        <v>281.14999999999998</v>
      </c>
      <c r="C658" s="7">
        <f>INDEX('Nifty Data'!A:I,MATCH(A658,'Nifty Data'!I:I,0),2)</f>
        <v>17362.099999999999</v>
      </c>
    </row>
    <row r="659" spans="1:3" x14ac:dyDescent="0.25">
      <c r="A659" s="8">
        <v>44447</v>
      </c>
      <c r="B659" s="2">
        <v>282.40199999999999</v>
      </c>
      <c r="C659" s="7">
        <f>INDEX('Nifty Data'!A:I,MATCH(A659,'Nifty Data'!I:I,0),2)</f>
        <v>17353.5</v>
      </c>
    </row>
    <row r="660" spans="1:3" x14ac:dyDescent="0.25">
      <c r="A660" s="8">
        <v>44448</v>
      </c>
      <c r="B660" s="2">
        <v>282.96100000000001</v>
      </c>
      <c r="C660" s="7">
        <f>INDEX('Nifty Data'!A:I,MATCH(A660,'Nifty Data'!I:I,0),2)</f>
        <v>17369.25</v>
      </c>
    </row>
    <row r="661" spans="1:3" x14ac:dyDescent="0.25">
      <c r="A661" s="8">
        <v>44452</v>
      </c>
      <c r="B661" s="2">
        <v>284.19200000000001</v>
      </c>
      <c r="C661" s="7">
        <f>INDEX('Nifty Data'!A:I,MATCH(A661,'Nifty Data'!I:I,0),2)</f>
        <v>17355.3</v>
      </c>
    </row>
    <row r="662" spans="1:3" x14ac:dyDescent="0.25">
      <c r="A662" s="8">
        <v>44453</v>
      </c>
      <c r="B662" s="2">
        <v>285.07100000000003</v>
      </c>
      <c r="C662" s="7">
        <f>INDEX('Nifty Data'!A:I,MATCH(A662,'Nifty Data'!I:I,0),2)</f>
        <v>17380</v>
      </c>
    </row>
    <row r="663" spans="1:3" x14ac:dyDescent="0.25">
      <c r="A663" s="8">
        <v>44454</v>
      </c>
      <c r="B663" s="2">
        <v>288.14499999999998</v>
      </c>
      <c r="C663" s="7">
        <f>INDEX('Nifty Data'!A:I,MATCH(A663,'Nifty Data'!I:I,0),2)</f>
        <v>17519.45</v>
      </c>
    </row>
    <row r="664" spans="1:3" x14ac:dyDescent="0.25">
      <c r="A664" s="8">
        <v>44455</v>
      </c>
      <c r="B664" s="2">
        <v>290.48700000000002</v>
      </c>
      <c r="C664" s="7">
        <f>INDEX('Nifty Data'!A:I,MATCH(A664,'Nifty Data'!I:I,0),2)</f>
        <v>17629.5</v>
      </c>
    </row>
    <row r="665" spans="1:3" x14ac:dyDescent="0.25">
      <c r="A665" s="8">
        <v>44456</v>
      </c>
      <c r="B665" s="2">
        <v>288.84399999999999</v>
      </c>
      <c r="C665" s="7">
        <f>INDEX('Nifty Data'!A:I,MATCH(A665,'Nifty Data'!I:I,0),2)</f>
        <v>17585.150000000001</v>
      </c>
    </row>
    <row r="666" spans="1:3" x14ac:dyDescent="0.25">
      <c r="A666" s="8">
        <v>44459</v>
      </c>
      <c r="B666" s="2">
        <v>285.214</v>
      </c>
      <c r="C666" s="7">
        <f>INDEX('Nifty Data'!A:I,MATCH(A666,'Nifty Data'!I:I,0),2)</f>
        <v>17396.900000000001</v>
      </c>
    </row>
    <row r="667" spans="1:3" x14ac:dyDescent="0.25">
      <c r="A667" s="8">
        <v>44460</v>
      </c>
      <c r="B667" s="2">
        <v>285.97500000000002</v>
      </c>
      <c r="C667" s="7">
        <f>INDEX('Nifty Data'!A:I,MATCH(A667,'Nifty Data'!I:I,0),2)</f>
        <v>17562</v>
      </c>
    </row>
    <row r="668" spans="1:3" x14ac:dyDescent="0.25">
      <c r="A668" s="8">
        <v>44461</v>
      </c>
      <c r="B668" s="2">
        <v>287.07499999999999</v>
      </c>
      <c r="C668" s="7">
        <f>INDEX('Nifty Data'!A:I,MATCH(A668,'Nifty Data'!I:I,0),2)</f>
        <v>17546.650000000001</v>
      </c>
    </row>
    <row r="669" spans="1:3" x14ac:dyDescent="0.25">
      <c r="A669" s="8">
        <v>44462</v>
      </c>
      <c r="B669" s="2">
        <v>289.88600000000002</v>
      </c>
      <c r="C669" s="7">
        <f>INDEX('Nifty Data'!A:I,MATCH(A669,'Nifty Data'!I:I,0),2)</f>
        <v>17822.95</v>
      </c>
    </row>
    <row r="670" spans="1:3" x14ac:dyDescent="0.25">
      <c r="A670" s="8">
        <v>44463</v>
      </c>
      <c r="B670" s="2">
        <v>287.89100000000002</v>
      </c>
      <c r="C670" s="7">
        <f>INDEX('Nifty Data'!A:I,MATCH(A670,'Nifty Data'!I:I,0),2)</f>
        <v>17853.2</v>
      </c>
    </row>
    <row r="671" spans="1:3" x14ac:dyDescent="0.25">
      <c r="A671" s="8">
        <v>44466</v>
      </c>
      <c r="B671" s="2">
        <v>288.61099999999999</v>
      </c>
      <c r="C671" s="7">
        <f>INDEX('Nifty Data'!A:I,MATCH(A671,'Nifty Data'!I:I,0),2)</f>
        <v>17855.099999999999</v>
      </c>
    </row>
    <row r="672" spans="1:3" x14ac:dyDescent="0.25">
      <c r="A672" s="8">
        <v>44467</v>
      </c>
      <c r="B672" s="2">
        <v>290.964</v>
      </c>
      <c r="C672" s="7">
        <f>INDEX('Nifty Data'!A:I,MATCH(A672,'Nifty Data'!I:I,0),2)</f>
        <v>17748.599999999999</v>
      </c>
    </row>
    <row r="673" spans="1:3" x14ac:dyDescent="0.25">
      <c r="A673" s="8">
        <v>44468</v>
      </c>
      <c r="B673" s="2">
        <v>294.89100000000002</v>
      </c>
      <c r="C673" s="7">
        <f>INDEX('Nifty Data'!A:I,MATCH(A673,'Nifty Data'!I:I,0),2)</f>
        <v>17711.3</v>
      </c>
    </row>
    <row r="674" spans="1:3" x14ac:dyDescent="0.25">
      <c r="A674" s="8">
        <v>44469</v>
      </c>
      <c r="B674" s="2">
        <v>294.41699999999997</v>
      </c>
      <c r="C674" s="7">
        <f>INDEX('Nifty Data'!A:I,MATCH(A674,'Nifty Data'!I:I,0),2)</f>
        <v>17618.150000000001</v>
      </c>
    </row>
    <row r="675" spans="1:3" x14ac:dyDescent="0.25">
      <c r="A675" s="8">
        <v>44470</v>
      </c>
      <c r="B675" s="2">
        <v>294.09199999999998</v>
      </c>
      <c r="C675" s="7">
        <f>INDEX('Nifty Data'!A:I,MATCH(A675,'Nifty Data'!I:I,0),2)</f>
        <v>17532.05</v>
      </c>
    </row>
    <row r="676" spans="1:3" x14ac:dyDescent="0.25">
      <c r="A676" s="8">
        <v>44473</v>
      </c>
      <c r="B676" s="2">
        <v>296.64600000000002</v>
      </c>
      <c r="C676" s="7">
        <f>INDEX('Nifty Data'!A:I,MATCH(A676,'Nifty Data'!I:I,0),2)</f>
        <v>17691.25</v>
      </c>
    </row>
    <row r="677" spans="1:3" x14ac:dyDescent="0.25">
      <c r="A677" s="8">
        <v>44474</v>
      </c>
      <c r="B677" s="2">
        <v>298.21100000000001</v>
      </c>
      <c r="C677" s="7">
        <f>INDEX('Nifty Data'!A:I,MATCH(A677,'Nifty Data'!I:I,0),2)</f>
        <v>17822.3</v>
      </c>
    </row>
    <row r="678" spans="1:3" x14ac:dyDescent="0.25">
      <c r="A678" s="8">
        <v>44475</v>
      </c>
      <c r="B678" s="2">
        <v>295.74599999999998</v>
      </c>
      <c r="C678" s="7">
        <f>INDEX('Nifty Data'!A:I,MATCH(A678,'Nifty Data'!I:I,0),2)</f>
        <v>17646</v>
      </c>
    </row>
    <row r="679" spans="1:3" x14ac:dyDescent="0.25">
      <c r="A679" s="8">
        <v>44476</v>
      </c>
      <c r="B679" s="2">
        <v>297.14600000000002</v>
      </c>
      <c r="C679" s="7">
        <f>INDEX('Nifty Data'!A:I,MATCH(A679,'Nifty Data'!I:I,0),2)</f>
        <v>17790.349999999999</v>
      </c>
    </row>
    <row r="680" spans="1:3" x14ac:dyDescent="0.25">
      <c r="A680" s="8">
        <v>44477</v>
      </c>
      <c r="B680" s="2">
        <v>297.01499999999999</v>
      </c>
      <c r="C680" s="7">
        <f>INDEX('Nifty Data'!A:I,MATCH(A680,'Nifty Data'!I:I,0),2)</f>
        <v>17895.2</v>
      </c>
    </row>
    <row r="681" spans="1:3" x14ac:dyDescent="0.25">
      <c r="A681" s="8">
        <v>44480</v>
      </c>
      <c r="B681" s="2">
        <v>300.14600000000002</v>
      </c>
      <c r="C681" s="7">
        <f>INDEX('Nifty Data'!A:I,MATCH(A681,'Nifty Data'!I:I,0),2)</f>
        <v>17945.95</v>
      </c>
    </row>
    <row r="682" spans="1:3" x14ac:dyDescent="0.25">
      <c r="A682" s="8">
        <v>44481</v>
      </c>
      <c r="B682" s="2">
        <v>301.05700000000002</v>
      </c>
      <c r="C682" s="7">
        <f>INDEX('Nifty Data'!A:I,MATCH(A682,'Nifty Data'!I:I,0),2)</f>
        <v>17991.95</v>
      </c>
    </row>
    <row r="683" spans="1:3" x14ac:dyDescent="0.25">
      <c r="A683" s="8">
        <v>44482</v>
      </c>
      <c r="B683" s="2">
        <v>302.64</v>
      </c>
      <c r="C683" s="7">
        <f>INDEX('Nifty Data'!A:I,MATCH(A683,'Nifty Data'!I:I,0),2)</f>
        <v>18161.75</v>
      </c>
    </row>
    <row r="684" spans="1:3" x14ac:dyDescent="0.25">
      <c r="A684" s="8">
        <v>44483</v>
      </c>
      <c r="B684" s="2">
        <v>305.11900000000003</v>
      </c>
      <c r="C684" s="7">
        <f>INDEX('Nifty Data'!A:I,MATCH(A684,'Nifty Data'!I:I,0),2)</f>
        <v>18338.55</v>
      </c>
    </row>
    <row r="685" spans="1:3" x14ac:dyDescent="0.25">
      <c r="A685" s="8">
        <v>44487</v>
      </c>
      <c r="B685" s="2">
        <v>307.85199999999998</v>
      </c>
      <c r="C685" s="7">
        <f>INDEX('Nifty Data'!A:I,MATCH(A685,'Nifty Data'!I:I,0),2)</f>
        <v>18477.05</v>
      </c>
    </row>
    <row r="686" spans="1:3" x14ac:dyDescent="0.25">
      <c r="A686" s="8">
        <v>44488</v>
      </c>
      <c r="B686" s="2">
        <v>304.15199999999999</v>
      </c>
      <c r="C686" s="7">
        <f>INDEX('Nifty Data'!A:I,MATCH(A686,'Nifty Data'!I:I,0),2)</f>
        <v>18418.75</v>
      </c>
    </row>
    <row r="687" spans="1:3" x14ac:dyDescent="0.25">
      <c r="A687" s="8">
        <v>44489</v>
      </c>
      <c r="B687" s="2">
        <v>302.19900000000001</v>
      </c>
      <c r="C687" s="7">
        <f>INDEX('Nifty Data'!A:I,MATCH(A687,'Nifty Data'!I:I,0),2)</f>
        <v>18266.599999999999</v>
      </c>
    </row>
    <row r="688" spans="1:3" x14ac:dyDescent="0.25">
      <c r="A688" s="8">
        <v>44490</v>
      </c>
      <c r="B688" s="2">
        <v>303.37700000000001</v>
      </c>
      <c r="C688" s="7">
        <f>INDEX('Nifty Data'!A:I,MATCH(A688,'Nifty Data'!I:I,0),2)</f>
        <v>18178.099999999999</v>
      </c>
    </row>
    <row r="689" spans="1:3" x14ac:dyDescent="0.25">
      <c r="A689" s="8">
        <v>44491</v>
      </c>
      <c r="B689" s="2">
        <v>301.20699999999999</v>
      </c>
      <c r="C689" s="7">
        <f>INDEX('Nifty Data'!A:I,MATCH(A689,'Nifty Data'!I:I,0),2)</f>
        <v>18114.900000000001</v>
      </c>
    </row>
    <row r="690" spans="1:3" x14ac:dyDescent="0.25">
      <c r="A690" s="8">
        <v>44494</v>
      </c>
      <c r="B690" s="2">
        <v>301.21499999999997</v>
      </c>
      <c r="C690" s="7">
        <f>INDEX('Nifty Data'!A:I,MATCH(A690,'Nifty Data'!I:I,0),2)</f>
        <v>18125.400000000001</v>
      </c>
    </row>
    <row r="691" spans="1:3" x14ac:dyDescent="0.25">
      <c r="A691" s="8">
        <v>44495</v>
      </c>
      <c r="B691" s="2">
        <v>302.64</v>
      </c>
      <c r="C691" s="7">
        <f>INDEX('Nifty Data'!A:I,MATCH(A691,'Nifty Data'!I:I,0),2)</f>
        <v>18268.400000000001</v>
      </c>
    </row>
    <row r="692" spans="1:3" x14ac:dyDescent="0.25">
      <c r="A692" s="8">
        <v>44496</v>
      </c>
      <c r="B692" s="2">
        <v>303.23099999999999</v>
      </c>
      <c r="C692" s="7">
        <f>INDEX('Nifty Data'!A:I,MATCH(A692,'Nifty Data'!I:I,0),2)</f>
        <v>18210.95</v>
      </c>
    </row>
    <row r="693" spans="1:3" x14ac:dyDescent="0.25">
      <c r="A693" s="8">
        <v>44497</v>
      </c>
      <c r="B693" s="2">
        <v>297.44799999999998</v>
      </c>
      <c r="C693" s="7">
        <f>INDEX('Nifty Data'!A:I,MATCH(A693,'Nifty Data'!I:I,0),2)</f>
        <v>17857.25</v>
      </c>
    </row>
    <row r="694" spans="1:3" x14ac:dyDescent="0.25">
      <c r="A694" s="8">
        <v>44498</v>
      </c>
      <c r="B694" s="2">
        <v>296.13</v>
      </c>
      <c r="C694" s="7">
        <f>INDEX('Nifty Data'!A:I,MATCH(A694,'Nifty Data'!I:I,0),2)</f>
        <v>17671.650000000001</v>
      </c>
    </row>
    <row r="695" spans="1:3" x14ac:dyDescent="0.25">
      <c r="A695" s="8">
        <v>44501</v>
      </c>
      <c r="B695" s="2">
        <v>299.15100000000001</v>
      </c>
      <c r="C695" s="7">
        <f>INDEX('Nifty Data'!A:I,MATCH(A695,'Nifty Data'!I:I,0),2)</f>
        <v>17929.650000000001</v>
      </c>
    </row>
    <row r="696" spans="1:3" x14ac:dyDescent="0.25">
      <c r="A696" s="8">
        <v>44502</v>
      </c>
      <c r="B696" s="2">
        <v>299.91800000000001</v>
      </c>
      <c r="C696" s="7">
        <f>INDEX('Nifty Data'!A:I,MATCH(A696,'Nifty Data'!I:I,0),2)</f>
        <v>17888.95</v>
      </c>
    </row>
    <row r="697" spans="1:3" x14ac:dyDescent="0.25">
      <c r="A697" s="8">
        <v>44503</v>
      </c>
      <c r="B697" s="2">
        <v>300.19299999999998</v>
      </c>
      <c r="C697" s="7">
        <f>INDEX('Nifty Data'!A:I,MATCH(A697,'Nifty Data'!I:I,0),2)</f>
        <v>17829.2</v>
      </c>
    </row>
    <row r="698" spans="1:3" x14ac:dyDescent="0.25">
      <c r="A698" s="8">
        <v>44508</v>
      </c>
      <c r="B698" s="2">
        <v>303.45</v>
      </c>
      <c r="C698" s="7">
        <f>INDEX('Nifty Data'!A:I,MATCH(A698,'Nifty Data'!I:I,0),2)</f>
        <v>18068.55</v>
      </c>
    </row>
    <row r="699" spans="1:3" x14ac:dyDescent="0.25">
      <c r="A699" s="8">
        <v>44509</v>
      </c>
      <c r="B699" s="2">
        <v>303.83100000000002</v>
      </c>
      <c r="C699" s="7">
        <f>INDEX('Nifty Data'!A:I,MATCH(A699,'Nifty Data'!I:I,0),2)</f>
        <v>18044.25</v>
      </c>
    </row>
    <row r="700" spans="1:3" x14ac:dyDescent="0.25">
      <c r="A700" s="8">
        <v>44510</v>
      </c>
      <c r="B700" s="2">
        <v>303.51600000000002</v>
      </c>
      <c r="C700" s="7">
        <f>INDEX('Nifty Data'!A:I,MATCH(A700,'Nifty Data'!I:I,0),2)</f>
        <v>18017.2</v>
      </c>
    </row>
    <row r="701" spans="1:3" x14ac:dyDescent="0.25">
      <c r="A701" s="8">
        <v>44511</v>
      </c>
      <c r="B701" s="2">
        <v>302.19799999999998</v>
      </c>
      <c r="C701" s="7">
        <f>INDEX('Nifty Data'!A:I,MATCH(A701,'Nifty Data'!I:I,0),2)</f>
        <v>17873.599999999999</v>
      </c>
    </row>
    <row r="702" spans="1:3" x14ac:dyDescent="0.25">
      <c r="A702" s="8">
        <v>44512</v>
      </c>
      <c r="B702" s="2">
        <v>302.76600000000002</v>
      </c>
      <c r="C702" s="7">
        <f>INDEX('Nifty Data'!A:I,MATCH(A702,'Nifty Data'!I:I,0),2)</f>
        <v>18102.75</v>
      </c>
    </row>
    <row r="703" spans="1:3" x14ac:dyDescent="0.25">
      <c r="A703" s="8">
        <v>44515</v>
      </c>
      <c r="B703" s="2">
        <v>301.358</v>
      </c>
      <c r="C703" s="7">
        <f>INDEX('Nifty Data'!A:I,MATCH(A703,'Nifty Data'!I:I,0),2)</f>
        <v>18109.45</v>
      </c>
    </row>
    <row r="704" spans="1:3" x14ac:dyDescent="0.25">
      <c r="A704" s="8">
        <v>44516</v>
      </c>
      <c r="B704" s="2">
        <v>299.43299999999999</v>
      </c>
      <c r="C704" s="7">
        <f>INDEX('Nifty Data'!A:I,MATCH(A704,'Nifty Data'!I:I,0),2)</f>
        <v>17999.2</v>
      </c>
    </row>
    <row r="705" spans="1:3" x14ac:dyDescent="0.25">
      <c r="A705" s="8">
        <v>44517</v>
      </c>
      <c r="B705" s="2">
        <v>299.089</v>
      </c>
      <c r="C705" s="7">
        <f>INDEX('Nifty Data'!A:I,MATCH(A705,'Nifty Data'!I:I,0),2)</f>
        <v>17898.650000000001</v>
      </c>
    </row>
    <row r="706" spans="1:3" x14ac:dyDescent="0.25">
      <c r="A706" s="8">
        <v>44518</v>
      </c>
      <c r="B706" s="2">
        <v>297.13200000000001</v>
      </c>
      <c r="C706" s="7">
        <f>INDEX('Nifty Data'!A:I,MATCH(A706,'Nifty Data'!I:I,0),2)</f>
        <v>17764.8</v>
      </c>
    </row>
    <row r="707" spans="1:3" x14ac:dyDescent="0.25">
      <c r="A707" s="8">
        <v>44522</v>
      </c>
      <c r="B707" s="2">
        <v>292.39100000000002</v>
      </c>
      <c r="C707" s="7">
        <f>INDEX('Nifty Data'!A:I,MATCH(A707,'Nifty Data'!I:I,0),2)</f>
        <v>17416.55</v>
      </c>
    </row>
    <row r="708" spans="1:3" x14ac:dyDescent="0.25">
      <c r="A708" s="8">
        <v>44523</v>
      </c>
      <c r="B708" s="2">
        <v>295.01600000000002</v>
      </c>
      <c r="C708" s="7">
        <f>INDEX('Nifty Data'!A:I,MATCH(A708,'Nifty Data'!I:I,0),2)</f>
        <v>17503.349999999999</v>
      </c>
    </row>
    <row r="709" spans="1:3" x14ac:dyDescent="0.25">
      <c r="A709" s="8">
        <v>44524</v>
      </c>
      <c r="B709" s="2">
        <v>295.43200000000002</v>
      </c>
      <c r="C709" s="7">
        <f>INDEX('Nifty Data'!A:I,MATCH(A709,'Nifty Data'!I:I,0),2)</f>
        <v>17415.05</v>
      </c>
    </row>
    <row r="710" spans="1:3" x14ac:dyDescent="0.25">
      <c r="A710" s="8">
        <v>44525</v>
      </c>
      <c r="B710" s="2">
        <v>295.30599999999998</v>
      </c>
      <c r="C710" s="7">
        <f>INDEX('Nifty Data'!A:I,MATCH(A710,'Nifty Data'!I:I,0),2)</f>
        <v>17536.25</v>
      </c>
    </row>
    <row r="711" spans="1:3" x14ac:dyDescent="0.25">
      <c r="A711" s="8">
        <v>44526</v>
      </c>
      <c r="B711" s="2">
        <v>289.685</v>
      </c>
      <c r="C711" s="7">
        <f>INDEX('Nifty Data'!A:I,MATCH(A711,'Nifty Data'!I:I,0),2)</f>
        <v>17026.45</v>
      </c>
    </row>
    <row r="712" spans="1:3" x14ac:dyDescent="0.25">
      <c r="A712" s="8">
        <v>44529</v>
      </c>
      <c r="B712" s="2">
        <v>287.42200000000003</v>
      </c>
      <c r="C712" s="7">
        <f>INDEX('Nifty Data'!A:I,MATCH(A712,'Nifty Data'!I:I,0),2)</f>
        <v>17053.95</v>
      </c>
    </row>
    <row r="713" spans="1:3" x14ac:dyDescent="0.25">
      <c r="A713" s="8">
        <v>44530</v>
      </c>
      <c r="B713" s="2">
        <v>287.339</v>
      </c>
      <c r="C713" s="7">
        <f>INDEX('Nifty Data'!A:I,MATCH(A713,'Nifty Data'!I:I,0),2)</f>
        <v>16983.2</v>
      </c>
    </row>
    <row r="714" spans="1:3" x14ac:dyDescent="0.25">
      <c r="A714" s="8">
        <v>44531</v>
      </c>
      <c r="B714" s="2">
        <v>289.57100000000003</v>
      </c>
      <c r="C714" s="7">
        <f>INDEX('Nifty Data'!A:I,MATCH(A714,'Nifty Data'!I:I,0),2)</f>
        <v>17166.900000000001</v>
      </c>
    </row>
    <row r="715" spans="1:3" x14ac:dyDescent="0.25">
      <c r="A715" s="8">
        <v>44532</v>
      </c>
      <c r="B715" s="2">
        <v>291.41800000000001</v>
      </c>
      <c r="C715" s="7">
        <f>INDEX('Nifty Data'!A:I,MATCH(A715,'Nifty Data'!I:I,0),2)</f>
        <v>17401.650000000001</v>
      </c>
    </row>
    <row r="716" spans="1:3" x14ac:dyDescent="0.25">
      <c r="A716" s="8">
        <v>44533</v>
      </c>
      <c r="B716" s="2">
        <v>290.65800000000002</v>
      </c>
      <c r="C716" s="7">
        <f>INDEX('Nifty Data'!A:I,MATCH(A716,'Nifty Data'!I:I,0),2)</f>
        <v>17196.7</v>
      </c>
    </row>
    <row r="717" spans="1:3" x14ac:dyDescent="0.25">
      <c r="A717" s="8">
        <v>44536</v>
      </c>
      <c r="B717" s="2">
        <v>288.46100000000001</v>
      </c>
      <c r="C717" s="7">
        <f>INDEX('Nifty Data'!A:I,MATCH(A717,'Nifty Data'!I:I,0),2)</f>
        <v>16912.25</v>
      </c>
    </row>
    <row r="718" spans="1:3" x14ac:dyDescent="0.25">
      <c r="A718" s="8">
        <v>44537</v>
      </c>
      <c r="B718" s="2">
        <v>290.911</v>
      </c>
      <c r="C718" s="7">
        <f>INDEX('Nifty Data'!A:I,MATCH(A718,'Nifty Data'!I:I,0),2)</f>
        <v>17176.7</v>
      </c>
    </row>
    <row r="719" spans="1:3" x14ac:dyDescent="0.25">
      <c r="A719" s="8">
        <v>44538</v>
      </c>
      <c r="B719" s="2">
        <v>293.69299999999998</v>
      </c>
      <c r="C719" s="7">
        <f>INDEX('Nifty Data'!A:I,MATCH(A719,'Nifty Data'!I:I,0),2)</f>
        <v>17469.75</v>
      </c>
    </row>
    <row r="720" spans="1:3" x14ac:dyDescent="0.25">
      <c r="A720" s="8">
        <v>44539</v>
      </c>
      <c r="B720" s="2">
        <v>294.48200000000003</v>
      </c>
      <c r="C720" s="7">
        <f>INDEX('Nifty Data'!A:I,MATCH(A720,'Nifty Data'!I:I,0),2)</f>
        <v>17516.849999999999</v>
      </c>
    </row>
    <row r="721" spans="1:3" x14ac:dyDescent="0.25">
      <c r="A721" s="8">
        <v>44540</v>
      </c>
      <c r="B721" s="2">
        <v>294.60700000000003</v>
      </c>
      <c r="C721" s="7">
        <f>INDEX('Nifty Data'!A:I,MATCH(A721,'Nifty Data'!I:I,0),2)</f>
        <v>17511.3</v>
      </c>
    </row>
    <row r="722" spans="1:3" x14ac:dyDescent="0.25">
      <c r="A722" s="8">
        <v>44543</v>
      </c>
      <c r="B722" s="2">
        <v>293.76799999999997</v>
      </c>
      <c r="C722" s="7">
        <f>INDEX('Nifty Data'!A:I,MATCH(A722,'Nifty Data'!I:I,0),2)</f>
        <v>17368.25</v>
      </c>
    </row>
    <row r="723" spans="1:3" x14ac:dyDescent="0.25">
      <c r="A723" s="8">
        <v>44544</v>
      </c>
      <c r="B723" s="2">
        <v>293.86399999999998</v>
      </c>
      <c r="C723" s="7">
        <f>INDEX('Nifty Data'!A:I,MATCH(A723,'Nifty Data'!I:I,0),2)</f>
        <v>17324.900000000001</v>
      </c>
    </row>
    <row r="724" spans="1:3" x14ac:dyDescent="0.25">
      <c r="A724" s="8">
        <v>44545</v>
      </c>
      <c r="B724" s="2">
        <v>292.43299999999999</v>
      </c>
      <c r="C724" s="7">
        <f>INDEX('Nifty Data'!A:I,MATCH(A724,'Nifty Data'!I:I,0),2)</f>
        <v>17221.400000000001</v>
      </c>
    </row>
    <row r="725" spans="1:3" x14ac:dyDescent="0.25">
      <c r="A725" s="8">
        <v>44546</v>
      </c>
      <c r="B725" s="2">
        <v>291.58100000000002</v>
      </c>
      <c r="C725" s="7">
        <f>INDEX('Nifty Data'!A:I,MATCH(A725,'Nifty Data'!I:I,0),2)</f>
        <v>17248.400000000001</v>
      </c>
    </row>
    <row r="726" spans="1:3" x14ac:dyDescent="0.25">
      <c r="A726" s="8">
        <v>44547</v>
      </c>
      <c r="B726" s="2">
        <v>288.19</v>
      </c>
      <c r="C726" s="7">
        <f>INDEX('Nifty Data'!A:I,MATCH(A726,'Nifty Data'!I:I,0),2)</f>
        <v>16985.2</v>
      </c>
    </row>
    <row r="727" spans="1:3" x14ac:dyDescent="0.25">
      <c r="A727" s="8">
        <v>44550</v>
      </c>
      <c r="B727" s="2">
        <v>282.71899999999999</v>
      </c>
      <c r="C727" s="7">
        <f>INDEX('Nifty Data'!A:I,MATCH(A727,'Nifty Data'!I:I,0),2)</f>
        <v>16614.2</v>
      </c>
    </row>
    <row r="728" spans="1:3" x14ac:dyDescent="0.25">
      <c r="A728" s="8">
        <v>44551</v>
      </c>
      <c r="B728" s="2">
        <v>284.26299999999998</v>
      </c>
      <c r="C728" s="7">
        <f>INDEX('Nifty Data'!A:I,MATCH(A728,'Nifty Data'!I:I,0),2)</f>
        <v>16770.849999999999</v>
      </c>
    </row>
    <row r="729" spans="1:3" x14ac:dyDescent="0.25">
      <c r="A729" s="8">
        <v>44552</v>
      </c>
      <c r="B729" s="2">
        <v>286.41399999999999</v>
      </c>
      <c r="C729" s="7">
        <f>INDEX('Nifty Data'!A:I,MATCH(A729,'Nifty Data'!I:I,0),2)</f>
        <v>16955.45</v>
      </c>
    </row>
    <row r="730" spans="1:3" x14ac:dyDescent="0.25">
      <c r="A730" s="8">
        <v>44553</v>
      </c>
      <c r="B730" s="2">
        <v>288.31</v>
      </c>
      <c r="C730" s="7">
        <f>INDEX('Nifty Data'!A:I,MATCH(A730,'Nifty Data'!I:I,0),2)</f>
        <v>17072.599999999999</v>
      </c>
    </row>
    <row r="731" spans="1:3" x14ac:dyDescent="0.25">
      <c r="A731" s="8">
        <v>44554</v>
      </c>
      <c r="B731" s="2">
        <v>286.27699999999999</v>
      </c>
      <c r="C731" s="7">
        <f>INDEX('Nifty Data'!A:I,MATCH(A731,'Nifty Data'!I:I,0),2)</f>
        <v>17003.75</v>
      </c>
    </row>
    <row r="732" spans="1:3" x14ac:dyDescent="0.25">
      <c r="A732" s="8">
        <v>44557</v>
      </c>
      <c r="B732" s="2">
        <v>286.899</v>
      </c>
      <c r="C732" s="7">
        <f>INDEX('Nifty Data'!A:I,MATCH(A732,'Nifty Data'!I:I,0),2)</f>
        <v>17086.25</v>
      </c>
    </row>
    <row r="733" spans="1:3" x14ac:dyDescent="0.25">
      <c r="A733" s="8">
        <v>44558</v>
      </c>
      <c r="B733" s="2">
        <v>289.05700000000002</v>
      </c>
      <c r="C733" s="7">
        <f>INDEX('Nifty Data'!A:I,MATCH(A733,'Nifty Data'!I:I,0),2)</f>
        <v>17233.25</v>
      </c>
    </row>
    <row r="734" spans="1:3" x14ac:dyDescent="0.25">
      <c r="A734" s="8">
        <v>44559</v>
      </c>
      <c r="B734" s="2">
        <v>288.41300000000001</v>
      </c>
      <c r="C734" s="7">
        <f>INDEX('Nifty Data'!A:I,MATCH(A734,'Nifty Data'!I:I,0),2)</f>
        <v>17213.599999999999</v>
      </c>
    </row>
    <row r="735" spans="1:3" x14ac:dyDescent="0.25">
      <c r="A735" s="8">
        <v>44560</v>
      </c>
      <c r="B735" s="2">
        <v>288.33</v>
      </c>
      <c r="C735" s="7">
        <f>INDEX('Nifty Data'!A:I,MATCH(A735,'Nifty Data'!I:I,0),2)</f>
        <v>17203.95</v>
      </c>
    </row>
    <row r="736" spans="1:3" x14ac:dyDescent="0.25">
      <c r="A736" s="8">
        <v>44561</v>
      </c>
      <c r="B736" s="2">
        <v>289.66399999999999</v>
      </c>
      <c r="C736" s="7">
        <f>INDEX('Nifty Data'!A:I,MATCH(A736,'Nifty Data'!I:I,0),2)</f>
        <v>17354.05</v>
      </c>
    </row>
    <row r="737" spans="1:3" x14ac:dyDescent="0.25">
      <c r="A737" s="8">
        <v>44564</v>
      </c>
      <c r="B737" s="2">
        <v>292.89600000000002</v>
      </c>
      <c r="C737" s="7">
        <f>INDEX('Nifty Data'!A:I,MATCH(A737,'Nifty Data'!I:I,0),2)</f>
        <v>17625.7</v>
      </c>
    </row>
    <row r="738" spans="1:3" x14ac:dyDescent="0.25">
      <c r="A738" s="8">
        <v>44565</v>
      </c>
      <c r="B738" s="2">
        <v>294.97199999999998</v>
      </c>
      <c r="C738" s="7">
        <f>INDEX('Nifty Data'!A:I,MATCH(A738,'Nifty Data'!I:I,0),2)</f>
        <v>17805.25</v>
      </c>
    </row>
    <row r="739" spans="1:3" x14ac:dyDescent="0.25">
      <c r="A739" s="8">
        <v>44566</v>
      </c>
      <c r="B739" s="2">
        <v>296.51</v>
      </c>
      <c r="C739" s="7">
        <f>INDEX('Nifty Data'!A:I,MATCH(A739,'Nifty Data'!I:I,0),2)</f>
        <v>17925.25</v>
      </c>
    </row>
    <row r="740" spans="1:3" x14ac:dyDescent="0.25">
      <c r="A740" s="8">
        <v>44567</v>
      </c>
      <c r="B740" s="2">
        <v>296.44799999999998</v>
      </c>
      <c r="C740" s="7">
        <f>INDEX('Nifty Data'!A:I,MATCH(A740,'Nifty Data'!I:I,0),2)</f>
        <v>17745.900000000001</v>
      </c>
    </row>
    <row r="741" spans="1:3" x14ac:dyDescent="0.25">
      <c r="A741" s="8">
        <v>44568</v>
      </c>
      <c r="B741" s="2">
        <v>296.96899999999999</v>
      </c>
      <c r="C741" s="7">
        <f>INDEX('Nifty Data'!A:I,MATCH(A741,'Nifty Data'!I:I,0),2)</f>
        <v>17812.7</v>
      </c>
    </row>
    <row r="742" spans="1:3" x14ac:dyDescent="0.25">
      <c r="A742" s="8">
        <v>44571</v>
      </c>
      <c r="B742" s="2">
        <v>300.113</v>
      </c>
      <c r="C742" s="7">
        <f>INDEX('Nifty Data'!A:I,MATCH(A742,'Nifty Data'!I:I,0),2)</f>
        <v>18003.3</v>
      </c>
    </row>
    <row r="743" spans="1:3" x14ac:dyDescent="0.25">
      <c r="A743" s="8">
        <v>44572</v>
      </c>
      <c r="B743" s="2">
        <v>299.911</v>
      </c>
      <c r="C743" s="7">
        <f>INDEX('Nifty Data'!A:I,MATCH(A743,'Nifty Data'!I:I,0),2)</f>
        <v>18055.75</v>
      </c>
    </row>
    <row r="744" spans="1:3" x14ac:dyDescent="0.25">
      <c r="A744" s="8">
        <v>44573</v>
      </c>
      <c r="B744" s="2">
        <v>301.59899999999999</v>
      </c>
      <c r="C744" s="7">
        <f>INDEX('Nifty Data'!A:I,MATCH(A744,'Nifty Data'!I:I,0),2)</f>
        <v>18212.349999999999</v>
      </c>
    </row>
    <row r="745" spans="1:3" x14ac:dyDescent="0.25">
      <c r="A745" s="8">
        <v>44574</v>
      </c>
      <c r="B745" s="2">
        <v>303.28199999999998</v>
      </c>
      <c r="C745" s="7">
        <f>INDEX('Nifty Data'!A:I,MATCH(A745,'Nifty Data'!I:I,0),2)</f>
        <v>18257.8</v>
      </c>
    </row>
    <row r="746" spans="1:3" x14ac:dyDescent="0.25">
      <c r="A746" s="8">
        <v>44575</v>
      </c>
      <c r="B746" s="2">
        <v>303.161</v>
      </c>
      <c r="C746" s="7">
        <f>INDEX('Nifty Data'!A:I,MATCH(A746,'Nifty Data'!I:I,0),2)</f>
        <v>18255.75</v>
      </c>
    </row>
    <row r="747" spans="1:3" x14ac:dyDescent="0.25">
      <c r="A747" s="8">
        <v>44578</v>
      </c>
      <c r="B747" s="2">
        <v>304.363</v>
      </c>
      <c r="C747" s="7">
        <f>INDEX('Nifty Data'!A:I,MATCH(A747,'Nifty Data'!I:I,0),2)</f>
        <v>18308.099999999999</v>
      </c>
    </row>
    <row r="748" spans="1:3" x14ac:dyDescent="0.25">
      <c r="A748" s="8">
        <v>44579</v>
      </c>
      <c r="B748" s="2">
        <v>301.858</v>
      </c>
      <c r="C748" s="7">
        <f>INDEX('Nifty Data'!A:I,MATCH(A748,'Nifty Data'!I:I,0),2)</f>
        <v>18113.05</v>
      </c>
    </row>
    <row r="749" spans="1:3" x14ac:dyDescent="0.25">
      <c r="A749" s="8">
        <v>44580</v>
      </c>
      <c r="B749" s="2">
        <v>302.59800000000001</v>
      </c>
      <c r="C749" s="7">
        <f>INDEX('Nifty Data'!A:I,MATCH(A749,'Nifty Data'!I:I,0),2)</f>
        <v>17938.400000000001</v>
      </c>
    </row>
    <row r="750" spans="1:3" x14ac:dyDescent="0.25">
      <c r="A750" s="8">
        <v>44581</v>
      </c>
      <c r="B750" s="2">
        <v>302.07799999999997</v>
      </c>
      <c r="C750" s="7">
        <f>INDEX('Nifty Data'!A:I,MATCH(A750,'Nifty Data'!I:I,0),2)</f>
        <v>17757</v>
      </c>
    </row>
    <row r="751" spans="1:3" x14ac:dyDescent="0.25">
      <c r="A751" s="8">
        <v>44582</v>
      </c>
      <c r="B751" s="2">
        <v>298.49299999999999</v>
      </c>
      <c r="C751" s="7">
        <f>INDEX('Nifty Data'!A:I,MATCH(A751,'Nifty Data'!I:I,0),2)</f>
        <v>17617.150000000001</v>
      </c>
    </row>
    <row r="752" spans="1:3" x14ac:dyDescent="0.25">
      <c r="A752" s="8">
        <v>44585</v>
      </c>
      <c r="B752" s="2">
        <v>294.69</v>
      </c>
      <c r="C752" s="7">
        <f>INDEX('Nifty Data'!A:I,MATCH(A752,'Nifty Data'!I:I,0),2)</f>
        <v>17149.099999999999</v>
      </c>
    </row>
    <row r="753" spans="1:3" x14ac:dyDescent="0.25">
      <c r="A753" s="8">
        <v>44586</v>
      </c>
      <c r="B753" s="2">
        <v>298.61700000000002</v>
      </c>
      <c r="C753" s="7">
        <f>INDEX('Nifty Data'!A:I,MATCH(A753,'Nifty Data'!I:I,0),2)</f>
        <v>17277.95</v>
      </c>
    </row>
    <row r="754" spans="1:3" x14ac:dyDescent="0.25">
      <c r="A754" s="8">
        <v>44588</v>
      </c>
      <c r="B754" s="2">
        <v>299.24299999999999</v>
      </c>
      <c r="C754" s="7">
        <f>INDEX('Nifty Data'!A:I,MATCH(A754,'Nifty Data'!I:I,0),2)</f>
        <v>17110.150000000001</v>
      </c>
    </row>
    <row r="755" spans="1:3" x14ac:dyDescent="0.25">
      <c r="A755" s="8">
        <v>44589</v>
      </c>
      <c r="B755" s="2">
        <v>300.084</v>
      </c>
      <c r="C755" s="7">
        <f>INDEX('Nifty Data'!A:I,MATCH(A755,'Nifty Data'!I:I,0),2)</f>
        <v>17101.95</v>
      </c>
    </row>
    <row r="756" spans="1:3" x14ac:dyDescent="0.25">
      <c r="A756" s="8">
        <v>44592</v>
      </c>
      <c r="B756" s="2">
        <v>302.774</v>
      </c>
      <c r="C756" s="7">
        <f>INDEX('Nifty Data'!A:I,MATCH(A756,'Nifty Data'!I:I,0),2)</f>
        <v>17339.849999999999</v>
      </c>
    </row>
    <row r="757" spans="1:3" x14ac:dyDescent="0.25">
      <c r="A757" s="8">
        <v>44593</v>
      </c>
      <c r="B757" s="2">
        <v>303.58999999999997</v>
      </c>
      <c r="C757" s="7">
        <f>INDEX('Nifty Data'!A:I,MATCH(A757,'Nifty Data'!I:I,0),2)</f>
        <v>17576.849999999999</v>
      </c>
    </row>
    <row r="758" spans="1:3" x14ac:dyDescent="0.25">
      <c r="A758" s="8">
        <v>44594</v>
      </c>
      <c r="B758" s="2">
        <v>305.52300000000002</v>
      </c>
      <c r="C758" s="7">
        <f>INDEX('Nifty Data'!A:I,MATCH(A758,'Nifty Data'!I:I,0),2)</f>
        <v>17780</v>
      </c>
    </row>
    <row r="759" spans="1:3" x14ac:dyDescent="0.25">
      <c r="A759" s="8">
        <v>44595</v>
      </c>
      <c r="B759" s="2">
        <v>304.49799999999999</v>
      </c>
      <c r="C759" s="7">
        <f>INDEX('Nifty Data'!A:I,MATCH(A759,'Nifty Data'!I:I,0),2)</f>
        <v>17560.2</v>
      </c>
    </row>
    <row r="760" spans="1:3" x14ac:dyDescent="0.25">
      <c r="A760" s="8">
        <v>44596</v>
      </c>
      <c r="B760" s="2">
        <v>302.92700000000002</v>
      </c>
      <c r="C760" s="7">
        <f>INDEX('Nifty Data'!A:I,MATCH(A760,'Nifty Data'!I:I,0),2)</f>
        <v>17516.3</v>
      </c>
    </row>
    <row r="761" spans="1:3" x14ac:dyDescent="0.25">
      <c r="A761" s="8">
        <v>44599</v>
      </c>
      <c r="B761" s="2">
        <v>301.75299999999999</v>
      </c>
      <c r="C761" s="7">
        <f>INDEX('Nifty Data'!A:I,MATCH(A761,'Nifty Data'!I:I,0),2)</f>
        <v>17213.599999999999</v>
      </c>
    </row>
    <row r="762" spans="1:3" x14ac:dyDescent="0.25">
      <c r="A762" s="8">
        <v>44600</v>
      </c>
      <c r="B762" s="2">
        <v>301.41500000000002</v>
      </c>
      <c r="C762" s="7">
        <f>INDEX('Nifty Data'!A:I,MATCH(A762,'Nifty Data'!I:I,0),2)</f>
        <v>17266.75</v>
      </c>
    </row>
    <row r="763" spans="1:3" x14ac:dyDescent="0.25">
      <c r="A763" s="8">
        <v>44601</v>
      </c>
      <c r="B763" s="2">
        <v>303.56</v>
      </c>
      <c r="C763" s="7">
        <f>INDEX('Nifty Data'!A:I,MATCH(A763,'Nifty Data'!I:I,0),2)</f>
        <v>17463.8</v>
      </c>
    </row>
    <row r="764" spans="1:3" x14ac:dyDescent="0.25">
      <c r="A764" s="8">
        <v>44602</v>
      </c>
      <c r="B764" s="2">
        <v>304.67700000000002</v>
      </c>
      <c r="C764" s="7">
        <f>INDEX('Nifty Data'!A:I,MATCH(A764,'Nifty Data'!I:I,0),2)</f>
        <v>17605.849999999999</v>
      </c>
    </row>
    <row r="765" spans="1:3" x14ac:dyDescent="0.25">
      <c r="A765" s="8">
        <v>44603</v>
      </c>
      <c r="B765" s="2">
        <v>302.738</v>
      </c>
      <c r="C765" s="7">
        <f>INDEX('Nifty Data'!A:I,MATCH(A765,'Nifty Data'!I:I,0),2)</f>
        <v>17374.75</v>
      </c>
    </row>
    <row r="766" spans="1:3" x14ac:dyDescent="0.25">
      <c r="A766" s="8">
        <v>44606</v>
      </c>
      <c r="B766" s="2">
        <v>295.54899999999998</v>
      </c>
      <c r="C766" s="7">
        <f>INDEX('Nifty Data'!A:I,MATCH(A766,'Nifty Data'!I:I,0),2)</f>
        <v>16842.8</v>
      </c>
    </row>
    <row r="767" spans="1:3" x14ac:dyDescent="0.25">
      <c r="A767" s="8">
        <v>44607</v>
      </c>
      <c r="B767" s="2">
        <v>299.98700000000002</v>
      </c>
      <c r="C767" s="7">
        <f>INDEX('Nifty Data'!A:I,MATCH(A767,'Nifty Data'!I:I,0),2)</f>
        <v>17352.45</v>
      </c>
    </row>
    <row r="768" spans="1:3" x14ac:dyDescent="0.25">
      <c r="A768" s="8">
        <v>44608</v>
      </c>
      <c r="B768" s="2">
        <v>299.39600000000002</v>
      </c>
      <c r="C768" s="7">
        <f>INDEX('Nifty Data'!A:I,MATCH(A768,'Nifty Data'!I:I,0),2)</f>
        <v>17322.2</v>
      </c>
    </row>
    <row r="769" spans="1:3" x14ac:dyDescent="0.25">
      <c r="A769" s="8">
        <v>44609</v>
      </c>
      <c r="B769" s="2">
        <v>298.25900000000001</v>
      </c>
      <c r="C769" s="7">
        <f>INDEX('Nifty Data'!A:I,MATCH(A769,'Nifty Data'!I:I,0),2)</f>
        <v>17304.599999999999</v>
      </c>
    </row>
    <row r="770" spans="1:3" x14ac:dyDescent="0.25">
      <c r="A770" s="8">
        <v>44610</v>
      </c>
      <c r="B770" s="2">
        <v>298.23599999999999</v>
      </c>
      <c r="C770" s="7">
        <f>INDEX('Nifty Data'!A:I,MATCH(A770,'Nifty Data'!I:I,0),2)</f>
        <v>17276.3</v>
      </c>
    </row>
    <row r="771" spans="1:3" x14ac:dyDescent="0.25">
      <c r="A771" s="8">
        <v>44613</v>
      </c>
      <c r="B771" s="2">
        <v>296.26299999999998</v>
      </c>
      <c r="C771" s="7">
        <f>INDEX('Nifty Data'!A:I,MATCH(A771,'Nifty Data'!I:I,0),2)</f>
        <v>17206.650000000001</v>
      </c>
    </row>
    <row r="772" spans="1:3" x14ac:dyDescent="0.25">
      <c r="A772" s="8">
        <v>44614</v>
      </c>
      <c r="B772" s="2">
        <v>293.904</v>
      </c>
      <c r="C772" s="7">
        <f>INDEX('Nifty Data'!A:I,MATCH(A772,'Nifty Data'!I:I,0),2)</f>
        <v>17092.2</v>
      </c>
    </row>
    <row r="773" spans="1:3" x14ac:dyDescent="0.25">
      <c r="A773" s="8">
        <v>44615</v>
      </c>
      <c r="B773" s="2">
        <v>294.20600000000002</v>
      </c>
      <c r="C773" s="7">
        <f>INDEX('Nifty Data'!A:I,MATCH(A773,'Nifty Data'!I:I,0),2)</f>
        <v>17063.25</v>
      </c>
    </row>
    <row r="774" spans="1:3" x14ac:dyDescent="0.25">
      <c r="A774" s="8">
        <v>44616</v>
      </c>
      <c r="B774" s="2">
        <v>284.88799999999998</v>
      </c>
      <c r="C774" s="7">
        <f>INDEX('Nifty Data'!A:I,MATCH(A774,'Nifty Data'!I:I,0),2)</f>
        <v>16247.95</v>
      </c>
    </row>
    <row r="775" spans="1:3" x14ac:dyDescent="0.25">
      <c r="A775" s="8">
        <v>44617</v>
      </c>
      <c r="B775" s="2">
        <v>290.97000000000003</v>
      </c>
      <c r="C775" s="7">
        <f>INDEX('Nifty Data'!A:I,MATCH(A775,'Nifty Data'!I:I,0),2)</f>
        <v>16658.400000000001</v>
      </c>
    </row>
    <row r="776" spans="1:3" x14ac:dyDescent="0.25">
      <c r="A776" s="8">
        <v>44620</v>
      </c>
      <c r="B776" s="2">
        <v>293.46699999999998</v>
      </c>
      <c r="C776" s="7">
        <f>INDEX('Nifty Data'!A:I,MATCH(A776,'Nifty Data'!I:I,0),2)</f>
        <v>16793.900000000001</v>
      </c>
    </row>
    <row r="777" spans="1:3" x14ac:dyDescent="0.25">
      <c r="A777" s="8">
        <v>44622</v>
      </c>
      <c r="B777" s="2">
        <v>293.43200000000002</v>
      </c>
      <c r="C777" s="7">
        <f>INDEX('Nifty Data'!A:I,MATCH(A777,'Nifty Data'!I:I,0),2)</f>
        <v>16605.95</v>
      </c>
    </row>
    <row r="778" spans="1:3" x14ac:dyDescent="0.25">
      <c r="A778" s="8">
        <v>44623</v>
      </c>
      <c r="B778" s="2">
        <v>293.48399999999998</v>
      </c>
      <c r="C778" s="7">
        <f>INDEX('Nifty Data'!A:I,MATCH(A778,'Nifty Data'!I:I,0),2)</f>
        <v>16498.05</v>
      </c>
    </row>
    <row r="779" spans="1:3" x14ac:dyDescent="0.25">
      <c r="A779" s="8">
        <v>44624</v>
      </c>
      <c r="B779" s="2">
        <v>290.75200000000001</v>
      </c>
      <c r="C779" s="7">
        <f>INDEX('Nifty Data'!A:I,MATCH(A779,'Nifty Data'!I:I,0),2)</f>
        <v>16245.35</v>
      </c>
    </row>
    <row r="780" spans="1:3" x14ac:dyDescent="0.25">
      <c r="A780" s="8">
        <v>44627</v>
      </c>
      <c r="B780" s="2">
        <v>287.38299999999998</v>
      </c>
      <c r="C780" s="7">
        <f>INDEX('Nifty Data'!A:I,MATCH(A780,'Nifty Data'!I:I,0),2)</f>
        <v>15863.15</v>
      </c>
    </row>
    <row r="781" spans="1:3" x14ac:dyDescent="0.25">
      <c r="A781" s="8">
        <v>44628</v>
      </c>
      <c r="B781" s="2">
        <v>289.35700000000003</v>
      </c>
      <c r="C781" s="7">
        <f>INDEX('Nifty Data'!A:I,MATCH(A781,'Nifty Data'!I:I,0),2)</f>
        <v>16013.45</v>
      </c>
    </row>
    <row r="782" spans="1:3" x14ac:dyDescent="0.25">
      <c r="A782" s="8">
        <v>44629</v>
      </c>
      <c r="B782" s="2">
        <v>291.37400000000002</v>
      </c>
      <c r="C782" s="7">
        <f>INDEX('Nifty Data'!A:I,MATCH(A782,'Nifty Data'!I:I,0),2)</f>
        <v>16345.35</v>
      </c>
    </row>
    <row r="783" spans="1:3" x14ac:dyDescent="0.25">
      <c r="A783" s="8">
        <v>44630</v>
      </c>
      <c r="B783" s="2">
        <v>293.28800000000001</v>
      </c>
      <c r="C783" s="7">
        <f>INDEX('Nifty Data'!A:I,MATCH(A783,'Nifty Data'!I:I,0),2)</f>
        <v>16594.900000000001</v>
      </c>
    </row>
    <row r="784" spans="1:3" x14ac:dyDescent="0.25">
      <c r="A784" s="8">
        <v>44631</v>
      </c>
      <c r="B784" s="2">
        <v>294.81200000000001</v>
      </c>
      <c r="C784" s="7">
        <f>INDEX('Nifty Data'!A:I,MATCH(A784,'Nifty Data'!I:I,0),2)</f>
        <v>16630.45</v>
      </c>
    </row>
    <row r="785" spans="1:3" x14ac:dyDescent="0.25">
      <c r="A785" s="8">
        <v>44634</v>
      </c>
      <c r="B785" s="2">
        <v>296.39400000000001</v>
      </c>
      <c r="C785" s="7">
        <f>INDEX('Nifty Data'!A:I,MATCH(A785,'Nifty Data'!I:I,0),2)</f>
        <v>16871.3</v>
      </c>
    </row>
    <row r="786" spans="1:3" x14ac:dyDescent="0.25">
      <c r="A786" s="8">
        <v>44635</v>
      </c>
      <c r="B786" s="2">
        <v>294.50799999999998</v>
      </c>
      <c r="C786" s="7">
        <f>INDEX('Nifty Data'!A:I,MATCH(A786,'Nifty Data'!I:I,0),2)</f>
        <v>16663</v>
      </c>
    </row>
    <row r="787" spans="1:3" x14ac:dyDescent="0.25">
      <c r="A787" s="8">
        <v>44636</v>
      </c>
      <c r="B787" s="2">
        <v>297.71699999999998</v>
      </c>
      <c r="C787" s="7">
        <f>INDEX('Nifty Data'!A:I,MATCH(A787,'Nifty Data'!I:I,0),2)</f>
        <v>16975.349999999999</v>
      </c>
    </row>
    <row r="788" spans="1:3" x14ac:dyDescent="0.25">
      <c r="A788" s="8">
        <v>44637</v>
      </c>
      <c r="B788" s="2">
        <v>300.524</v>
      </c>
      <c r="C788" s="7">
        <f>INDEX('Nifty Data'!A:I,MATCH(A788,'Nifty Data'!I:I,0),2)</f>
        <v>17287.05</v>
      </c>
    </row>
    <row r="789" spans="1:3" x14ac:dyDescent="0.25">
      <c r="A789" s="8">
        <v>44641</v>
      </c>
      <c r="B789" s="2">
        <v>299.28699999999998</v>
      </c>
      <c r="C789" s="7">
        <f>INDEX('Nifty Data'!A:I,MATCH(A789,'Nifty Data'!I:I,0),2)</f>
        <v>17117.599999999999</v>
      </c>
    </row>
    <row r="790" spans="1:3" x14ac:dyDescent="0.25">
      <c r="A790" s="8">
        <v>44642</v>
      </c>
      <c r="B790" s="2">
        <v>300.84399999999999</v>
      </c>
      <c r="C790" s="7">
        <f>INDEX('Nifty Data'!A:I,MATCH(A790,'Nifty Data'!I:I,0),2)</f>
        <v>17315.5</v>
      </c>
    </row>
    <row r="791" spans="1:3" x14ac:dyDescent="0.25">
      <c r="A791" s="8">
        <v>44643</v>
      </c>
      <c r="B791" s="2">
        <v>300.22199999999998</v>
      </c>
      <c r="C791" s="7">
        <f>INDEX('Nifty Data'!A:I,MATCH(A791,'Nifty Data'!I:I,0),2)</f>
        <v>17245.650000000001</v>
      </c>
    </row>
    <row r="792" spans="1:3" x14ac:dyDescent="0.25">
      <c r="A792" s="8">
        <v>44644</v>
      </c>
      <c r="B792" s="2">
        <v>300.673</v>
      </c>
      <c r="C792" s="7">
        <f>INDEX('Nifty Data'!A:I,MATCH(A792,'Nifty Data'!I:I,0),2)</f>
        <v>17222.75</v>
      </c>
    </row>
    <row r="793" spans="1:3" x14ac:dyDescent="0.25">
      <c r="A793" s="8">
        <v>44645</v>
      </c>
      <c r="B793" s="2">
        <v>300.15100000000001</v>
      </c>
      <c r="C793" s="7">
        <f>INDEX('Nifty Data'!A:I,MATCH(A793,'Nifty Data'!I:I,0),2)</f>
        <v>17153</v>
      </c>
    </row>
    <row r="794" spans="1:3" x14ac:dyDescent="0.25">
      <c r="A794" s="8">
        <v>44648</v>
      </c>
      <c r="B794" s="2">
        <v>301.49200000000002</v>
      </c>
      <c r="C794" s="7">
        <f>INDEX('Nifty Data'!A:I,MATCH(A794,'Nifty Data'!I:I,0),2)</f>
        <v>17222</v>
      </c>
    </row>
    <row r="795" spans="1:3" x14ac:dyDescent="0.25">
      <c r="A795" s="8">
        <v>44649</v>
      </c>
      <c r="B795" s="2">
        <v>301.34199999999998</v>
      </c>
      <c r="C795" s="7">
        <f>INDEX('Nifty Data'!A:I,MATCH(A795,'Nifty Data'!I:I,0),2)</f>
        <v>17325.3</v>
      </c>
    </row>
    <row r="796" spans="1:3" x14ac:dyDescent="0.25">
      <c r="A796" s="8">
        <v>44650</v>
      </c>
      <c r="B796" s="2">
        <v>302.08</v>
      </c>
      <c r="C796" s="7">
        <f>INDEX('Nifty Data'!A:I,MATCH(A796,'Nifty Data'!I:I,0),2)</f>
        <v>17498.25</v>
      </c>
    </row>
    <row r="797" spans="1:3" x14ac:dyDescent="0.25">
      <c r="A797" s="8">
        <v>44651</v>
      </c>
      <c r="B797" s="2">
        <v>302.15600000000001</v>
      </c>
      <c r="C797" s="7">
        <f>INDEX('Nifty Data'!A:I,MATCH(A797,'Nifty Data'!I:I,0),2)</f>
        <v>17464.75</v>
      </c>
    </row>
    <row r="798" spans="1:3" x14ac:dyDescent="0.25">
      <c r="A798" s="8">
        <v>44652</v>
      </c>
      <c r="B798" s="2">
        <v>306.72399999999999</v>
      </c>
      <c r="C798" s="7">
        <f>INDEX('Nifty Data'!A:I,MATCH(A798,'Nifty Data'!I:I,0),2)</f>
        <v>17670.45</v>
      </c>
    </row>
    <row r="799" spans="1:3" x14ac:dyDescent="0.25">
      <c r="A799" s="8">
        <v>44655</v>
      </c>
      <c r="B799" s="2">
        <v>310.10500000000002</v>
      </c>
      <c r="C799" s="7">
        <f>INDEX('Nifty Data'!A:I,MATCH(A799,'Nifty Data'!I:I,0),2)</f>
        <v>18053.400000000001</v>
      </c>
    </row>
    <row r="800" spans="1:3" x14ac:dyDescent="0.25">
      <c r="A800" s="8">
        <v>44656</v>
      </c>
      <c r="B800" s="2">
        <v>310.97899999999998</v>
      </c>
      <c r="C800" s="7">
        <f>INDEX('Nifty Data'!A:I,MATCH(A800,'Nifty Data'!I:I,0),2)</f>
        <v>17957.400000000001</v>
      </c>
    </row>
    <row r="801" spans="1:3" x14ac:dyDescent="0.25">
      <c r="A801" s="8">
        <v>44657</v>
      </c>
      <c r="B801" s="2">
        <v>312.30500000000001</v>
      </c>
      <c r="C801" s="7">
        <f>INDEX('Nifty Data'!A:I,MATCH(A801,'Nifty Data'!I:I,0),2)</f>
        <v>17807.650000000001</v>
      </c>
    </row>
    <row r="802" spans="1:3" x14ac:dyDescent="0.25">
      <c r="A802" s="8">
        <v>44658</v>
      </c>
      <c r="B802" s="2">
        <v>311.71699999999998</v>
      </c>
      <c r="C802" s="7">
        <f>INDEX('Nifty Data'!A:I,MATCH(A802,'Nifty Data'!I:I,0),2)</f>
        <v>17639.55</v>
      </c>
    </row>
    <row r="803" spans="1:3" x14ac:dyDescent="0.25">
      <c r="A803" s="8">
        <v>44659</v>
      </c>
      <c r="B803" s="2">
        <v>313.762</v>
      </c>
      <c r="C803" s="7">
        <f>INDEX('Nifty Data'!A:I,MATCH(A803,'Nifty Data'!I:I,0),2)</f>
        <v>17784.349999999999</v>
      </c>
    </row>
    <row r="804" spans="1:3" x14ac:dyDescent="0.25">
      <c r="A804" s="8">
        <v>44662</v>
      </c>
      <c r="B804" s="2">
        <v>314.18599999999998</v>
      </c>
      <c r="C804" s="7">
        <f>INDEX('Nifty Data'!A:I,MATCH(A804,'Nifty Data'!I:I,0),2)</f>
        <v>17674.95</v>
      </c>
    </row>
    <row r="805" spans="1:3" x14ac:dyDescent="0.25">
      <c r="A805" s="8">
        <v>44663</v>
      </c>
      <c r="B805" s="2">
        <v>311.851</v>
      </c>
      <c r="C805" s="7">
        <f>INDEX('Nifty Data'!A:I,MATCH(A805,'Nifty Data'!I:I,0),2)</f>
        <v>17530.3</v>
      </c>
    </row>
    <row r="806" spans="1:3" x14ac:dyDescent="0.25">
      <c r="A806" s="8">
        <v>44664</v>
      </c>
      <c r="B806" s="2">
        <v>312.17899999999997</v>
      </c>
      <c r="C806" s="7">
        <f>INDEX('Nifty Data'!A:I,MATCH(A806,'Nifty Data'!I:I,0),2)</f>
        <v>17475.650000000001</v>
      </c>
    </row>
    <row r="807" spans="1:3" x14ac:dyDescent="0.25">
      <c r="A807" s="8">
        <v>44669</v>
      </c>
      <c r="B807" s="2">
        <v>312.35199999999998</v>
      </c>
      <c r="C807" s="7">
        <f>INDEX('Nifty Data'!A:I,MATCH(A807,'Nifty Data'!I:I,0),2)</f>
        <v>17173.650000000001</v>
      </c>
    </row>
    <row r="808" spans="1:3" x14ac:dyDescent="0.25">
      <c r="A808" s="8">
        <v>44670</v>
      </c>
      <c r="B808" s="2">
        <v>311.48599999999999</v>
      </c>
      <c r="C808" s="7">
        <f>INDEX('Nifty Data'!A:I,MATCH(A808,'Nifty Data'!I:I,0),2)</f>
        <v>16958.650000000001</v>
      </c>
    </row>
    <row r="809" spans="1:3" x14ac:dyDescent="0.25">
      <c r="A809" s="8">
        <v>44671</v>
      </c>
      <c r="B809" s="2">
        <v>311.779</v>
      </c>
      <c r="C809" s="7">
        <f>INDEX('Nifty Data'!A:I,MATCH(A809,'Nifty Data'!I:I,0),2)</f>
        <v>17136.55</v>
      </c>
    </row>
    <row r="810" spans="1:3" x14ac:dyDescent="0.25">
      <c r="A810" s="8">
        <v>44672</v>
      </c>
      <c r="B810" s="2">
        <v>314.61</v>
      </c>
      <c r="C810" s="7">
        <f>INDEX('Nifty Data'!A:I,MATCH(A810,'Nifty Data'!I:I,0),2)</f>
        <v>17392.599999999999</v>
      </c>
    </row>
    <row r="811" spans="1:3" x14ac:dyDescent="0.25">
      <c r="A811" s="8">
        <v>44673</v>
      </c>
      <c r="B811" s="2">
        <v>312.24</v>
      </c>
      <c r="C811" s="7">
        <f>INDEX('Nifty Data'!A:I,MATCH(A811,'Nifty Data'!I:I,0),2)</f>
        <v>17171.95</v>
      </c>
    </row>
    <row r="812" spans="1:3" x14ac:dyDescent="0.25">
      <c r="A812" s="8">
        <v>44676</v>
      </c>
      <c r="B812" s="2">
        <v>307.80500000000001</v>
      </c>
      <c r="C812" s="7">
        <f>INDEX('Nifty Data'!A:I,MATCH(A812,'Nifty Data'!I:I,0),2)</f>
        <v>16953.95</v>
      </c>
    </row>
    <row r="813" spans="1:3" x14ac:dyDescent="0.25">
      <c r="A813" s="8">
        <v>44677</v>
      </c>
      <c r="B813" s="2">
        <v>310.62299999999999</v>
      </c>
      <c r="C813" s="7">
        <f>INDEX('Nifty Data'!A:I,MATCH(A813,'Nifty Data'!I:I,0),2)</f>
        <v>17200.8</v>
      </c>
    </row>
    <row r="814" spans="1:3" x14ac:dyDescent="0.25">
      <c r="A814" s="8">
        <v>44678</v>
      </c>
      <c r="B814" s="2">
        <v>308.26600000000002</v>
      </c>
      <c r="C814" s="7">
        <f>INDEX('Nifty Data'!A:I,MATCH(A814,'Nifty Data'!I:I,0),2)</f>
        <v>17038.400000000001</v>
      </c>
    </row>
    <row r="815" spans="1:3" x14ac:dyDescent="0.25">
      <c r="A815" s="8">
        <v>44679</v>
      </c>
      <c r="B815" s="2">
        <v>310.42099999999999</v>
      </c>
      <c r="C815" s="7">
        <f>INDEX('Nifty Data'!A:I,MATCH(A815,'Nifty Data'!I:I,0),2)</f>
        <v>17245.05</v>
      </c>
    </row>
    <row r="816" spans="1:3" x14ac:dyDescent="0.25">
      <c r="A816" s="8">
        <v>44680</v>
      </c>
      <c r="B816" s="2">
        <v>307.43700000000001</v>
      </c>
      <c r="C816" s="7">
        <f>INDEX('Nifty Data'!A:I,MATCH(A816,'Nifty Data'!I:I,0),2)</f>
        <v>17102.55</v>
      </c>
    </row>
    <row r="817" spans="1:3" x14ac:dyDescent="0.25">
      <c r="A817" s="8">
        <v>44683</v>
      </c>
      <c r="B817" s="2">
        <v>307.428</v>
      </c>
      <c r="C817" s="7">
        <f>INDEX('Nifty Data'!A:I,MATCH(A817,'Nifty Data'!I:I,0),2)</f>
        <v>17069.099999999999</v>
      </c>
    </row>
    <row r="818" spans="1:3" x14ac:dyDescent="0.25">
      <c r="A818" s="8">
        <v>44685</v>
      </c>
      <c r="B818" s="2">
        <v>303.62799999999999</v>
      </c>
      <c r="C818" s="7">
        <f>INDEX('Nifty Data'!A:I,MATCH(A818,'Nifty Data'!I:I,0),2)</f>
        <v>16677.599999999999</v>
      </c>
    </row>
    <row r="819" spans="1:3" x14ac:dyDescent="0.25">
      <c r="A819" s="8">
        <v>44686</v>
      </c>
      <c r="B819" s="2">
        <v>303.65300000000002</v>
      </c>
      <c r="C819" s="7">
        <f>INDEX('Nifty Data'!A:I,MATCH(A819,'Nifty Data'!I:I,0),2)</f>
        <v>16682.650000000001</v>
      </c>
    </row>
    <row r="820" spans="1:3" x14ac:dyDescent="0.25">
      <c r="A820" s="8">
        <v>44687</v>
      </c>
      <c r="B820" s="2">
        <v>302.35000000000002</v>
      </c>
      <c r="C820" s="7">
        <f>INDEX('Nifty Data'!A:I,MATCH(A820,'Nifty Data'!I:I,0),2)</f>
        <v>16411.25</v>
      </c>
    </row>
    <row r="821" spans="1:3" x14ac:dyDescent="0.25">
      <c r="A821" s="8">
        <v>44690</v>
      </c>
      <c r="B821" s="2">
        <v>300.34800000000001</v>
      </c>
      <c r="C821" s="7">
        <f>INDEX('Nifty Data'!A:I,MATCH(A821,'Nifty Data'!I:I,0),2)</f>
        <v>16301.85</v>
      </c>
    </row>
    <row r="822" spans="1:3" x14ac:dyDescent="0.25">
      <c r="A822" s="8">
        <v>44691</v>
      </c>
      <c r="B822" s="2">
        <v>297.90899999999999</v>
      </c>
      <c r="C822" s="7">
        <f>INDEX('Nifty Data'!A:I,MATCH(A822,'Nifty Data'!I:I,0),2)</f>
        <v>16240.05</v>
      </c>
    </row>
    <row r="823" spans="1:3" x14ac:dyDescent="0.25">
      <c r="A823" s="8">
        <v>44692</v>
      </c>
      <c r="B823" s="2">
        <v>296.24700000000001</v>
      </c>
      <c r="C823" s="7">
        <f>INDEX('Nifty Data'!A:I,MATCH(A823,'Nifty Data'!I:I,0),2)</f>
        <v>16167.1</v>
      </c>
    </row>
    <row r="824" spans="1:3" x14ac:dyDescent="0.25">
      <c r="A824" s="8">
        <v>44693</v>
      </c>
      <c r="B824" s="2">
        <v>292.41800000000001</v>
      </c>
      <c r="C824" s="7">
        <f>INDEX('Nifty Data'!A:I,MATCH(A824,'Nifty Data'!I:I,0),2)</f>
        <v>15808</v>
      </c>
    </row>
    <row r="825" spans="1:3" x14ac:dyDescent="0.25">
      <c r="A825" s="8">
        <v>44694</v>
      </c>
      <c r="B825" s="2">
        <v>291.23099999999999</v>
      </c>
      <c r="C825" s="7">
        <f>INDEX('Nifty Data'!A:I,MATCH(A825,'Nifty Data'!I:I,0),2)</f>
        <v>15782.15</v>
      </c>
    </row>
    <row r="826" spans="1:3" x14ac:dyDescent="0.25">
      <c r="A826" s="8">
        <v>44697</v>
      </c>
      <c r="B826" s="2">
        <v>293.29899999999998</v>
      </c>
      <c r="C826" s="7">
        <f>INDEX('Nifty Data'!A:I,MATCH(A826,'Nifty Data'!I:I,0),2)</f>
        <v>15842.3</v>
      </c>
    </row>
    <row r="827" spans="1:3" x14ac:dyDescent="0.25">
      <c r="A827" s="8">
        <v>44698</v>
      </c>
      <c r="B827" s="2">
        <v>298.839</v>
      </c>
      <c r="C827" s="7">
        <f>INDEX('Nifty Data'!A:I,MATCH(A827,'Nifty Data'!I:I,0),2)</f>
        <v>16259.3</v>
      </c>
    </row>
    <row r="828" spans="1:3" x14ac:dyDescent="0.25">
      <c r="A828" s="8">
        <v>44699</v>
      </c>
      <c r="B828" s="2">
        <v>297.791</v>
      </c>
      <c r="C828" s="7">
        <f>INDEX('Nifty Data'!A:I,MATCH(A828,'Nifty Data'!I:I,0),2)</f>
        <v>16240.3</v>
      </c>
    </row>
    <row r="829" spans="1:3" x14ac:dyDescent="0.25">
      <c r="A829" s="8">
        <v>44700</v>
      </c>
      <c r="B829" s="2">
        <v>294.52</v>
      </c>
      <c r="C829" s="7">
        <f>INDEX('Nifty Data'!A:I,MATCH(A829,'Nifty Data'!I:I,0),2)</f>
        <v>15809.4</v>
      </c>
    </row>
    <row r="830" spans="1:3" x14ac:dyDescent="0.25">
      <c r="A830" s="8">
        <v>44701</v>
      </c>
      <c r="B830" s="2">
        <v>299.32600000000002</v>
      </c>
      <c r="C830" s="7">
        <f>INDEX('Nifty Data'!A:I,MATCH(A830,'Nifty Data'!I:I,0),2)</f>
        <v>16266.15</v>
      </c>
    </row>
    <row r="831" spans="1:3" x14ac:dyDescent="0.25">
      <c r="A831" s="8">
        <v>44704</v>
      </c>
      <c r="B831" s="2">
        <v>298.834</v>
      </c>
      <c r="C831" s="7">
        <f>INDEX('Nifty Data'!A:I,MATCH(A831,'Nifty Data'!I:I,0),2)</f>
        <v>16214.7</v>
      </c>
    </row>
    <row r="832" spans="1:3" x14ac:dyDescent="0.25">
      <c r="A832" s="8">
        <v>44705</v>
      </c>
      <c r="B832" s="2">
        <v>297.50099999999998</v>
      </c>
      <c r="C832" s="7">
        <f>INDEX('Nifty Data'!A:I,MATCH(A832,'Nifty Data'!I:I,0),2)</f>
        <v>16125.15</v>
      </c>
    </row>
    <row r="833" spans="1:3" x14ac:dyDescent="0.25">
      <c r="A833" s="8">
        <v>44706</v>
      </c>
      <c r="B833" s="2">
        <v>296.60300000000001</v>
      </c>
      <c r="C833" s="7">
        <f>INDEX('Nifty Data'!A:I,MATCH(A833,'Nifty Data'!I:I,0),2)</f>
        <v>16025.8</v>
      </c>
    </row>
    <row r="834" spans="1:3" x14ac:dyDescent="0.25">
      <c r="A834" s="8">
        <v>44707</v>
      </c>
      <c r="B834" s="2">
        <v>299.185</v>
      </c>
      <c r="C834" s="7">
        <f>INDEX('Nifty Data'!A:I,MATCH(A834,'Nifty Data'!I:I,0),2)</f>
        <v>16170.15</v>
      </c>
    </row>
    <row r="835" spans="1:3" x14ac:dyDescent="0.25">
      <c r="A835" s="8">
        <v>44708</v>
      </c>
      <c r="B835" s="2">
        <v>300.202</v>
      </c>
      <c r="C835" s="7">
        <f>INDEX('Nifty Data'!A:I,MATCH(A835,'Nifty Data'!I:I,0),2)</f>
        <v>16352.45</v>
      </c>
    </row>
    <row r="836" spans="1:3" x14ac:dyDescent="0.25">
      <c r="A836" s="8">
        <v>44711</v>
      </c>
      <c r="B836" s="2">
        <v>303.25900000000001</v>
      </c>
      <c r="C836" s="7">
        <f>INDEX('Nifty Data'!A:I,MATCH(A836,'Nifty Data'!I:I,0),2)</f>
        <v>16661.400000000001</v>
      </c>
    </row>
    <row r="837" spans="1:3" x14ac:dyDescent="0.25">
      <c r="A837" s="8">
        <v>44712</v>
      </c>
      <c r="B837" s="2">
        <v>303.72899999999998</v>
      </c>
      <c r="C837" s="7">
        <f>INDEX('Nifty Data'!A:I,MATCH(A837,'Nifty Data'!I:I,0),2)</f>
        <v>16584.55</v>
      </c>
    </row>
    <row r="838" spans="1:3" x14ac:dyDescent="0.25">
      <c r="A838" s="8">
        <v>44713</v>
      </c>
      <c r="B838" s="2">
        <v>304.31200000000001</v>
      </c>
      <c r="C838" s="7">
        <f>INDEX('Nifty Data'!A:I,MATCH(A838,'Nifty Data'!I:I,0),2)</f>
        <v>16522.75</v>
      </c>
    </row>
    <row r="839" spans="1:3" x14ac:dyDescent="0.25">
      <c r="A839" s="8">
        <v>44714</v>
      </c>
      <c r="B839" s="2">
        <v>305.28399999999999</v>
      </c>
      <c r="C839" s="7">
        <f>INDEX('Nifty Data'!A:I,MATCH(A839,'Nifty Data'!I:I,0),2)</f>
        <v>16628</v>
      </c>
    </row>
    <row r="840" spans="1:3" x14ac:dyDescent="0.25">
      <c r="A840" s="8">
        <v>44715</v>
      </c>
      <c r="B840" s="2">
        <v>303.74099999999999</v>
      </c>
      <c r="C840" s="7">
        <f>INDEX('Nifty Data'!A:I,MATCH(A840,'Nifty Data'!I:I,0),2)</f>
        <v>16584.3</v>
      </c>
    </row>
    <row r="841" spans="1:3" x14ac:dyDescent="0.25">
      <c r="A841" s="8">
        <v>44718</v>
      </c>
      <c r="B841" s="2">
        <v>303.05200000000002</v>
      </c>
      <c r="C841" s="7">
        <f>INDEX('Nifty Data'!A:I,MATCH(A841,'Nifty Data'!I:I,0),2)</f>
        <v>16569.55</v>
      </c>
    </row>
    <row r="842" spans="1:3" x14ac:dyDescent="0.25">
      <c r="A842" s="8">
        <v>44719</v>
      </c>
      <c r="B842" s="2">
        <v>302.55</v>
      </c>
      <c r="C842" s="7">
        <f>INDEX('Nifty Data'!A:I,MATCH(A842,'Nifty Data'!I:I,0),2)</f>
        <v>16416.349999999999</v>
      </c>
    </row>
    <row r="843" spans="1:3" x14ac:dyDescent="0.25">
      <c r="A843" s="8">
        <v>44720</v>
      </c>
      <c r="B843" s="2">
        <v>302.71100000000001</v>
      </c>
      <c r="C843" s="7">
        <f>INDEX('Nifty Data'!A:I,MATCH(A843,'Nifty Data'!I:I,0),2)</f>
        <v>16356.25</v>
      </c>
    </row>
    <row r="844" spans="1:3" x14ac:dyDescent="0.25">
      <c r="A844" s="8">
        <v>44721</v>
      </c>
      <c r="B844" s="2">
        <v>303.51100000000002</v>
      </c>
      <c r="C844" s="7">
        <f>INDEX('Nifty Data'!A:I,MATCH(A844,'Nifty Data'!I:I,0),2)</f>
        <v>16478.099999999999</v>
      </c>
    </row>
    <row r="845" spans="1:3" x14ac:dyDescent="0.25">
      <c r="A845" s="8">
        <v>44722</v>
      </c>
      <c r="B845" s="2">
        <v>301.565</v>
      </c>
      <c r="C845" s="7">
        <f>INDEX('Nifty Data'!A:I,MATCH(A845,'Nifty Data'!I:I,0),2)</f>
        <v>16201.8</v>
      </c>
    </row>
    <row r="846" spans="1:3" x14ac:dyDescent="0.25">
      <c r="A846" s="8">
        <v>44725</v>
      </c>
      <c r="B846" s="2">
        <v>295.58100000000002</v>
      </c>
      <c r="C846" s="7">
        <f>INDEX('Nifty Data'!A:I,MATCH(A846,'Nifty Data'!I:I,0),2)</f>
        <v>15774.4</v>
      </c>
    </row>
    <row r="847" spans="1:3" x14ac:dyDescent="0.25">
      <c r="A847" s="8">
        <v>44726</v>
      </c>
      <c r="B847" s="2">
        <v>295.50299999999999</v>
      </c>
      <c r="C847" s="7">
        <f>INDEX('Nifty Data'!A:I,MATCH(A847,'Nifty Data'!I:I,0),2)</f>
        <v>15732.1</v>
      </c>
    </row>
    <row r="848" spans="1:3" x14ac:dyDescent="0.25">
      <c r="A848" s="8">
        <v>44727</v>
      </c>
      <c r="B848" s="2">
        <v>295.10599999999999</v>
      </c>
      <c r="C848" s="7">
        <f>INDEX('Nifty Data'!A:I,MATCH(A848,'Nifty Data'!I:I,0),2)</f>
        <v>15692.15</v>
      </c>
    </row>
    <row r="849" spans="1:3" x14ac:dyDescent="0.25">
      <c r="A849" s="8">
        <v>44728</v>
      </c>
      <c r="B849" s="2">
        <v>290.43700000000001</v>
      </c>
      <c r="C849" s="7">
        <f>INDEX('Nifty Data'!A:I,MATCH(A849,'Nifty Data'!I:I,0),2)</f>
        <v>15360.6</v>
      </c>
    </row>
    <row r="850" spans="1:3" x14ac:dyDescent="0.25">
      <c r="A850" s="8">
        <v>44729</v>
      </c>
      <c r="B850" s="2">
        <v>289.97000000000003</v>
      </c>
      <c r="C850" s="7">
        <f>INDEX('Nifty Data'!A:I,MATCH(A850,'Nifty Data'!I:I,0),2)</f>
        <v>15293.5</v>
      </c>
    </row>
    <row r="851" spans="1:3" x14ac:dyDescent="0.25">
      <c r="A851" s="8">
        <v>44732</v>
      </c>
      <c r="B851" s="2">
        <v>288.16199999999998</v>
      </c>
      <c r="C851" s="7">
        <f>INDEX('Nifty Data'!A:I,MATCH(A851,'Nifty Data'!I:I,0),2)</f>
        <v>15350.15</v>
      </c>
    </row>
    <row r="852" spans="1:3" x14ac:dyDescent="0.25">
      <c r="A852" s="8">
        <v>44733</v>
      </c>
      <c r="B852" s="2">
        <v>293.08999999999997</v>
      </c>
      <c r="C852" s="7">
        <f>INDEX('Nifty Data'!A:I,MATCH(A852,'Nifty Data'!I:I,0),2)</f>
        <v>15638.8</v>
      </c>
    </row>
    <row r="853" spans="1:3" x14ac:dyDescent="0.25">
      <c r="A853" s="8">
        <v>44734</v>
      </c>
      <c r="B853" s="2">
        <v>290.83499999999998</v>
      </c>
      <c r="C853" s="7">
        <f>INDEX('Nifty Data'!A:I,MATCH(A853,'Nifty Data'!I:I,0),2)</f>
        <v>15413.3</v>
      </c>
    </row>
    <row r="854" spans="1:3" x14ac:dyDescent="0.25">
      <c r="A854" s="8">
        <v>44735</v>
      </c>
      <c r="B854" s="2">
        <v>291.96600000000001</v>
      </c>
      <c r="C854" s="7">
        <f>INDEX('Nifty Data'!A:I,MATCH(A854,'Nifty Data'!I:I,0),2)</f>
        <v>15556.65</v>
      </c>
    </row>
    <row r="855" spans="1:3" x14ac:dyDescent="0.25">
      <c r="A855" s="8">
        <v>44736</v>
      </c>
      <c r="B855" s="2">
        <v>293.41000000000003</v>
      </c>
      <c r="C855" s="7">
        <f>INDEX('Nifty Data'!A:I,MATCH(A855,'Nifty Data'!I:I,0),2)</f>
        <v>15699.25</v>
      </c>
    </row>
    <row r="856" spans="1:3" x14ac:dyDescent="0.25">
      <c r="A856" s="8">
        <v>44739</v>
      </c>
      <c r="B856" s="2">
        <v>295.75400000000002</v>
      </c>
      <c r="C856" s="7">
        <f>INDEX('Nifty Data'!A:I,MATCH(A856,'Nifty Data'!I:I,0),2)</f>
        <v>15832.05</v>
      </c>
    </row>
    <row r="857" spans="1:3" x14ac:dyDescent="0.25">
      <c r="A857" s="8">
        <v>44740</v>
      </c>
      <c r="B857" s="2">
        <v>296.52199999999999</v>
      </c>
      <c r="C857" s="7">
        <f>INDEX('Nifty Data'!A:I,MATCH(A857,'Nifty Data'!I:I,0),2)</f>
        <v>15850.2</v>
      </c>
    </row>
    <row r="858" spans="1:3" x14ac:dyDescent="0.25">
      <c r="A858" s="8">
        <v>44741</v>
      </c>
      <c r="B858" s="2">
        <v>296.18</v>
      </c>
      <c r="C858" s="7">
        <f>INDEX('Nifty Data'!A:I,MATCH(A858,'Nifty Data'!I:I,0),2)</f>
        <v>15799.1</v>
      </c>
    </row>
    <row r="859" spans="1:3" x14ac:dyDescent="0.25">
      <c r="A859" s="8">
        <v>44742</v>
      </c>
      <c r="B859" s="2">
        <v>296.125</v>
      </c>
      <c r="C859" s="7">
        <f>INDEX('Nifty Data'!A:I,MATCH(A859,'Nifty Data'!I:I,0),2)</f>
        <v>15780.25</v>
      </c>
    </row>
    <row r="860" spans="1:3" x14ac:dyDescent="0.25">
      <c r="A860" s="8">
        <v>44743</v>
      </c>
      <c r="B860" s="2">
        <v>296.69</v>
      </c>
      <c r="C860" s="7">
        <f>INDEX('Nifty Data'!A:I,MATCH(A860,'Nifty Data'!I:I,0),2)</f>
        <v>15752.05</v>
      </c>
    </row>
    <row r="861" spans="1:3" x14ac:dyDescent="0.25">
      <c r="A861" s="8">
        <v>44746</v>
      </c>
      <c r="B861" s="2">
        <v>298.27199999999999</v>
      </c>
      <c r="C861" s="7">
        <f>INDEX('Nifty Data'!A:I,MATCH(A861,'Nifty Data'!I:I,0),2)</f>
        <v>15835.35</v>
      </c>
    </row>
    <row r="862" spans="1:3" x14ac:dyDescent="0.25">
      <c r="A862" s="8">
        <v>44747</v>
      </c>
      <c r="B862" s="2">
        <v>297.79899999999998</v>
      </c>
      <c r="C862" s="7">
        <f>INDEX('Nifty Data'!A:I,MATCH(A862,'Nifty Data'!I:I,0),2)</f>
        <v>15810.85</v>
      </c>
    </row>
    <row r="863" spans="1:3" x14ac:dyDescent="0.25">
      <c r="A863" s="8">
        <v>44748</v>
      </c>
      <c r="B863" s="2">
        <v>299.61399999999998</v>
      </c>
      <c r="C863" s="7">
        <f>INDEX('Nifty Data'!A:I,MATCH(A863,'Nifty Data'!I:I,0),2)</f>
        <v>15989.8</v>
      </c>
    </row>
    <row r="864" spans="1:3" x14ac:dyDescent="0.25">
      <c r="A864" s="8">
        <v>44749</v>
      </c>
      <c r="B864" s="2">
        <v>302.21899999999999</v>
      </c>
      <c r="C864" s="7">
        <f>INDEX('Nifty Data'!A:I,MATCH(A864,'Nifty Data'!I:I,0),2)</f>
        <v>16132.9</v>
      </c>
    </row>
    <row r="865" spans="1:3" x14ac:dyDescent="0.25">
      <c r="A865" s="8">
        <v>44750</v>
      </c>
      <c r="B865" s="2">
        <v>304.11700000000002</v>
      </c>
      <c r="C865" s="7">
        <f>INDEX('Nifty Data'!A:I,MATCH(A865,'Nifty Data'!I:I,0),2)</f>
        <v>16220.6</v>
      </c>
    </row>
    <row r="866" spans="1:3" x14ac:dyDescent="0.25">
      <c r="A866" s="8">
        <v>44753</v>
      </c>
      <c r="B866" s="2">
        <v>304.78500000000003</v>
      </c>
      <c r="C866" s="7">
        <f>INDEX('Nifty Data'!A:I,MATCH(A866,'Nifty Data'!I:I,0),2)</f>
        <v>16216</v>
      </c>
    </row>
    <row r="867" spans="1:3" x14ac:dyDescent="0.25">
      <c r="A867" s="8">
        <v>44754</v>
      </c>
      <c r="B867" s="2">
        <v>303.43200000000002</v>
      </c>
      <c r="C867" s="7">
        <f>INDEX('Nifty Data'!A:I,MATCH(A867,'Nifty Data'!I:I,0),2)</f>
        <v>16058.3</v>
      </c>
    </row>
    <row r="868" spans="1:3" x14ac:dyDescent="0.25">
      <c r="A868" s="8">
        <v>44755</v>
      </c>
      <c r="B868" s="2">
        <v>302.45100000000002</v>
      </c>
      <c r="C868" s="7">
        <f>INDEX('Nifty Data'!A:I,MATCH(A868,'Nifty Data'!I:I,0),2)</f>
        <v>15966.65</v>
      </c>
    </row>
    <row r="869" spans="1:3" x14ac:dyDescent="0.25">
      <c r="A869" s="8">
        <v>44756</v>
      </c>
      <c r="B869" s="2">
        <v>301.65800000000002</v>
      </c>
      <c r="C869" s="7">
        <f>INDEX('Nifty Data'!A:I,MATCH(A869,'Nifty Data'!I:I,0),2)</f>
        <v>15938.65</v>
      </c>
    </row>
    <row r="870" spans="1:3" x14ac:dyDescent="0.25">
      <c r="A870" s="8">
        <v>44757</v>
      </c>
      <c r="B870" s="2">
        <v>302.74</v>
      </c>
      <c r="C870" s="7">
        <f>INDEX('Nifty Data'!A:I,MATCH(A870,'Nifty Data'!I:I,0),2)</f>
        <v>16049.2</v>
      </c>
    </row>
    <row r="871" spans="1:3" x14ac:dyDescent="0.25">
      <c r="A871" s="8">
        <v>44760</v>
      </c>
      <c r="B871" s="2">
        <v>305.66699999999997</v>
      </c>
      <c r="C871" s="7">
        <f>INDEX('Nifty Data'!A:I,MATCH(A871,'Nifty Data'!I:I,0),2)</f>
        <v>16278.5</v>
      </c>
    </row>
    <row r="872" spans="1:3" x14ac:dyDescent="0.25">
      <c r="A872" s="8">
        <v>44761</v>
      </c>
      <c r="B872" s="2">
        <v>307.29700000000003</v>
      </c>
      <c r="C872" s="7">
        <f>INDEX('Nifty Data'!A:I,MATCH(A872,'Nifty Data'!I:I,0),2)</f>
        <v>16340.55</v>
      </c>
    </row>
    <row r="873" spans="1:3" x14ac:dyDescent="0.25">
      <c r="A873" s="8">
        <v>44762</v>
      </c>
      <c r="B873" s="2">
        <v>308.82100000000003</v>
      </c>
      <c r="C873" s="7">
        <f>INDEX('Nifty Data'!A:I,MATCH(A873,'Nifty Data'!I:I,0),2)</f>
        <v>16520.849999999999</v>
      </c>
    </row>
    <row r="874" spans="1:3" x14ac:dyDescent="0.25">
      <c r="A874" s="8">
        <v>44763</v>
      </c>
      <c r="B874" s="2">
        <v>309.947</v>
      </c>
      <c r="C874" s="7">
        <f>INDEX('Nifty Data'!A:I,MATCH(A874,'Nifty Data'!I:I,0),2)</f>
        <v>16605.25</v>
      </c>
    </row>
    <row r="875" spans="1:3" x14ac:dyDescent="0.25">
      <c r="A875" s="8">
        <v>44764</v>
      </c>
      <c r="B875" s="2">
        <v>310.47800000000001</v>
      </c>
      <c r="C875" s="7">
        <f>INDEX('Nifty Data'!A:I,MATCH(A875,'Nifty Data'!I:I,0),2)</f>
        <v>16719.45</v>
      </c>
    </row>
    <row r="876" spans="1:3" x14ac:dyDescent="0.25">
      <c r="A876" s="8">
        <v>44767</v>
      </c>
      <c r="B876" s="2">
        <v>310.88900000000001</v>
      </c>
      <c r="C876" s="7">
        <f>INDEX('Nifty Data'!A:I,MATCH(A876,'Nifty Data'!I:I,0),2)</f>
        <v>16631</v>
      </c>
    </row>
    <row r="877" spans="1:3" x14ac:dyDescent="0.25">
      <c r="A877" s="8">
        <v>44768</v>
      </c>
      <c r="B877" s="2">
        <v>309.43700000000001</v>
      </c>
      <c r="C877" s="7">
        <f>INDEX('Nifty Data'!A:I,MATCH(A877,'Nifty Data'!I:I,0),2)</f>
        <v>16483.849999999999</v>
      </c>
    </row>
    <row r="878" spans="1:3" x14ac:dyDescent="0.25">
      <c r="A878" s="8">
        <v>44769</v>
      </c>
      <c r="B878" s="2">
        <v>311.80599999999998</v>
      </c>
      <c r="C878" s="7">
        <f>INDEX('Nifty Data'!A:I,MATCH(A878,'Nifty Data'!I:I,0),2)</f>
        <v>16641.8</v>
      </c>
    </row>
    <row r="879" spans="1:3" x14ac:dyDescent="0.25">
      <c r="A879" s="8">
        <v>44770</v>
      </c>
      <c r="B879" s="2">
        <v>313.66199999999998</v>
      </c>
      <c r="C879" s="7">
        <f>INDEX('Nifty Data'!A:I,MATCH(A879,'Nifty Data'!I:I,0),2)</f>
        <v>16929.599999999999</v>
      </c>
    </row>
    <row r="880" spans="1:3" x14ac:dyDescent="0.25">
      <c r="A880" s="8">
        <v>44771</v>
      </c>
      <c r="B880" s="2">
        <v>316.375</v>
      </c>
      <c r="C880" s="7">
        <f>INDEX('Nifty Data'!A:I,MATCH(A880,'Nifty Data'!I:I,0),2)</f>
        <v>17158.25</v>
      </c>
    </row>
    <row r="881" spans="1:3" x14ac:dyDescent="0.25">
      <c r="A881" s="8">
        <v>44774</v>
      </c>
      <c r="B881" s="2">
        <v>318.96699999999998</v>
      </c>
      <c r="C881" s="7">
        <f>INDEX('Nifty Data'!A:I,MATCH(A881,'Nifty Data'!I:I,0),2)</f>
        <v>17340.05</v>
      </c>
    </row>
    <row r="882" spans="1:3" x14ac:dyDescent="0.25">
      <c r="A882" s="8">
        <v>44775</v>
      </c>
      <c r="B882" s="2">
        <v>319.75</v>
      </c>
      <c r="C882" s="7">
        <f>INDEX('Nifty Data'!A:I,MATCH(A882,'Nifty Data'!I:I,0),2)</f>
        <v>17345.45</v>
      </c>
    </row>
    <row r="883" spans="1:3" x14ac:dyDescent="0.25">
      <c r="A883" s="8">
        <v>44776</v>
      </c>
      <c r="B883" s="2">
        <v>319.57100000000003</v>
      </c>
      <c r="C883" s="7">
        <f>INDEX('Nifty Data'!A:I,MATCH(A883,'Nifty Data'!I:I,0),2)</f>
        <v>17388.150000000001</v>
      </c>
    </row>
    <row r="884" spans="1:3" x14ac:dyDescent="0.25">
      <c r="A884" s="8">
        <v>44777</v>
      </c>
      <c r="B884" s="2">
        <v>318.64699999999999</v>
      </c>
      <c r="C884" s="7">
        <f>INDEX('Nifty Data'!A:I,MATCH(A884,'Nifty Data'!I:I,0),2)</f>
        <v>17382</v>
      </c>
    </row>
    <row r="885" spans="1:3" x14ac:dyDescent="0.25">
      <c r="A885" s="8">
        <v>44778</v>
      </c>
      <c r="B885" s="2">
        <v>318.83600000000001</v>
      </c>
      <c r="C885" s="7">
        <f>INDEX('Nifty Data'!A:I,MATCH(A885,'Nifty Data'!I:I,0),2)</f>
        <v>17397.5</v>
      </c>
    </row>
    <row r="886" spans="1:3" x14ac:dyDescent="0.25">
      <c r="A886" s="8">
        <v>44781</v>
      </c>
      <c r="B886" s="2">
        <v>320.71899999999999</v>
      </c>
      <c r="C886" s="7">
        <f>INDEX('Nifty Data'!A:I,MATCH(A886,'Nifty Data'!I:I,0),2)</f>
        <v>17525.099999999999</v>
      </c>
    </row>
    <row r="887" spans="1:3" x14ac:dyDescent="0.25">
      <c r="A887" s="8">
        <v>44783</v>
      </c>
      <c r="B887" s="2">
        <v>321.20299999999997</v>
      </c>
      <c r="C887" s="7">
        <f>INDEX('Nifty Data'!A:I,MATCH(A887,'Nifty Data'!I:I,0),2)</f>
        <v>17534.75</v>
      </c>
    </row>
    <row r="888" spans="1:3" x14ac:dyDescent="0.25">
      <c r="A888" s="8">
        <v>44784</v>
      </c>
      <c r="B888" s="2">
        <v>323.25900000000001</v>
      </c>
      <c r="C888" s="7">
        <f>INDEX('Nifty Data'!A:I,MATCH(A888,'Nifty Data'!I:I,0),2)</f>
        <v>17659</v>
      </c>
    </row>
    <row r="889" spans="1:3" x14ac:dyDescent="0.25">
      <c r="A889" s="8">
        <v>44785</v>
      </c>
      <c r="B889" s="2">
        <v>324.596</v>
      </c>
      <c r="C889" s="7">
        <f>INDEX('Nifty Data'!A:I,MATCH(A889,'Nifty Data'!I:I,0),2)</f>
        <v>17698.150000000001</v>
      </c>
    </row>
    <row r="890" spans="1:3" x14ac:dyDescent="0.25">
      <c r="A890" s="8">
        <v>44789</v>
      </c>
      <c r="B890" s="2">
        <v>325.88400000000001</v>
      </c>
      <c r="C890" s="7">
        <f>INDEX('Nifty Data'!A:I,MATCH(A890,'Nifty Data'!I:I,0),2)</f>
        <v>17825.25</v>
      </c>
    </row>
    <row r="891" spans="1:3" x14ac:dyDescent="0.25">
      <c r="A891" s="8">
        <v>44790</v>
      </c>
      <c r="B891" s="2">
        <v>327.59399999999999</v>
      </c>
      <c r="C891" s="7">
        <f>INDEX('Nifty Data'!A:I,MATCH(A891,'Nifty Data'!I:I,0),2)</f>
        <v>17944.25</v>
      </c>
    </row>
    <row r="892" spans="1:3" x14ac:dyDescent="0.25">
      <c r="A892" s="8">
        <v>44791</v>
      </c>
      <c r="B892" s="2">
        <v>327.61599999999999</v>
      </c>
      <c r="C892" s="7">
        <f>INDEX('Nifty Data'!A:I,MATCH(A892,'Nifty Data'!I:I,0),2)</f>
        <v>17956.5</v>
      </c>
    </row>
    <row r="893" spans="1:3" x14ac:dyDescent="0.25">
      <c r="A893" s="8">
        <v>44792</v>
      </c>
      <c r="B893" s="2">
        <v>325.34800000000001</v>
      </c>
      <c r="C893" s="7">
        <f>INDEX('Nifty Data'!A:I,MATCH(A893,'Nifty Data'!I:I,0),2)</f>
        <v>17758.45</v>
      </c>
    </row>
    <row r="894" spans="1:3" x14ac:dyDescent="0.25">
      <c r="A894" s="8">
        <v>44795</v>
      </c>
      <c r="B894" s="2">
        <v>322.67700000000002</v>
      </c>
      <c r="C894" s="7">
        <f>INDEX('Nifty Data'!A:I,MATCH(A894,'Nifty Data'!I:I,0),2)</f>
        <v>17490.7</v>
      </c>
    </row>
    <row r="895" spans="1:3" x14ac:dyDescent="0.25">
      <c r="A895" s="8">
        <v>44796</v>
      </c>
      <c r="B895" s="2">
        <v>324.67</v>
      </c>
      <c r="C895" s="7">
        <f>INDEX('Nifty Data'!A:I,MATCH(A895,'Nifty Data'!I:I,0),2)</f>
        <v>17577.5</v>
      </c>
    </row>
    <row r="896" spans="1:3" x14ac:dyDescent="0.25">
      <c r="A896" s="8">
        <v>44797</v>
      </c>
      <c r="B896" s="2">
        <v>325.28699999999998</v>
      </c>
      <c r="C896" s="7">
        <f>INDEX('Nifty Data'!A:I,MATCH(A896,'Nifty Data'!I:I,0),2)</f>
        <v>17604.95</v>
      </c>
    </row>
    <row r="897" spans="1:3" x14ac:dyDescent="0.25">
      <c r="A897" s="8">
        <v>44798</v>
      </c>
      <c r="B897" s="2">
        <v>325.012</v>
      </c>
      <c r="C897" s="7">
        <f>INDEX('Nifty Data'!A:I,MATCH(A897,'Nifty Data'!I:I,0),2)</f>
        <v>17522.45</v>
      </c>
    </row>
    <row r="898" spans="1:3" x14ac:dyDescent="0.25">
      <c r="A898" s="8">
        <v>44799</v>
      </c>
      <c r="B898" s="2">
        <v>326.375</v>
      </c>
      <c r="C898" s="7">
        <f>INDEX('Nifty Data'!A:I,MATCH(A898,'Nifty Data'!I:I,0),2)</f>
        <v>17558.900000000001</v>
      </c>
    </row>
    <row r="899" spans="1:3" x14ac:dyDescent="0.25">
      <c r="A899" s="8">
        <v>44802</v>
      </c>
      <c r="B899" s="2">
        <v>324.08999999999997</v>
      </c>
      <c r="C899" s="7">
        <f>INDEX('Nifty Data'!A:I,MATCH(A899,'Nifty Data'!I:I,0),2)</f>
        <v>17312.900000000001</v>
      </c>
    </row>
    <row r="900" spans="1:3" x14ac:dyDescent="0.25">
      <c r="A900" s="8">
        <v>44803</v>
      </c>
      <c r="B900" s="2">
        <v>329.22199999999998</v>
      </c>
      <c r="C900" s="7">
        <f>INDEX('Nifty Data'!A:I,MATCH(A900,'Nifty Data'!I:I,0),2)</f>
        <v>17759.3</v>
      </c>
    </row>
    <row r="901" spans="1:3" x14ac:dyDescent="0.25">
      <c r="A901" s="8">
        <v>44805</v>
      </c>
      <c r="B901" s="2">
        <v>327.642</v>
      </c>
      <c r="C901" s="7">
        <f>INDEX('Nifty Data'!A:I,MATCH(A901,'Nifty Data'!I:I,0),2)</f>
        <v>17542.8</v>
      </c>
    </row>
    <row r="902" spans="1:3" x14ac:dyDescent="0.25">
      <c r="A902" s="8">
        <v>44806</v>
      </c>
      <c r="B902" s="2">
        <v>328.02</v>
      </c>
      <c r="C902" s="7">
        <f>INDEX('Nifty Data'!A:I,MATCH(A902,'Nifty Data'!I:I,0),2)</f>
        <v>17539.45</v>
      </c>
    </row>
    <row r="903" spans="1:3" x14ac:dyDescent="0.25">
      <c r="A903" s="8">
        <v>44809</v>
      </c>
      <c r="B903" s="2">
        <v>329.548</v>
      </c>
      <c r="C903" s="7">
        <f>INDEX('Nifty Data'!A:I,MATCH(A903,'Nifty Data'!I:I,0),2)</f>
        <v>17665.8</v>
      </c>
    </row>
    <row r="904" spans="1:3" x14ac:dyDescent="0.25">
      <c r="A904" s="8">
        <v>44810</v>
      </c>
      <c r="B904" s="2">
        <v>330.07799999999997</v>
      </c>
      <c r="C904" s="7">
        <f>INDEX('Nifty Data'!A:I,MATCH(A904,'Nifty Data'!I:I,0),2)</f>
        <v>17655.599999999999</v>
      </c>
    </row>
    <row r="905" spans="1:3" x14ac:dyDescent="0.25">
      <c r="A905" s="8">
        <v>44811</v>
      </c>
      <c r="B905" s="2">
        <v>330.572</v>
      </c>
      <c r="C905" s="7">
        <f>INDEX('Nifty Data'!A:I,MATCH(A905,'Nifty Data'!I:I,0),2)</f>
        <v>17624.400000000001</v>
      </c>
    </row>
    <row r="906" spans="1:3" x14ac:dyDescent="0.25">
      <c r="A906" s="8">
        <v>44812</v>
      </c>
      <c r="B906" s="2">
        <v>332.53100000000001</v>
      </c>
      <c r="C906" s="7">
        <f>INDEX('Nifty Data'!A:I,MATCH(A906,'Nifty Data'!I:I,0),2)</f>
        <v>17798.75</v>
      </c>
    </row>
    <row r="907" spans="1:3" x14ac:dyDescent="0.25">
      <c r="A907" s="8">
        <v>44813</v>
      </c>
      <c r="B907" s="2">
        <v>332.78800000000001</v>
      </c>
      <c r="C907" s="7">
        <f>INDEX('Nifty Data'!A:I,MATCH(A907,'Nifty Data'!I:I,0),2)</f>
        <v>17833.349999999999</v>
      </c>
    </row>
    <row r="908" spans="1:3" x14ac:dyDescent="0.25">
      <c r="A908" s="8">
        <v>44816</v>
      </c>
      <c r="B908" s="2">
        <v>333.70800000000003</v>
      </c>
      <c r="C908" s="7">
        <f>INDEX('Nifty Data'!A:I,MATCH(A908,'Nifty Data'!I:I,0),2)</f>
        <v>17936.349999999999</v>
      </c>
    </row>
    <row r="909" spans="1:3" x14ac:dyDescent="0.25">
      <c r="A909" s="8">
        <v>44817</v>
      </c>
      <c r="B909" s="2">
        <v>334.774</v>
      </c>
      <c r="C909" s="7">
        <f>INDEX('Nifty Data'!A:I,MATCH(A909,'Nifty Data'!I:I,0),2)</f>
        <v>18070.05</v>
      </c>
    </row>
    <row r="910" spans="1:3" x14ac:dyDescent="0.25">
      <c r="A910" s="8">
        <v>44818</v>
      </c>
      <c r="B910" s="2">
        <v>334.767</v>
      </c>
      <c r="C910" s="7">
        <f>INDEX('Nifty Data'!A:I,MATCH(A910,'Nifty Data'!I:I,0),2)</f>
        <v>18003.75</v>
      </c>
    </row>
    <row r="911" spans="1:3" x14ac:dyDescent="0.25">
      <c r="A911" s="8">
        <v>44819</v>
      </c>
      <c r="B911" s="2">
        <v>334.77199999999999</v>
      </c>
      <c r="C911" s="7">
        <f>INDEX('Nifty Data'!A:I,MATCH(A911,'Nifty Data'!I:I,0),2)</f>
        <v>17877.400000000001</v>
      </c>
    </row>
    <row r="912" spans="1:3" x14ac:dyDescent="0.25">
      <c r="A912" s="8">
        <v>44820</v>
      </c>
      <c r="B912" s="2">
        <v>330.58100000000002</v>
      </c>
      <c r="C912" s="7">
        <f>INDEX('Nifty Data'!A:I,MATCH(A912,'Nifty Data'!I:I,0),2)</f>
        <v>17530.849999999999</v>
      </c>
    </row>
    <row r="913" spans="1:3" x14ac:dyDescent="0.25">
      <c r="A913" s="8">
        <v>44823</v>
      </c>
      <c r="B913" s="2">
        <v>331.38600000000002</v>
      </c>
      <c r="C913" s="7">
        <f>INDEX('Nifty Data'!A:I,MATCH(A913,'Nifty Data'!I:I,0),2)</f>
        <v>17622.25</v>
      </c>
    </row>
    <row r="914" spans="1:3" x14ac:dyDescent="0.25">
      <c r="A914" s="8">
        <v>44824</v>
      </c>
      <c r="B914" s="2">
        <v>333.21800000000002</v>
      </c>
      <c r="C914" s="7">
        <f>INDEX('Nifty Data'!A:I,MATCH(A914,'Nifty Data'!I:I,0),2)</f>
        <v>17816.25</v>
      </c>
    </row>
    <row r="915" spans="1:3" x14ac:dyDescent="0.25">
      <c r="A915" s="8">
        <v>44825</v>
      </c>
      <c r="B915" s="2">
        <v>331.91199999999998</v>
      </c>
      <c r="C915" s="7">
        <f>INDEX('Nifty Data'!A:I,MATCH(A915,'Nifty Data'!I:I,0),2)</f>
        <v>17718.349999999999</v>
      </c>
    </row>
    <row r="916" spans="1:3" x14ac:dyDescent="0.25">
      <c r="A916" s="8">
        <v>44826</v>
      </c>
      <c r="B916" s="2">
        <v>330.81</v>
      </c>
      <c r="C916" s="7">
        <f>INDEX('Nifty Data'!A:I,MATCH(A916,'Nifty Data'!I:I,0),2)</f>
        <v>17629.8</v>
      </c>
    </row>
    <row r="917" spans="1:3" x14ac:dyDescent="0.25">
      <c r="A917" s="8">
        <v>44827</v>
      </c>
      <c r="B917" s="2">
        <v>326.46600000000001</v>
      </c>
      <c r="C917" s="7">
        <f>INDEX('Nifty Data'!A:I,MATCH(A917,'Nifty Data'!I:I,0),2)</f>
        <v>17327.349999999999</v>
      </c>
    </row>
    <row r="918" spans="1:3" x14ac:dyDescent="0.25">
      <c r="A918" s="8">
        <v>44830</v>
      </c>
      <c r="B918" s="2">
        <v>321.30500000000001</v>
      </c>
      <c r="C918" s="7">
        <f>INDEX('Nifty Data'!A:I,MATCH(A918,'Nifty Data'!I:I,0),2)</f>
        <v>17016.3</v>
      </c>
    </row>
    <row r="919" spans="1:3" x14ac:dyDescent="0.25">
      <c r="A919" s="8">
        <v>44831</v>
      </c>
      <c r="B919" s="2">
        <v>321.15499999999997</v>
      </c>
      <c r="C919" s="7">
        <f>INDEX('Nifty Data'!A:I,MATCH(A919,'Nifty Data'!I:I,0),2)</f>
        <v>17007.400000000001</v>
      </c>
    </row>
    <row r="920" spans="1:3" x14ac:dyDescent="0.25">
      <c r="A920" s="8">
        <v>44832</v>
      </c>
      <c r="B920" s="2">
        <v>319.084</v>
      </c>
      <c r="C920" s="7">
        <f>INDEX('Nifty Data'!A:I,MATCH(A920,'Nifty Data'!I:I,0),2)</f>
        <v>16858.599999999999</v>
      </c>
    </row>
    <row r="921" spans="1:3" x14ac:dyDescent="0.25">
      <c r="A921" s="8">
        <v>44833</v>
      </c>
      <c r="B921" s="2">
        <v>319.62099999999998</v>
      </c>
      <c r="C921" s="7">
        <f>INDEX('Nifty Data'!A:I,MATCH(A921,'Nifty Data'!I:I,0),2)</f>
        <v>16818.099999999999</v>
      </c>
    </row>
    <row r="922" spans="1:3" x14ac:dyDescent="0.25">
      <c r="A922" s="8">
        <v>44834</v>
      </c>
      <c r="B922" s="2">
        <v>322.226</v>
      </c>
      <c r="C922" s="7">
        <f>INDEX('Nifty Data'!A:I,MATCH(A922,'Nifty Data'!I:I,0),2)</f>
        <v>17094.349999999999</v>
      </c>
    </row>
    <row r="923" spans="1:3" x14ac:dyDescent="0.25">
      <c r="A923" s="8">
        <v>44837</v>
      </c>
      <c r="B923" s="2">
        <v>320.613</v>
      </c>
      <c r="C923" s="7">
        <f>INDEX('Nifty Data'!A:I,MATCH(A923,'Nifty Data'!I:I,0),2)</f>
        <v>16887.349999999999</v>
      </c>
    </row>
    <row r="924" spans="1:3" x14ac:dyDescent="0.25">
      <c r="A924" s="8">
        <v>44838</v>
      </c>
      <c r="B924" s="2">
        <v>325.84199999999998</v>
      </c>
      <c r="C924" s="7">
        <f>INDEX('Nifty Data'!A:I,MATCH(A924,'Nifty Data'!I:I,0),2)</f>
        <v>17274.3</v>
      </c>
    </row>
    <row r="925" spans="1:3" x14ac:dyDescent="0.25">
      <c r="A925" s="8">
        <v>44840</v>
      </c>
      <c r="B925" s="2">
        <v>328.04</v>
      </c>
      <c r="C925" s="7">
        <f>INDEX('Nifty Data'!A:I,MATCH(A925,'Nifty Data'!I:I,0),2)</f>
        <v>17331.8</v>
      </c>
    </row>
    <row r="926" spans="1:3" x14ac:dyDescent="0.25">
      <c r="A926" s="8">
        <v>44841</v>
      </c>
      <c r="B926" s="2">
        <v>327.39800000000002</v>
      </c>
      <c r="C926" s="7">
        <f>INDEX('Nifty Data'!A:I,MATCH(A926,'Nifty Data'!I:I,0),2)</f>
        <v>17314.650000000001</v>
      </c>
    </row>
    <row r="927" spans="1:3" x14ac:dyDescent="0.25">
      <c r="A927" s="8">
        <v>44844</v>
      </c>
      <c r="B927" s="2">
        <v>326.70699999999999</v>
      </c>
      <c r="C927" s="7">
        <f>INDEX('Nifty Data'!A:I,MATCH(A927,'Nifty Data'!I:I,0),2)</f>
        <v>17241</v>
      </c>
    </row>
    <row r="928" spans="1:3" x14ac:dyDescent="0.25">
      <c r="A928" s="8">
        <v>44845</v>
      </c>
      <c r="B928" s="2">
        <v>323.72800000000001</v>
      </c>
      <c r="C928" s="7">
        <f>INDEX('Nifty Data'!A:I,MATCH(A928,'Nifty Data'!I:I,0),2)</f>
        <v>16983.55</v>
      </c>
    </row>
    <row r="929" spans="1:3" x14ac:dyDescent="0.25">
      <c r="A929" s="8">
        <v>44846</v>
      </c>
      <c r="B929" s="2">
        <v>325.61099999999999</v>
      </c>
      <c r="C929" s="7">
        <f>INDEX('Nifty Data'!A:I,MATCH(A929,'Nifty Data'!I:I,0),2)</f>
        <v>17123.599999999999</v>
      </c>
    </row>
    <row r="930" spans="1:3" x14ac:dyDescent="0.25">
      <c r="A930" s="8">
        <v>44847</v>
      </c>
      <c r="B930" s="2">
        <v>324.36700000000002</v>
      </c>
      <c r="C930" s="7">
        <f>INDEX('Nifty Data'!A:I,MATCH(A930,'Nifty Data'!I:I,0),2)</f>
        <v>17014.349999999999</v>
      </c>
    </row>
    <row r="931" spans="1:3" x14ac:dyDescent="0.25">
      <c r="A931" s="8">
        <v>44848</v>
      </c>
      <c r="B931" s="2">
        <v>325.94200000000001</v>
      </c>
      <c r="C931" s="7">
        <f>INDEX('Nifty Data'!A:I,MATCH(A931,'Nifty Data'!I:I,0),2)</f>
        <v>17185.7</v>
      </c>
    </row>
    <row r="932" spans="1:3" x14ac:dyDescent="0.25">
      <c r="A932" s="8">
        <v>44851</v>
      </c>
      <c r="B932" s="2">
        <v>327.83699999999999</v>
      </c>
      <c r="C932" s="7">
        <f>INDEX('Nifty Data'!A:I,MATCH(A932,'Nifty Data'!I:I,0),2)</f>
        <v>17311.8</v>
      </c>
    </row>
    <row r="933" spans="1:3" x14ac:dyDescent="0.25">
      <c r="A933" s="8">
        <v>44852</v>
      </c>
      <c r="B933" s="2">
        <v>330.79899999999998</v>
      </c>
      <c r="C933" s="7">
        <f>INDEX('Nifty Data'!A:I,MATCH(A933,'Nifty Data'!I:I,0),2)</f>
        <v>17486.95</v>
      </c>
    </row>
    <row r="934" spans="1:3" x14ac:dyDescent="0.25">
      <c r="A934" s="8">
        <v>44853</v>
      </c>
      <c r="B934" s="2">
        <v>330.40600000000001</v>
      </c>
      <c r="C934" s="7">
        <f>INDEX('Nifty Data'!A:I,MATCH(A934,'Nifty Data'!I:I,0),2)</f>
        <v>17512.25</v>
      </c>
    </row>
    <row r="935" spans="1:3" x14ac:dyDescent="0.25">
      <c r="A935" s="8">
        <v>44854</v>
      </c>
      <c r="B935" s="2">
        <v>330.995</v>
      </c>
      <c r="C935" s="7">
        <f>INDEX('Nifty Data'!A:I,MATCH(A935,'Nifty Data'!I:I,0),2)</f>
        <v>17563.95</v>
      </c>
    </row>
    <row r="936" spans="1:3" x14ac:dyDescent="0.25">
      <c r="A936" s="8">
        <v>44855</v>
      </c>
      <c r="B936" s="2">
        <v>330.92099999999999</v>
      </c>
      <c r="C936" s="7">
        <f>INDEX('Nifty Data'!A:I,MATCH(A936,'Nifty Data'!I:I,0),2)</f>
        <v>17576.3</v>
      </c>
    </row>
    <row r="937" spans="1:3" x14ac:dyDescent="0.25">
      <c r="A937" s="8">
        <v>44859</v>
      </c>
      <c r="B937" s="2">
        <v>334.40499999999997</v>
      </c>
      <c r="C937" s="7">
        <f>INDEX('Nifty Data'!A:I,MATCH(A937,'Nifty Data'!I:I,0),2)</f>
        <v>17656.349999999999</v>
      </c>
    </row>
    <row r="938" spans="1:3" x14ac:dyDescent="0.25">
      <c r="A938" s="8">
        <v>44861</v>
      </c>
      <c r="B938" s="2">
        <v>336.07900000000001</v>
      </c>
      <c r="C938" s="7">
        <f>INDEX('Nifty Data'!A:I,MATCH(A938,'Nifty Data'!I:I,0),2)</f>
        <v>17736.95</v>
      </c>
    </row>
    <row r="939" spans="1:3" x14ac:dyDescent="0.25">
      <c r="A939" s="8">
        <v>44862</v>
      </c>
      <c r="B939" s="2">
        <v>336.15</v>
      </c>
      <c r="C939" s="7">
        <f>INDEX('Nifty Data'!A:I,MATCH(A939,'Nifty Data'!I:I,0),2)</f>
        <v>17786.8</v>
      </c>
    </row>
    <row r="940" spans="1:3" x14ac:dyDescent="0.25">
      <c r="A940" s="8">
        <v>44865</v>
      </c>
      <c r="B940" s="2">
        <v>338.291</v>
      </c>
      <c r="C940" s="7">
        <f>INDEX('Nifty Data'!A:I,MATCH(A940,'Nifty Data'!I:I,0),2)</f>
        <v>18012.2</v>
      </c>
    </row>
    <row r="941" spans="1:3" x14ac:dyDescent="0.25">
      <c r="A941" s="8">
        <v>44866</v>
      </c>
      <c r="B941" s="2">
        <v>339.76299999999998</v>
      </c>
      <c r="C941" s="7">
        <f>INDEX('Nifty Data'!A:I,MATCH(A941,'Nifty Data'!I:I,0),2)</f>
        <v>18145.400000000001</v>
      </c>
    </row>
    <row r="942" spans="1:3" x14ac:dyDescent="0.25">
      <c r="A942" s="8">
        <v>44867</v>
      </c>
      <c r="B942" s="2">
        <v>339.39</v>
      </c>
      <c r="C942" s="7">
        <f>INDEX('Nifty Data'!A:I,MATCH(A942,'Nifty Data'!I:I,0),2)</f>
        <v>18082.849999999999</v>
      </c>
    </row>
    <row r="943" spans="1:3" x14ac:dyDescent="0.25">
      <c r="A943" s="8">
        <v>44868</v>
      </c>
      <c r="B943" s="2">
        <v>339.423</v>
      </c>
      <c r="C943" s="7">
        <f>INDEX('Nifty Data'!A:I,MATCH(A943,'Nifty Data'!I:I,0),2)</f>
        <v>18052.7</v>
      </c>
    </row>
    <row r="944" spans="1:3" x14ac:dyDescent="0.25">
      <c r="A944" s="8">
        <v>44869</v>
      </c>
      <c r="B944" s="2">
        <v>339.56099999999998</v>
      </c>
      <c r="C944" s="7">
        <f>INDEX('Nifty Data'!A:I,MATCH(A944,'Nifty Data'!I:I,0),2)</f>
        <v>18117.150000000001</v>
      </c>
    </row>
    <row r="945" spans="1:3" x14ac:dyDescent="0.25">
      <c r="A945" s="8">
        <v>44872</v>
      </c>
      <c r="B945" s="2">
        <v>342.24400000000003</v>
      </c>
      <c r="C945" s="7">
        <f>INDEX('Nifty Data'!A:I,MATCH(A945,'Nifty Data'!I:I,0),2)</f>
        <v>18202.8</v>
      </c>
    </row>
    <row r="946" spans="1:3" x14ac:dyDescent="0.25">
      <c r="A946" s="8">
        <v>44874</v>
      </c>
      <c r="B946" s="2">
        <v>342.19400000000002</v>
      </c>
      <c r="C946" s="7">
        <f>INDEX('Nifty Data'!A:I,MATCH(A946,'Nifty Data'!I:I,0),2)</f>
        <v>18157</v>
      </c>
    </row>
    <row r="947" spans="1:3" x14ac:dyDescent="0.25">
      <c r="A947" s="8">
        <v>44875</v>
      </c>
      <c r="B947" s="2">
        <v>340.39100000000002</v>
      </c>
      <c r="C947" s="7">
        <f>INDEX('Nifty Data'!A:I,MATCH(A947,'Nifty Data'!I:I,0),2)</f>
        <v>18028.2</v>
      </c>
    </row>
    <row r="948" spans="1:3" x14ac:dyDescent="0.25">
      <c r="A948" s="8">
        <v>44876</v>
      </c>
      <c r="B948" s="2">
        <v>343.37700000000001</v>
      </c>
      <c r="C948" s="7">
        <f>INDEX('Nifty Data'!A:I,MATCH(A948,'Nifty Data'!I:I,0),2)</f>
        <v>18349.7</v>
      </c>
    </row>
    <row r="949" spans="1:3" x14ac:dyDescent="0.25">
      <c r="A949" s="8">
        <v>44879</v>
      </c>
      <c r="B949" s="2">
        <v>342.42099999999999</v>
      </c>
      <c r="C949" s="7">
        <f>INDEX('Nifty Data'!A:I,MATCH(A949,'Nifty Data'!I:I,0),2)</f>
        <v>18329.150000000001</v>
      </c>
    </row>
    <row r="950" spans="1:3" x14ac:dyDescent="0.25">
      <c r="A950" s="8">
        <v>44880</v>
      </c>
      <c r="B950" s="2">
        <v>343.45600000000002</v>
      </c>
      <c r="C950" s="7">
        <f>INDEX('Nifty Data'!A:I,MATCH(A950,'Nifty Data'!I:I,0),2)</f>
        <v>18403.400000000001</v>
      </c>
    </row>
    <row r="951" spans="1:3" x14ac:dyDescent="0.25">
      <c r="A951" s="8">
        <v>44881</v>
      </c>
      <c r="B951" s="2">
        <v>343.71199999999999</v>
      </c>
      <c r="C951" s="7">
        <f>INDEX('Nifty Data'!A:I,MATCH(A951,'Nifty Data'!I:I,0),2)</f>
        <v>18409.650000000001</v>
      </c>
    </row>
    <row r="952" spans="1:3" x14ac:dyDescent="0.25">
      <c r="A952" s="8">
        <v>44882</v>
      </c>
      <c r="B952" s="2">
        <v>343.34699999999998</v>
      </c>
      <c r="C952" s="7">
        <f>INDEX('Nifty Data'!A:I,MATCH(A952,'Nifty Data'!I:I,0),2)</f>
        <v>18343.900000000001</v>
      </c>
    </row>
    <row r="953" spans="1:3" x14ac:dyDescent="0.25">
      <c r="A953" s="8">
        <v>44883</v>
      </c>
      <c r="B953" s="2">
        <v>342.37299999999999</v>
      </c>
      <c r="C953" s="7">
        <f>INDEX('Nifty Data'!A:I,MATCH(A953,'Nifty Data'!I:I,0),2)</f>
        <v>18307.650000000001</v>
      </c>
    </row>
    <row r="954" spans="1:3" x14ac:dyDescent="0.25">
      <c r="A954" s="8">
        <v>44886</v>
      </c>
      <c r="B954" s="2">
        <v>341.13600000000002</v>
      </c>
      <c r="C954" s="7">
        <f>INDEX('Nifty Data'!A:I,MATCH(A954,'Nifty Data'!I:I,0),2)</f>
        <v>18159.95</v>
      </c>
    </row>
    <row r="955" spans="1:3" x14ac:dyDescent="0.25">
      <c r="A955" s="8">
        <v>44887</v>
      </c>
      <c r="B955" s="2">
        <v>342.42899999999997</v>
      </c>
      <c r="C955" s="7">
        <f>INDEX('Nifty Data'!A:I,MATCH(A955,'Nifty Data'!I:I,0),2)</f>
        <v>18244.2</v>
      </c>
    </row>
    <row r="956" spans="1:3" x14ac:dyDescent="0.25">
      <c r="A956" s="8">
        <v>44888</v>
      </c>
      <c r="B956" s="2">
        <v>343.36399999999998</v>
      </c>
      <c r="C956" s="7">
        <f>INDEX('Nifty Data'!A:I,MATCH(A956,'Nifty Data'!I:I,0),2)</f>
        <v>18267.25</v>
      </c>
    </row>
    <row r="957" spans="1:3" x14ac:dyDescent="0.25">
      <c r="A957" s="8">
        <v>44889</v>
      </c>
      <c r="B957" s="2">
        <v>345.95800000000003</v>
      </c>
      <c r="C957" s="7">
        <f>INDEX('Nifty Data'!A:I,MATCH(A957,'Nifty Data'!I:I,0),2)</f>
        <v>18484.099999999999</v>
      </c>
    </row>
    <row r="958" spans="1:3" x14ac:dyDescent="0.25">
      <c r="A958" s="8">
        <v>44890</v>
      </c>
      <c r="B958" s="2">
        <v>347.29300000000001</v>
      </c>
      <c r="C958" s="7">
        <f>INDEX('Nifty Data'!A:I,MATCH(A958,'Nifty Data'!I:I,0),2)</f>
        <v>18512.75</v>
      </c>
    </row>
    <row r="959" spans="1:3" x14ac:dyDescent="0.25">
      <c r="A959" s="8">
        <v>44893</v>
      </c>
      <c r="B959" s="2">
        <v>348.48200000000003</v>
      </c>
      <c r="C959" s="7">
        <f>INDEX('Nifty Data'!A:I,MATCH(A959,'Nifty Data'!I:I,0),2)</f>
        <v>18562.75</v>
      </c>
    </row>
    <row r="960" spans="1:3" x14ac:dyDescent="0.25">
      <c r="A960" s="8">
        <v>44894</v>
      </c>
      <c r="B960" s="2">
        <v>348.46300000000002</v>
      </c>
      <c r="C960" s="7">
        <f>INDEX('Nifty Data'!A:I,MATCH(A960,'Nifty Data'!I:I,0),2)</f>
        <v>18618.05</v>
      </c>
    </row>
    <row r="961" spans="1:3" x14ac:dyDescent="0.25">
      <c r="A961" s="8">
        <v>44895</v>
      </c>
      <c r="B961" s="2">
        <v>349.536</v>
      </c>
      <c r="C961" s="7">
        <f>INDEX('Nifty Data'!A:I,MATCH(A961,'Nifty Data'!I:I,0),2)</f>
        <v>18758.349999999999</v>
      </c>
    </row>
    <row r="962" spans="1:3" x14ac:dyDescent="0.25">
      <c r="A962" s="8">
        <v>44896</v>
      </c>
      <c r="B962" s="2">
        <v>350.517</v>
      </c>
      <c r="C962" s="7">
        <f>INDEX('Nifty Data'!A:I,MATCH(A962,'Nifty Data'!I:I,0),2)</f>
        <v>18812.5</v>
      </c>
    </row>
    <row r="963" spans="1:3" x14ac:dyDescent="0.25">
      <c r="A963" s="8">
        <v>44897</v>
      </c>
      <c r="B963" s="2">
        <v>349.97</v>
      </c>
      <c r="C963" s="7">
        <f>INDEX('Nifty Data'!A:I,MATCH(A963,'Nifty Data'!I:I,0),2)</f>
        <v>18696.099999999999</v>
      </c>
    </row>
    <row r="964" spans="1:3" x14ac:dyDescent="0.25">
      <c r="A964" s="8">
        <v>44900</v>
      </c>
      <c r="B964" s="2">
        <v>350.733</v>
      </c>
      <c r="C964" s="7">
        <f>INDEX('Nifty Data'!A:I,MATCH(A964,'Nifty Data'!I:I,0),2)</f>
        <v>18701.05</v>
      </c>
    </row>
    <row r="965" spans="1:3" x14ac:dyDescent="0.25">
      <c r="A965" s="8">
        <v>44901</v>
      </c>
      <c r="B965" s="2">
        <v>349.66300000000001</v>
      </c>
      <c r="C965" s="7">
        <f>INDEX('Nifty Data'!A:I,MATCH(A965,'Nifty Data'!I:I,0),2)</f>
        <v>18642.75</v>
      </c>
    </row>
    <row r="966" spans="1:3" x14ac:dyDescent="0.25">
      <c r="A966" s="8">
        <v>44902</v>
      </c>
      <c r="B966" s="2">
        <v>349.59699999999998</v>
      </c>
      <c r="C966" s="7">
        <f>INDEX('Nifty Data'!A:I,MATCH(A966,'Nifty Data'!I:I,0),2)</f>
        <v>18560.5</v>
      </c>
    </row>
    <row r="967" spans="1:3" x14ac:dyDescent="0.25">
      <c r="A967" s="8">
        <v>44903</v>
      </c>
      <c r="B967" s="2">
        <v>350.81299999999999</v>
      </c>
      <c r="C967" s="7">
        <f>INDEX('Nifty Data'!A:I,MATCH(A967,'Nifty Data'!I:I,0),2)</f>
        <v>18609.349999999999</v>
      </c>
    </row>
    <row r="968" spans="1:3" x14ac:dyDescent="0.25">
      <c r="A968" s="8">
        <v>44904</v>
      </c>
      <c r="B968" s="2">
        <v>349.64100000000002</v>
      </c>
      <c r="C968" s="7">
        <f>INDEX('Nifty Data'!A:I,MATCH(A968,'Nifty Data'!I:I,0),2)</f>
        <v>18496.599999999999</v>
      </c>
    </row>
    <row r="969" spans="1:3" x14ac:dyDescent="0.25">
      <c r="A969" s="8">
        <v>44907</v>
      </c>
      <c r="B969" s="2">
        <v>350.642</v>
      </c>
      <c r="C969" s="7">
        <f>INDEX('Nifty Data'!A:I,MATCH(A969,'Nifty Data'!I:I,0),2)</f>
        <v>18497.150000000001</v>
      </c>
    </row>
    <row r="970" spans="1:3" x14ac:dyDescent="0.25">
      <c r="A970" s="8">
        <v>44908</v>
      </c>
      <c r="B970" s="2">
        <v>351.83800000000002</v>
      </c>
      <c r="C970" s="7">
        <f>INDEX('Nifty Data'!A:I,MATCH(A970,'Nifty Data'!I:I,0),2)</f>
        <v>18608</v>
      </c>
    </row>
    <row r="971" spans="1:3" x14ac:dyDescent="0.25">
      <c r="A971" s="8">
        <v>44909</v>
      </c>
      <c r="B971" s="2">
        <v>352.94600000000003</v>
      </c>
      <c r="C971" s="7">
        <f>INDEX('Nifty Data'!A:I,MATCH(A971,'Nifty Data'!I:I,0),2)</f>
        <v>18660.3</v>
      </c>
    </row>
    <row r="972" spans="1:3" x14ac:dyDescent="0.25">
      <c r="A972" s="8">
        <v>44910</v>
      </c>
      <c r="B972" s="2">
        <v>350.26799999999997</v>
      </c>
      <c r="C972" s="7">
        <f>INDEX('Nifty Data'!A:I,MATCH(A972,'Nifty Data'!I:I,0),2)</f>
        <v>18414.900000000001</v>
      </c>
    </row>
    <row r="973" spans="1:3" x14ac:dyDescent="0.25">
      <c r="A973" s="8">
        <v>44911</v>
      </c>
      <c r="B973" s="2">
        <v>347.61099999999999</v>
      </c>
      <c r="C973" s="7">
        <f>INDEX('Nifty Data'!A:I,MATCH(A973,'Nifty Data'!I:I,0),2)</f>
        <v>18269</v>
      </c>
    </row>
    <row r="974" spans="1:3" x14ac:dyDescent="0.25">
      <c r="A974" s="8">
        <v>44914</v>
      </c>
      <c r="B974" s="2">
        <v>349.25299999999999</v>
      </c>
      <c r="C974" s="7">
        <f>INDEX('Nifty Data'!A:I,MATCH(A974,'Nifty Data'!I:I,0),2)</f>
        <v>18420.45</v>
      </c>
    </row>
    <row r="975" spans="1:3" x14ac:dyDescent="0.25">
      <c r="A975" s="8">
        <v>44915</v>
      </c>
      <c r="B975" s="2">
        <v>349.12200000000001</v>
      </c>
      <c r="C975" s="7">
        <f>INDEX('Nifty Data'!A:I,MATCH(A975,'Nifty Data'!I:I,0),2)</f>
        <v>18385.3</v>
      </c>
    </row>
    <row r="976" spans="1:3" x14ac:dyDescent="0.25">
      <c r="A976" s="8">
        <v>44916</v>
      </c>
      <c r="B976" s="2">
        <v>345.46300000000002</v>
      </c>
      <c r="C976" s="7">
        <f>INDEX('Nifty Data'!A:I,MATCH(A976,'Nifty Data'!I:I,0),2)</f>
        <v>18199.099999999999</v>
      </c>
    </row>
    <row r="977" spans="1:3" x14ac:dyDescent="0.25">
      <c r="A977" s="8">
        <v>44917</v>
      </c>
      <c r="B977" s="2">
        <v>343.74099999999999</v>
      </c>
      <c r="C977" s="7">
        <f>INDEX('Nifty Data'!A:I,MATCH(A977,'Nifty Data'!I:I,0),2)</f>
        <v>18127.349999999999</v>
      </c>
    </row>
    <row r="978" spans="1:3" x14ac:dyDescent="0.25">
      <c r="A978" s="8">
        <v>44918</v>
      </c>
      <c r="B978" s="2">
        <v>338.42899999999997</v>
      </c>
      <c r="C978" s="7">
        <f>INDEX('Nifty Data'!A:I,MATCH(A978,'Nifty Data'!I:I,0),2)</f>
        <v>17806.8</v>
      </c>
    </row>
    <row r="979" spans="1:3" x14ac:dyDescent="0.25">
      <c r="A979" s="8">
        <v>44921</v>
      </c>
      <c r="B979" s="2">
        <v>343.32600000000002</v>
      </c>
      <c r="C979" s="7">
        <f>INDEX('Nifty Data'!A:I,MATCH(A979,'Nifty Data'!I:I,0),2)</f>
        <v>18014.599999999999</v>
      </c>
    </row>
    <row r="980" spans="1:3" x14ac:dyDescent="0.25">
      <c r="A980" s="8">
        <v>44922</v>
      </c>
      <c r="B980" s="2">
        <v>344.64100000000002</v>
      </c>
      <c r="C980" s="7">
        <f>INDEX('Nifty Data'!A:I,MATCH(A980,'Nifty Data'!I:I,0),2)</f>
        <v>18132.3</v>
      </c>
    </row>
    <row r="981" spans="1:3" x14ac:dyDescent="0.25">
      <c r="A981" s="8">
        <v>44923</v>
      </c>
      <c r="B981" s="2">
        <v>344.95400000000001</v>
      </c>
      <c r="C981" s="7">
        <f>INDEX('Nifty Data'!A:I,MATCH(A981,'Nifty Data'!I:I,0),2)</f>
        <v>18122.5</v>
      </c>
    </row>
    <row r="982" spans="1:3" x14ac:dyDescent="0.25">
      <c r="A982" s="8">
        <v>44924</v>
      </c>
      <c r="B982" s="2">
        <v>346.37099999999998</v>
      </c>
      <c r="C982" s="7">
        <f>INDEX('Nifty Data'!A:I,MATCH(A982,'Nifty Data'!I:I,0),2)</f>
        <v>18191</v>
      </c>
    </row>
    <row r="983" spans="1:3" x14ac:dyDescent="0.25">
      <c r="A983" s="8">
        <v>44925</v>
      </c>
      <c r="B983" s="2">
        <v>346.334</v>
      </c>
      <c r="C983" s="7">
        <f>INDEX('Nifty Data'!A:I,MATCH(A983,'Nifty Data'!I:I,0),2)</f>
        <v>18105.3</v>
      </c>
    </row>
    <row r="984" spans="1:3" x14ac:dyDescent="0.25">
      <c r="A984" s="8">
        <v>44928</v>
      </c>
      <c r="B984" s="2">
        <v>348.36500000000001</v>
      </c>
      <c r="C984" s="7">
        <f>INDEX('Nifty Data'!A:I,MATCH(A984,'Nifty Data'!I:I,0),2)</f>
        <v>18197.45</v>
      </c>
    </row>
    <row r="985" spans="1:3" x14ac:dyDescent="0.25">
      <c r="A985" s="8">
        <v>44929</v>
      </c>
      <c r="B985" s="2">
        <v>349.30599999999998</v>
      </c>
      <c r="C985" s="7">
        <f>INDEX('Nifty Data'!A:I,MATCH(A985,'Nifty Data'!I:I,0),2)</f>
        <v>18232.55</v>
      </c>
    </row>
    <row r="986" spans="1:3" x14ac:dyDescent="0.25">
      <c r="A986" s="8">
        <v>44930</v>
      </c>
      <c r="B986" s="2">
        <v>346.70499999999998</v>
      </c>
      <c r="C986" s="7">
        <f>INDEX('Nifty Data'!A:I,MATCH(A986,'Nifty Data'!I:I,0),2)</f>
        <v>18042.95</v>
      </c>
    </row>
    <row r="987" spans="1:3" x14ac:dyDescent="0.25">
      <c r="A987" s="8">
        <v>44931</v>
      </c>
      <c r="B987" s="2">
        <v>347.32400000000001</v>
      </c>
      <c r="C987" s="7">
        <f>INDEX('Nifty Data'!A:I,MATCH(A987,'Nifty Data'!I:I,0),2)</f>
        <v>17992.150000000001</v>
      </c>
    </row>
    <row r="988" spans="1:3" x14ac:dyDescent="0.25">
      <c r="A988" s="8">
        <v>44932</v>
      </c>
      <c r="B988" s="2">
        <v>345.80900000000003</v>
      </c>
      <c r="C988" s="7">
        <f>INDEX('Nifty Data'!A:I,MATCH(A988,'Nifty Data'!I:I,0),2)</f>
        <v>17859.45</v>
      </c>
    </row>
    <row r="989" spans="1:3" x14ac:dyDescent="0.25">
      <c r="A989" s="8">
        <v>44935</v>
      </c>
      <c r="B989" s="2">
        <v>348.12799999999999</v>
      </c>
      <c r="C989" s="7">
        <f>INDEX('Nifty Data'!A:I,MATCH(A989,'Nifty Data'!I:I,0),2)</f>
        <v>18101.2</v>
      </c>
    </row>
    <row r="990" spans="1:3" x14ac:dyDescent="0.25">
      <c r="A990" s="8">
        <v>44936</v>
      </c>
      <c r="B990" s="2">
        <v>345.90600000000001</v>
      </c>
      <c r="C990" s="7">
        <f>INDEX('Nifty Data'!A:I,MATCH(A990,'Nifty Data'!I:I,0),2)</f>
        <v>17914.150000000001</v>
      </c>
    </row>
    <row r="991" spans="1:3" x14ac:dyDescent="0.25">
      <c r="A991" s="8">
        <v>44937</v>
      </c>
      <c r="B991" s="2">
        <v>345.601</v>
      </c>
      <c r="C991" s="7">
        <f>INDEX('Nifty Data'!A:I,MATCH(A991,'Nifty Data'!I:I,0),2)</f>
        <v>17895.7</v>
      </c>
    </row>
    <row r="992" spans="1:3" x14ac:dyDescent="0.25">
      <c r="A992" s="8">
        <v>44938</v>
      </c>
      <c r="B992" s="2">
        <v>345.291</v>
      </c>
      <c r="C992" s="7">
        <f>INDEX('Nifty Data'!A:I,MATCH(A992,'Nifty Data'!I:I,0),2)</f>
        <v>17858.2</v>
      </c>
    </row>
    <row r="993" spans="1:3" x14ac:dyDescent="0.25">
      <c r="A993" s="8">
        <v>44939</v>
      </c>
      <c r="B993" s="2">
        <v>346.51100000000002</v>
      </c>
      <c r="C993" s="7">
        <f>INDEX('Nifty Data'!A:I,MATCH(A993,'Nifty Data'!I:I,0),2)</f>
        <v>17956.599999999999</v>
      </c>
    </row>
    <row r="994" spans="1:3" x14ac:dyDescent="0.25">
      <c r="A994" s="8">
        <v>44942</v>
      </c>
      <c r="B994" s="2">
        <v>345.892</v>
      </c>
      <c r="C994" s="7">
        <f>INDEX('Nifty Data'!A:I,MATCH(A994,'Nifty Data'!I:I,0),2)</f>
        <v>17894.849999999999</v>
      </c>
    </row>
    <row r="995" spans="1:3" x14ac:dyDescent="0.25">
      <c r="A995" s="8">
        <v>44943</v>
      </c>
      <c r="B995" s="2">
        <v>346.52300000000002</v>
      </c>
      <c r="C995" s="7">
        <f>INDEX('Nifty Data'!A:I,MATCH(A995,'Nifty Data'!I:I,0),2)</f>
        <v>18053.3</v>
      </c>
    </row>
    <row r="996" spans="1:3" x14ac:dyDescent="0.25">
      <c r="A996" s="8">
        <v>44944</v>
      </c>
      <c r="B996" s="2">
        <v>348.07900000000001</v>
      </c>
      <c r="C996" s="7">
        <f>INDEX('Nifty Data'!A:I,MATCH(A996,'Nifty Data'!I:I,0),2)</f>
        <v>18165.349999999999</v>
      </c>
    </row>
    <row r="997" spans="1:3" x14ac:dyDescent="0.25">
      <c r="A997" s="8">
        <v>44945</v>
      </c>
      <c r="B997" s="2">
        <v>348.31299999999999</v>
      </c>
      <c r="C997" s="7">
        <f>INDEX('Nifty Data'!A:I,MATCH(A997,'Nifty Data'!I:I,0),2)</f>
        <v>18107.849999999999</v>
      </c>
    </row>
    <row r="998" spans="1:3" x14ac:dyDescent="0.25">
      <c r="A998" s="8">
        <v>44946</v>
      </c>
      <c r="B998" s="2">
        <v>348.38200000000001</v>
      </c>
      <c r="C998" s="7">
        <f>INDEX('Nifty Data'!A:I,MATCH(A998,'Nifty Data'!I:I,0),2)</f>
        <v>18027.650000000001</v>
      </c>
    </row>
    <row r="999" spans="1:3" x14ac:dyDescent="0.25">
      <c r="A999" s="8">
        <v>44949</v>
      </c>
      <c r="B999" s="2">
        <v>349.79500000000002</v>
      </c>
      <c r="C999" s="7">
        <f>INDEX('Nifty Data'!A:I,MATCH(A999,'Nifty Data'!I:I,0),2)</f>
        <v>18118.55</v>
      </c>
    </row>
    <row r="1000" spans="1:3" x14ac:dyDescent="0.25">
      <c r="A1000" s="8">
        <v>44950</v>
      </c>
      <c r="B1000" s="2">
        <v>349.12700000000001</v>
      </c>
      <c r="C1000" s="7">
        <f>INDEX('Nifty Data'!A:I,MATCH(A1000,'Nifty Data'!I:I,0),2)</f>
        <v>18118.3</v>
      </c>
    </row>
    <row r="1001" spans="1:3" x14ac:dyDescent="0.25">
      <c r="A1001" s="8">
        <v>44951</v>
      </c>
      <c r="B1001" s="2">
        <v>345.98099999999999</v>
      </c>
      <c r="C1001" s="7">
        <f>INDEX('Nifty Data'!A:I,MATCH(A1001,'Nifty Data'!I:I,0),2)</f>
        <v>17891.95</v>
      </c>
    </row>
    <row r="1002" spans="1:3" x14ac:dyDescent="0.25">
      <c r="A1002" s="8">
        <v>44953</v>
      </c>
      <c r="B1002" s="2">
        <v>341.54300000000001</v>
      </c>
      <c r="C1002" s="7">
        <f>INDEX('Nifty Data'!A:I,MATCH(A1002,'Nifty Data'!I:I,0),2)</f>
        <v>17604.349999999999</v>
      </c>
    </row>
    <row r="1003" spans="1:3" x14ac:dyDescent="0.25">
      <c r="A1003" s="8">
        <v>44956</v>
      </c>
      <c r="B1003" s="2">
        <v>341.512</v>
      </c>
      <c r="C1003" s="7">
        <f>INDEX('Nifty Data'!A:I,MATCH(A1003,'Nifty Data'!I:I,0),2)</f>
        <v>17648.95</v>
      </c>
    </row>
    <row r="1004" spans="1:3" x14ac:dyDescent="0.25">
      <c r="A1004" s="8">
        <v>44957</v>
      </c>
      <c r="B1004" s="2">
        <v>344.149</v>
      </c>
      <c r="C1004" s="7">
        <f>INDEX('Nifty Data'!A:I,MATCH(A1004,'Nifty Data'!I:I,0),2)</f>
        <v>17662.150000000001</v>
      </c>
    </row>
    <row r="1005" spans="1:3" x14ac:dyDescent="0.25">
      <c r="A1005" s="8">
        <v>44958</v>
      </c>
      <c r="B1005" s="2">
        <v>342.25599999999997</v>
      </c>
      <c r="C1005" s="7">
        <f>INDEX('Nifty Data'!A:I,MATCH(A1005,'Nifty Data'!I:I,0),2)</f>
        <v>17616.3</v>
      </c>
    </row>
    <row r="1006" spans="1:3" x14ac:dyDescent="0.25">
      <c r="A1006" s="8">
        <v>44959</v>
      </c>
      <c r="B1006" s="2">
        <v>342.27699999999999</v>
      </c>
      <c r="C1006" s="7">
        <f>INDEX('Nifty Data'!A:I,MATCH(A1006,'Nifty Data'!I:I,0),2)</f>
        <v>17610.400000000001</v>
      </c>
    </row>
    <row r="1007" spans="1:3" x14ac:dyDescent="0.25">
      <c r="A1007" s="8">
        <v>44960</v>
      </c>
      <c r="B1007" s="2">
        <v>344.42599999999999</v>
      </c>
      <c r="C1007" s="7">
        <f>INDEX('Nifty Data'!A:I,MATCH(A1007,'Nifty Data'!I:I,0),2)</f>
        <v>17854.05</v>
      </c>
    </row>
    <row r="1008" spans="1:3" x14ac:dyDescent="0.25">
      <c r="A1008" s="8">
        <v>44963</v>
      </c>
      <c r="B1008" s="2">
        <v>344.63</v>
      </c>
      <c r="C1008" s="7">
        <f>INDEX('Nifty Data'!A:I,MATCH(A1008,'Nifty Data'!I:I,0),2)</f>
        <v>17764.599999999999</v>
      </c>
    </row>
    <row r="1009" spans="1:3" x14ac:dyDescent="0.25">
      <c r="A1009" s="8">
        <v>44964</v>
      </c>
      <c r="B1009" s="2">
        <v>344.41399999999999</v>
      </c>
      <c r="C1009" s="7">
        <f>INDEX('Nifty Data'!A:I,MATCH(A1009,'Nifty Data'!I:I,0),2)</f>
        <v>17721.5</v>
      </c>
    </row>
    <row r="1010" spans="1:3" x14ac:dyDescent="0.25">
      <c r="A1010" s="8">
        <v>44965</v>
      </c>
      <c r="B1010" s="2">
        <v>345.33300000000003</v>
      </c>
      <c r="C1010" s="7">
        <f>INDEX('Nifty Data'!A:I,MATCH(A1010,'Nifty Data'!I:I,0),2)</f>
        <v>17871.7</v>
      </c>
    </row>
    <row r="1011" spans="1:3" x14ac:dyDescent="0.25">
      <c r="A1011" s="8">
        <v>44966</v>
      </c>
      <c r="B1011" s="2">
        <v>345.57900000000001</v>
      </c>
      <c r="C1011" s="7">
        <f>INDEX('Nifty Data'!A:I,MATCH(A1011,'Nifty Data'!I:I,0),2)</f>
        <v>17893.45</v>
      </c>
    </row>
    <row r="1012" spans="1:3" x14ac:dyDescent="0.25">
      <c r="A1012" s="8">
        <v>44967</v>
      </c>
      <c r="B1012" s="2">
        <v>345.27699999999999</v>
      </c>
      <c r="C1012" s="7">
        <f>INDEX('Nifty Data'!A:I,MATCH(A1012,'Nifty Data'!I:I,0),2)</f>
        <v>17856.5</v>
      </c>
    </row>
    <row r="1013" spans="1:3" x14ac:dyDescent="0.25">
      <c r="A1013" s="8">
        <v>44970</v>
      </c>
      <c r="B1013" s="2">
        <v>343.74400000000003</v>
      </c>
      <c r="C1013" s="7">
        <f>INDEX('Nifty Data'!A:I,MATCH(A1013,'Nifty Data'!I:I,0),2)</f>
        <v>17770.900000000001</v>
      </c>
    </row>
    <row r="1014" spans="1:3" x14ac:dyDescent="0.25">
      <c r="A1014" s="8">
        <v>44971</v>
      </c>
      <c r="B1014" s="2">
        <v>344.67599999999999</v>
      </c>
      <c r="C1014" s="7">
        <f>INDEX('Nifty Data'!A:I,MATCH(A1014,'Nifty Data'!I:I,0),2)</f>
        <v>17929.849999999999</v>
      </c>
    </row>
    <row r="1015" spans="1:3" x14ac:dyDescent="0.25">
      <c r="A1015" s="8">
        <v>44972</v>
      </c>
      <c r="B1015" s="2">
        <v>345.70699999999999</v>
      </c>
      <c r="C1015" s="7">
        <f>INDEX('Nifty Data'!A:I,MATCH(A1015,'Nifty Data'!I:I,0),2)</f>
        <v>18015.849999999999</v>
      </c>
    </row>
    <row r="1016" spans="1:3" x14ac:dyDescent="0.25">
      <c r="A1016" s="8">
        <v>44973</v>
      </c>
      <c r="B1016" s="2">
        <v>346.86099999999999</v>
      </c>
      <c r="C1016" s="7">
        <f>INDEX('Nifty Data'!A:I,MATCH(A1016,'Nifty Data'!I:I,0),2)</f>
        <v>18035.849999999999</v>
      </c>
    </row>
    <row r="1017" spans="1:3" x14ac:dyDescent="0.25">
      <c r="A1017" s="8">
        <v>44974</v>
      </c>
      <c r="B1017" s="2">
        <v>345.99200000000002</v>
      </c>
      <c r="C1017" s="7">
        <f>INDEX('Nifty Data'!A:I,MATCH(A1017,'Nifty Data'!I:I,0),2)</f>
        <v>17944.2</v>
      </c>
    </row>
    <row r="1018" spans="1:3" x14ac:dyDescent="0.25">
      <c r="A1018" s="8">
        <v>44977</v>
      </c>
      <c r="B1018" s="2">
        <v>345.07</v>
      </c>
      <c r="C1018" s="7">
        <f>INDEX('Nifty Data'!A:I,MATCH(A1018,'Nifty Data'!I:I,0),2)</f>
        <v>17844.599999999999</v>
      </c>
    </row>
    <row r="1019" spans="1:3" x14ac:dyDescent="0.25">
      <c r="A1019" s="8">
        <v>44978</v>
      </c>
      <c r="B1019" s="2">
        <v>344.75200000000001</v>
      </c>
      <c r="C1019" s="7">
        <f>INDEX('Nifty Data'!A:I,MATCH(A1019,'Nifty Data'!I:I,0),2)</f>
        <v>17826.7</v>
      </c>
    </row>
    <row r="1020" spans="1:3" x14ac:dyDescent="0.25">
      <c r="A1020" s="8">
        <v>44979</v>
      </c>
      <c r="B1020" s="2">
        <v>342.10899999999998</v>
      </c>
      <c r="C1020" s="7">
        <f>INDEX('Nifty Data'!A:I,MATCH(A1020,'Nifty Data'!I:I,0),2)</f>
        <v>17554.3</v>
      </c>
    </row>
    <row r="1021" spans="1:3" x14ac:dyDescent="0.25">
      <c r="A1021" s="8">
        <v>44980</v>
      </c>
      <c r="B1021" s="2">
        <v>342.20600000000002</v>
      </c>
      <c r="C1021" s="7">
        <f>INDEX('Nifty Data'!A:I,MATCH(A1021,'Nifty Data'!I:I,0),2)</f>
        <v>17511.25</v>
      </c>
    </row>
    <row r="1022" spans="1:3" x14ac:dyDescent="0.25">
      <c r="A1022" s="8">
        <v>44981</v>
      </c>
      <c r="B1022" s="2">
        <v>342.04199999999997</v>
      </c>
      <c r="C1022" s="7">
        <f>INDEX('Nifty Data'!A:I,MATCH(A1022,'Nifty Data'!I:I,0),2)</f>
        <v>17465.8</v>
      </c>
    </row>
    <row r="1023" spans="1:3" x14ac:dyDescent="0.25">
      <c r="A1023" s="8">
        <v>44984</v>
      </c>
      <c r="B1023" s="2">
        <v>341.18599999999998</v>
      </c>
      <c r="C1023" s="7">
        <f>INDEX('Nifty Data'!A:I,MATCH(A1023,'Nifty Data'!I:I,0),2)</f>
        <v>17392.7</v>
      </c>
    </row>
    <row r="1024" spans="1:3" x14ac:dyDescent="0.25">
      <c r="A1024" s="8">
        <v>44985</v>
      </c>
      <c r="B1024" s="2">
        <v>340.58800000000002</v>
      </c>
      <c r="C1024" s="7">
        <f>INDEX('Nifty Data'!A:I,MATCH(A1024,'Nifty Data'!I:I,0),2)</f>
        <v>17303.95</v>
      </c>
    </row>
    <row r="1025" spans="1:3" x14ac:dyDescent="0.25">
      <c r="A1025" s="8">
        <v>44986</v>
      </c>
      <c r="B1025" s="2">
        <v>343.024</v>
      </c>
      <c r="C1025" s="7">
        <f>INDEX('Nifty Data'!A:I,MATCH(A1025,'Nifty Data'!I:I,0),2)</f>
        <v>17450.900000000001</v>
      </c>
    </row>
    <row r="1026" spans="1:3" x14ac:dyDescent="0.25">
      <c r="A1026" s="8">
        <v>44987</v>
      </c>
      <c r="B1026" s="2">
        <v>342.39299999999997</v>
      </c>
      <c r="C1026" s="7">
        <f>INDEX('Nifty Data'!A:I,MATCH(A1026,'Nifty Data'!I:I,0),2)</f>
        <v>17321.900000000001</v>
      </c>
    </row>
    <row r="1027" spans="1:3" x14ac:dyDescent="0.25">
      <c r="A1027" s="8">
        <v>44988</v>
      </c>
      <c r="B1027" s="2">
        <v>345.64100000000002</v>
      </c>
      <c r="C1027" s="7">
        <f>INDEX('Nifty Data'!A:I,MATCH(A1027,'Nifty Data'!I:I,0),2)</f>
        <v>17594.349999999999</v>
      </c>
    </row>
    <row r="1028" spans="1:3" x14ac:dyDescent="0.25">
      <c r="A1028" s="8">
        <v>44991</v>
      </c>
      <c r="B1028" s="2">
        <v>347.649</v>
      </c>
      <c r="C1028" s="7">
        <f>INDEX('Nifty Data'!A:I,MATCH(A1028,'Nifty Data'!I:I,0),2)</f>
        <v>17711.45</v>
      </c>
    </row>
    <row r="1029" spans="1:3" x14ac:dyDescent="0.25">
      <c r="A1029" s="8">
        <v>44993</v>
      </c>
      <c r="B1029" s="2">
        <v>349.04599999999999</v>
      </c>
      <c r="C1029" s="7">
        <f>INDEX('Nifty Data'!A:I,MATCH(A1029,'Nifty Data'!I:I,0),2)</f>
        <v>17754.400000000001</v>
      </c>
    </row>
    <row r="1030" spans="1:3" x14ac:dyDescent="0.25">
      <c r="A1030" s="8">
        <v>44994</v>
      </c>
      <c r="B1030" s="2">
        <v>347.92599999999999</v>
      </c>
      <c r="C1030" s="7">
        <f>INDEX('Nifty Data'!A:I,MATCH(A1030,'Nifty Data'!I:I,0),2)</f>
        <v>17589.599999999999</v>
      </c>
    </row>
    <row r="1031" spans="1:3" x14ac:dyDescent="0.25">
      <c r="A1031" s="8">
        <v>44995</v>
      </c>
      <c r="B1031" s="2">
        <v>346.21300000000002</v>
      </c>
      <c r="C1031" s="7">
        <f>INDEX('Nifty Data'!A:I,MATCH(A1031,'Nifty Data'!I:I,0),2)</f>
        <v>17412.900000000001</v>
      </c>
    </row>
    <row r="1032" spans="1:3" x14ac:dyDescent="0.25">
      <c r="A1032" s="8">
        <v>44998</v>
      </c>
      <c r="B1032" s="2">
        <v>342.78800000000001</v>
      </c>
      <c r="C1032" s="7">
        <f>INDEX('Nifty Data'!A:I,MATCH(A1032,'Nifty Data'!I:I,0),2)</f>
        <v>17154.3</v>
      </c>
    </row>
    <row r="1033" spans="1:3" x14ac:dyDescent="0.25">
      <c r="A1033" s="8">
        <v>44999</v>
      </c>
      <c r="B1033" s="2">
        <v>341.714</v>
      </c>
      <c r="C1033" s="7">
        <f>INDEX('Nifty Data'!A:I,MATCH(A1033,'Nifty Data'!I:I,0),2)</f>
        <v>17043.3</v>
      </c>
    </row>
    <row r="1034" spans="1:3" x14ac:dyDescent="0.25">
      <c r="A1034" s="8">
        <v>45000</v>
      </c>
      <c r="B1034" s="2">
        <v>340.94600000000003</v>
      </c>
      <c r="C1034" s="7">
        <f>INDEX('Nifty Data'!A:I,MATCH(A1034,'Nifty Data'!I:I,0),2)</f>
        <v>16972.150000000001</v>
      </c>
    </row>
    <row r="1035" spans="1:3" x14ac:dyDescent="0.25">
      <c r="A1035" s="8">
        <v>45001</v>
      </c>
      <c r="B1035" s="2">
        <v>341.596</v>
      </c>
      <c r="C1035" s="7">
        <f>INDEX('Nifty Data'!A:I,MATCH(A1035,'Nifty Data'!I:I,0),2)</f>
        <v>16985.599999999999</v>
      </c>
    </row>
    <row r="1036" spans="1:3" x14ac:dyDescent="0.25">
      <c r="A1036" s="8">
        <v>45002</v>
      </c>
      <c r="B1036" s="2">
        <v>342.392</v>
      </c>
      <c r="C1036" s="7">
        <f>INDEX('Nifty Data'!A:I,MATCH(A1036,'Nifty Data'!I:I,0),2)</f>
        <v>17100.05</v>
      </c>
    </row>
    <row r="1037" spans="1:3" x14ac:dyDescent="0.25">
      <c r="A1037" s="8">
        <v>45005</v>
      </c>
      <c r="B1037" s="2">
        <v>340.83499999999998</v>
      </c>
      <c r="C1037" s="7">
        <f>INDEX('Nifty Data'!A:I,MATCH(A1037,'Nifty Data'!I:I,0),2)</f>
        <v>16988.400000000001</v>
      </c>
    </row>
    <row r="1038" spans="1:3" x14ac:dyDescent="0.25">
      <c r="A1038" s="8">
        <v>45006</v>
      </c>
      <c r="B1038" s="2">
        <v>342.23599999999999</v>
      </c>
      <c r="C1038" s="7">
        <f>INDEX('Nifty Data'!A:I,MATCH(A1038,'Nifty Data'!I:I,0),2)</f>
        <v>17107.5</v>
      </c>
    </row>
    <row r="1039" spans="1:3" x14ac:dyDescent="0.25">
      <c r="A1039" s="8">
        <v>45007</v>
      </c>
      <c r="B1039" s="2">
        <v>342.36900000000003</v>
      </c>
      <c r="C1039" s="7">
        <f>INDEX('Nifty Data'!A:I,MATCH(A1039,'Nifty Data'!I:I,0),2)</f>
        <v>17151.900000000001</v>
      </c>
    </row>
    <row r="1040" spans="1:3" x14ac:dyDescent="0.25">
      <c r="A1040" s="8">
        <v>45008</v>
      </c>
      <c r="B1040" s="2">
        <v>341.37</v>
      </c>
      <c r="C1040" s="7">
        <f>INDEX('Nifty Data'!A:I,MATCH(A1040,'Nifty Data'!I:I,0),2)</f>
        <v>17076.900000000001</v>
      </c>
    </row>
    <row r="1041" spans="1:3" x14ac:dyDescent="0.25">
      <c r="A1041" s="8">
        <v>45009</v>
      </c>
      <c r="B1041" s="2">
        <v>339.661</v>
      </c>
      <c r="C1041" s="7">
        <f>INDEX('Nifty Data'!A:I,MATCH(A1041,'Nifty Data'!I:I,0),2)</f>
        <v>16945.05</v>
      </c>
    </row>
    <row r="1042" spans="1:3" x14ac:dyDescent="0.25">
      <c r="A1042" s="8">
        <v>45012</v>
      </c>
      <c r="B1042" s="2">
        <v>339.46</v>
      </c>
      <c r="C1042" s="7">
        <f>INDEX('Nifty Data'!A:I,MATCH(A1042,'Nifty Data'!I:I,0),2)</f>
        <v>16985.7</v>
      </c>
    </row>
    <row r="1043" spans="1:3" x14ac:dyDescent="0.25">
      <c r="A1043" s="8">
        <v>45013</v>
      </c>
      <c r="B1043" s="2">
        <v>339.03399999999999</v>
      </c>
      <c r="C1043" s="7">
        <f>INDEX('Nifty Data'!A:I,MATCH(A1043,'Nifty Data'!I:I,0),2)</f>
        <v>16951.7</v>
      </c>
    </row>
    <row r="1044" spans="1:3" x14ac:dyDescent="0.25">
      <c r="A1044" s="8">
        <v>45014</v>
      </c>
      <c r="B1044" s="2">
        <v>341.81299999999999</v>
      </c>
      <c r="C1044" s="7">
        <f>INDEX('Nifty Data'!A:I,MATCH(A1044,'Nifty Data'!I:I,0),2)</f>
        <v>17080.7</v>
      </c>
    </row>
    <row r="1045" spans="1:3" x14ac:dyDescent="0.25">
      <c r="A1045" s="8">
        <v>45016</v>
      </c>
      <c r="B1045" s="2">
        <v>344.59500000000003</v>
      </c>
      <c r="C1045" s="7">
        <f>INDEX('Nifty Data'!A:I,MATCH(A1045,'Nifty Data'!I:I,0),2)</f>
        <v>17359.75</v>
      </c>
    </row>
    <row r="1046" spans="1:3" x14ac:dyDescent="0.25">
      <c r="A1046" s="8">
        <v>45019</v>
      </c>
      <c r="B1046" s="2">
        <v>345.77100000000002</v>
      </c>
      <c r="C1046" s="7">
        <f>INDEX('Nifty Data'!A:I,MATCH(A1046,'Nifty Data'!I:I,0),2)</f>
        <v>17398.05</v>
      </c>
    </row>
    <row r="1047" spans="1:3" x14ac:dyDescent="0.25">
      <c r="A1047" s="8">
        <v>45021</v>
      </c>
      <c r="B1047" s="2">
        <v>347.30099999999999</v>
      </c>
      <c r="C1047" s="7">
        <f>INDEX('Nifty Data'!A:I,MATCH(A1047,'Nifty Data'!I:I,0),2)</f>
        <v>17557.05</v>
      </c>
    </row>
    <row r="1048" spans="1:3" x14ac:dyDescent="0.25">
      <c r="A1048" s="8">
        <v>45022</v>
      </c>
      <c r="B1048" s="2">
        <v>348.33800000000002</v>
      </c>
      <c r="C1048" s="7">
        <f>INDEX('Nifty Data'!A:I,MATCH(A1048,'Nifty Data'!I:I,0),2)</f>
        <v>17599.150000000001</v>
      </c>
    </row>
    <row r="1049" spans="1:3" x14ac:dyDescent="0.25">
      <c r="A1049" s="8">
        <v>45026</v>
      </c>
      <c r="B1049" s="2">
        <v>349.20699999999999</v>
      </c>
      <c r="C1049" s="7">
        <f>INDEX('Nifty Data'!A:I,MATCH(A1049,'Nifty Data'!I:I,0),2)</f>
        <v>17624.05</v>
      </c>
    </row>
    <row r="1050" spans="1:3" x14ac:dyDescent="0.25">
      <c r="A1050" s="8">
        <v>45027</v>
      </c>
      <c r="B1050" s="2">
        <v>350.41500000000002</v>
      </c>
      <c r="C1050" s="7">
        <f>INDEX('Nifty Data'!A:I,MATCH(A1050,'Nifty Data'!I:I,0),2)</f>
        <v>17722.3</v>
      </c>
    </row>
    <row r="1051" spans="1:3" x14ac:dyDescent="0.25">
      <c r="A1051" s="8">
        <v>45028</v>
      </c>
      <c r="B1051" s="2">
        <v>351.00299999999999</v>
      </c>
      <c r="C1051" s="7">
        <f>INDEX('Nifty Data'!A:I,MATCH(A1051,'Nifty Data'!I:I,0),2)</f>
        <v>17812.400000000001</v>
      </c>
    </row>
    <row r="1052" spans="1:3" x14ac:dyDescent="0.25">
      <c r="A1052" s="8">
        <v>45029</v>
      </c>
      <c r="B1052" s="2">
        <v>350.49299999999999</v>
      </c>
      <c r="C1052" s="7">
        <f>INDEX('Nifty Data'!A:I,MATCH(A1052,'Nifty Data'!I:I,0),2)</f>
        <v>17828</v>
      </c>
    </row>
    <row r="1053" spans="1:3" x14ac:dyDescent="0.25">
      <c r="A1053" s="8">
        <v>45033</v>
      </c>
      <c r="B1053" s="2">
        <v>350.02800000000002</v>
      </c>
      <c r="C1053" s="7">
        <f>INDEX('Nifty Data'!A:I,MATCH(A1053,'Nifty Data'!I:I,0),2)</f>
        <v>17706.849999999999</v>
      </c>
    </row>
    <row r="1054" spans="1:3" x14ac:dyDescent="0.25">
      <c r="A1054" s="8">
        <v>45034</v>
      </c>
      <c r="B1054" s="2">
        <v>350.25400000000002</v>
      </c>
      <c r="C1054" s="7">
        <f>INDEX('Nifty Data'!A:I,MATCH(A1054,'Nifty Data'!I:I,0),2)</f>
        <v>17660.150000000001</v>
      </c>
    </row>
    <row r="1055" spans="1:3" x14ac:dyDescent="0.25">
      <c r="A1055" s="8">
        <v>45035</v>
      </c>
      <c r="B1055" s="2">
        <v>349.69200000000001</v>
      </c>
      <c r="C1055" s="7">
        <f>INDEX('Nifty Data'!A:I,MATCH(A1055,'Nifty Data'!I:I,0),2)</f>
        <v>17618.75</v>
      </c>
    </row>
    <row r="1056" spans="1:3" x14ac:dyDescent="0.25">
      <c r="A1056" s="8">
        <v>45036</v>
      </c>
      <c r="B1056" s="2">
        <v>350.33699999999999</v>
      </c>
      <c r="C1056" s="7">
        <f>INDEX('Nifty Data'!A:I,MATCH(A1056,'Nifty Data'!I:I,0),2)</f>
        <v>17624.45</v>
      </c>
    </row>
    <row r="1057" spans="1:3" x14ac:dyDescent="0.25">
      <c r="A1057" s="8">
        <v>45037</v>
      </c>
      <c r="B1057" s="2">
        <v>350.31</v>
      </c>
      <c r="C1057" s="7">
        <f>INDEX('Nifty Data'!A:I,MATCH(A1057,'Nifty Data'!I:I,0),2)</f>
        <v>17624.05</v>
      </c>
    </row>
    <row r="1058" spans="1:3" x14ac:dyDescent="0.25">
      <c r="A1058" s="8">
        <v>45040</v>
      </c>
      <c r="B1058" s="2">
        <v>352.10700000000003</v>
      </c>
      <c r="C1058" s="7">
        <f>INDEX('Nifty Data'!A:I,MATCH(A1058,'Nifty Data'!I:I,0),2)</f>
        <v>17743.400000000001</v>
      </c>
    </row>
    <row r="1059" spans="1:3" x14ac:dyDescent="0.25">
      <c r="A1059" s="8">
        <v>45041</v>
      </c>
      <c r="B1059" s="2">
        <v>352.47</v>
      </c>
      <c r="C1059" s="7">
        <f>INDEX('Nifty Data'!A:I,MATCH(A1059,'Nifty Data'!I:I,0),2)</f>
        <v>17769.25</v>
      </c>
    </row>
    <row r="1060" spans="1:3" x14ac:dyDescent="0.25">
      <c r="A1060" s="8">
        <v>45042</v>
      </c>
      <c r="B1060" s="2">
        <v>353.23500000000001</v>
      </c>
      <c r="C1060" s="7">
        <f>INDEX('Nifty Data'!A:I,MATCH(A1060,'Nifty Data'!I:I,0),2)</f>
        <v>17813.599999999999</v>
      </c>
    </row>
    <row r="1061" spans="1:3" x14ac:dyDescent="0.25">
      <c r="A1061" s="8">
        <v>45043</v>
      </c>
      <c r="B1061" s="2">
        <v>354.334</v>
      </c>
      <c r="C1061" s="7">
        <f>INDEX('Nifty Data'!A:I,MATCH(A1061,'Nifty Data'!I:I,0),2)</f>
        <v>17915.05</v>
      </c>
    </row>
    <row r="1062" spans="1:3" x14ac:dyDescent="0.25">
      <c r="A1062" s="8">
        <v>45044</v>
      </c>
      <c r="B1062" s="2">
        <v>356.81700000000001</v>
      </c>
      <c r="C1062" s="7">
        <f>INDEX('Nifty Data'!A:I,MATCH(A1062,'Nifty Data'!I:I,0),2)</f>
        <v>18065</v>
      </c>
    </row>
    <row r="1063" spans="1:3" x14ac:dyDescent="0.25">
      <c r="A1063" s="8">
        <v>45048</v>
      </c>
      <c r="B1063" s="2">
        <v>358.29</v>
      </c>
      <c r="C1063" s="7">
        <f>INDEX('Nifty Data'!A:I,MATCH(A1063,'Nifty Data'!I:I,0),2)</f>
        <v>18147.650000000001</v>
      </c>
    </row>
    <row r="1064" spans="1:3" x14ac:dyDescent="0.25">
      <c r="A1064" s="8">
        <v>45049</v>
      </c>
      <c r="B1064" s="2">
        <v>358.58699999999999</v>
      </c>
      <c r="C1064" s="7">
        <f>INDEX('Nifty Data'!A:I,MATCH(A1064,'Nifty Data'!I:I,0),2)</f>
        <v>18089.849999999999</v>
      </c>
    </row>
    <row r="1065" spans="1:3" x14ac:dyDescent="0.25">
      <c r="A1065" s="8">
        <v>45050</v>
      </c>
      <c r="B1065" s="2">
        <v>360.03100000000001</v>
      </c>
      <c r="C1065" s="7">
        <f>INDEX('Nifty Data'!A:I,MATCH(A1065,'Nifty Data'!I:I,0),2)</f>
        <v>18255.8</v>
      </c>
    </row>
    <row r="1066" spans="1:3" x14ac:dyDescent="0.25">
      <c r="A1066" s="8">
        <v>45051</v>
      </c>
      <c r="B1066" s="2">
        <v>357.738</v>
      </c>
      <c r="C1066" s="7">
        <f>INDEX('Nifty Data'!A:I,MATCH(A1066,'Nifty Data'!I:I,0),2)</f>
        <v>18069</v>
      </c>
    </row>
    <row r="1067" spans="1:3" x14ac:dyDescent="0.25">
      <c r="A1067" s="8">
        <v>45054</v>
      </c>
      <c r="B1067" s="2">
        <v>359.11799999999999</v>
      </c>
      <c r="C1067" s="7">
        <f>INDEX('Nifty Data'!A:I,MATCH(A1067,'Nifty Data'!I:I,0),2)</f>
        <v>18264.400000000001</v>
      </c>
    </row>
    <row r="1068" spans="1:3" x14ac:dyDescent="0.25">
      <c r="A1068" s="8">
        <v>45055</v>
      </c>
      <c r="B1068" s="2">
        <v>357.952</v>
      </c>
      <c r="C1068" s="7">
        <f>INDEX('Nifty Data'!A:I,MATCH(A1068,'Nifty Data'!I:I,0),2)</f>
        <v>18265.95</v>
      </c>
    </row>
    <row r="1069" spans="1:3" x14ac:dyDescent="0.25">
      <c r="A1069" s="8">
        <v>45056</v>
      </c>
      <c r="B1069" s="2">
        <v>358.50799999999998</v>
      </c>
      <c r="C1069" s="7">
        <f>INDEX('Nifty Data'!A:I,MATCH(A1069,'Nifty Data'!I:I,0),2)</f>
        <v>18315.099999999999</v>
      </c>
    </row>
    <row r="1070" spans="1:3" x14ac:dyDescent="0.25">
      <c r="A1070" s="8">
        <v>45057</v>
      </c>
      <c r="B1070" s="2">
        <v>358.31400000000002</v>
      </c>
      <c r="C1070" s="7">
        <f>INDEX('Nifty Data'!A:I,MATCH(A1070,'Nifty Data'!I:I,0),2)</f>
        <v>18297</v>
      </c>
    </row>
    <row r="1071" spans="1:3" x14ac:dyDescent="0.25">
      <c r="A1071" s="8">
        <v>45058</v>
      </c>
      <c r="B1071" s="2">
        <v>358.25200000000001</v>
      </c>
      <c r="C1071" s="7">
        <f>INDEX('Nifty Data'!A:I,MATCH(A1071,'Nifty Data'!I:I,0),2)</f>
        <v>18314.8</v>
      </c>
    </row>
    <row r="1072" spans="1:3" x14ac:dyDescent="0.25">
      <c r="A1072" s="8">
        <v>45061</v>
      </c>
      <c r="B1072" s="2">
        <v>360.26100000000002</v>
      </c>
      <c r="C1072" s="7">
        <f>INDEX('Nifty Data'!A:I,MATCH(A1072,'Nifty Data'!I:I,0),2)</f>
        <v>18398.849999999999</v>
      </c>
    </row>
    <row r="1073" spans="1:3" x14ac:dyDescent="0.25">
      <c r="A1073" s="8">
        <v>45062</v>
      </c>
      <c r="B1073" s="2">
        <v>360.392</v>
      </c>
      <c r="C1073" s="7">
        <f>INDEX('Nifty Data'!A:I,MATCH(A1073,'Nifty Data'!I:I,0),2)</f>
        <v>18286.5</v>
      </c>
    </row>
    <row r="1074" spans="1:3" x14ac:dyDescent="0.25">
      <c r="A1074" s="8">
        <v>45063</v>
      </c>
      <c r="B1074" s="2">
        <v>360.00200000000001</v>
      </c>
      <c r="C1074" s="7">
        <f>INDEX('Nifty Data'!A:I,MATCH(A1074,'Nifty Data'!I:I,0),2)</f>
        <v>18181.75</v>
      </c>
    </row>
    <row r="1075" spans="1:3" x14ac:dyDescent="0.25">
      <c r="A1075" s="8">
        <v>45064</v>
      </c>
      <c r="B1075" s="2">
        <v>358.74400000000003</v>
      </c>
      <c r="C1075" s="7">
        <f>INDEX('Nifty Data'!A:I,MATCH(A1075,'Nifty Data'!I:I,0),2)</f>
        <v>18129.95</v>
      </c>
    </row>
    <row r="1076" spans="1:3" x14ac:dyDescent="0.25">
      <c r="A1076" s="8">
        <v>45065</v>
      </c>
      <c r="B1076" s="2">
        <v>358.87599999999998</v>
      </c>
      <c r="C1076" s="7">
        <f>INDEX('Nifty Data'!A:I,MATCH(A1076,'Nifty Data'!I:I,0),2)</f>
        <v>18203.400000000001</v>
      </c>
    </row>
    <row r="1077" spans="1:3" x14ac:dyDescent="0.25">
      <c r="A1077" s="8">
        <v>45068</v>
      </c>
      <c r="B1077" s="2">
        <v>359.42099999999999</v>
      </c>
      <c r="C1077" s="7">
        <f>INDEX('Nifty Data'!A:I,MATCH(A1077,'Nifty Data'!I:I,0),2)</f>
        <v>18314.400000000001</v>
      </c>
    </row>
    <row r="1078" spans="1:3" x14ac:dyDescent="0.25">
      <c r="A1078" s="8">
        <v>45069</v>
      </c>
      <c r="B1078" s="2">
        <v>359.89400000000001</v>
      </c>
      <c r="C1078" s="7">
        <f>INDEX('Nifty Data'!A:I,MATCH(A1078,'Nifty Data'!I:I,0),2)</f>
        <v>18348</v>
      </c>
    </row>
    <row r="1079" spans="1:3" x14ac:dyDescent="0.25">
      <c r="A1079" s="8">
        <v>45070</v>
      </c>
      <c r="B1079" s="2">
        <v>359.70299999999997</v>
      </c>
      <c r="C1079" s="7">
        <f>INDEX('Nifty Data'!A:I,MATCH(A1079,'Nifty Data'!I:I,0),2)</f>
        <v>18285.400000000001</v>
      </c>
    </row>
    <row r="1080" spans="1:3" x14ac:dyDescent="0.25">
      <c r="A1080" s="8">
        <v>45071</v>
      </c>
      <c r="B1080" s="2">
        <v>359.85899999999998</v>
      </c>
      <c r="C1080" s="7">
        <f>INDEX('Nifty Data'!A:I,MATCH(A1080,'Nifty Data'!I:I,0),2)</f>
        <v>18321.150000000001</v>
      </c>
    </row>
    <row r="1081" spans="1:3" x14ac:dyDescent="0.25">
      <c r="A1081" s="8">
        <v>45072</v>
      </c>
      <c r="B1081" s="2">
        <v>361.11200000000002</v>
      </c>
      <c r="C1081" s="7">
        <f>INDEX('Nifty Data'!A:I,MATCH(A1081,'Nifty Data'!I:I,0),2)</f>
        <v>18499.349999999999</v>
      </c>
    </row>
    <row r="1082" spans="1:3" x14ac:dyDescent="0.25">
      <c r="A1082" s="8">
        <v>45075</v>
      </c>
      <c r="B1082" s="2">
        <v>362.81200000000001</v>
      </c>
      <c r="C1082" s="7">
        <f>INDEX('Nifty Data'!A:I,MATCH(A1082,'Nifty Data'!I:I,0),2)</f>
        <v>18598.650000000001</v>
      </c>
    </row>
    <row r="1083" spans="1:3" x14ac:dyDescent="0.25">
      <c r="A1083" s="8">
        <v>45076</v>
      </c>
      <c r="B1083" s="2">
        <v>363.43900000000002</v>
      </c>
      <c r="C1083" s="7">
        <f>INDEX('Nifty Data'!A:I,MATCH(A1083,'Nifty Data'!I:I,0),2)</f>
        <v>18633.849999999999</v>
      </c>
    </row>
    <row r="1084" spans="1:3" x14ac:dyDescent="0.25">
      <c r="A1084" s="8">
        <v>45077</v>
      </c>
      <c r="B1084" s="2">
        <v>362.99299999999999</v>
      </c>
      <c r="C1084" s="7">
        <f>INDEX('Nifty Data'!A:I,MATCH(A1084,'Nifty Data'!I:I,0),2)</f>
        <v>18534.400000000001</v>
      </c>
    </row>
    <row r="1085" spans="1:3" x14ac:dyDescent="0.25">
      <c r="A1085" s="8">
        <v>45078</v>
      </c>
      <c r="B1085" s="2">
        <v>362.27800000000002</v>
      </c>
      <c r="C1085" s="7">
        <f>INDEX('Nifty Data'!A:I,MATCH(A1085,'Nifty Data'!I:I,0),2)</f>
        <v>18487.75</v>
      </c>
    </row>
    <row r="1086" spans="1:3" x14ac:dyDescent="0.25">
      <c r="A1086" s="8">
        <v>45079</v>
      </c>
      <c r="B1086" s="2">
        <v>363.59699999999998</v>
      </c>
      <c r="C1086" s="7">
        <f>INDEX('Nifty Data'!A:I,MATCH(A1086,'Nifty Data'!I:I,0),2)</f>
        <v>18534.099999999999</v>
      </c>
    </row>
    <row r="1087" spans="1:3" x14ac:dyDescent="0.25">
      <c r="A1087" s="8">
        <v>45082</v>
      </c>
      <c r="B1087" s="2">
        <v>364.75200000000001</v>
      </c>
      <c r="C1087" s="7">
        <f>INDEX('Nifty Data'!A:I,MATCH(A1087,'Nifty Data'!I:I,0),2)</f>
        <v>18593.849999999999</v>
      </c>
    </row>
    <row r="1088" spans="1:3" x14ac:dyDescent="0.25">
      <c r="A1088" s="8">
        <v>45083</v>
      </c>
      <c r="B1088" s="2">
        <v>365.26900000000001</v>
      </c>
      <c r="C1088" s="7">
        <f>INDEX('Nifty Data'!A:I,MATCH(A1088,'Nifty Data'!I:I,0),2)</f>
        <v>18599</v>
      </c>
    </row>
    <row r="1089" spans="1:3" x14ac:dyDescent="0.25">
      <c r="A1089" s="8">
        <v>45084</v>
      </c>
      <c r="B1089" s="2">
        <v>366.90100000000001</v>
      </c>
      <c r="C1089" s="7">
        <f>INDEX('Nifty Data'!A:I,MATCH(A1089,'Nifty Data'!I:I,0),2)</f>
        <v>18726.400000000001</v>
      </c>
    </row>
    <row r="1090" spans="1:3" x14ac:dyDescent="0.25">
      <c r="A1090" s="8">
        <v>45085</v>
      </c>
      <c r="B1090" s="2">
        <v>366.303</v>
      </c>
      <c r="C1090" s="7">
        <f>INDEX('Nifty Data'!A:I,MATCH(A1090,'Nifty Data'!I:I,0),2)</f>
        <v>18634.55</v>
      </c>
    </row>
    <row r="1091" spans="1:3" x14ac:dyDescent="0.25">
      <c r="A1091" s="8">
        <v>45086</v>
      </c>
      <c r="B1091" s="2">
        <v>366.38799999999998</v>
      </c>
      <c r="C1091" s="7">
        <f>INDEX('Nifty Data'!A:I,MATCH(A1091,'Nifty Data'!I:I,0),2)</f>
        <v>18563.400000000001</v>
      </c>
    </row>
    <row r="1092" spans="1:3" x14ac:dyDescent="0.25">
      <c r="A1092" s="8">
        <v>45089</v>
      </c>
      <c r="B1092" s="2">
        <v>367.93900000000002</v>
      </c>
      <c r="C1092" s="7">
        <f>INDEX('Nifty Data'!A:I,MATCH(A1092,'Nifty Data'!I:I,0),2)</f>
        <v>18601.5</v>
      </c>
    </row>
    <row r="1093" spans="1:3" x14ac:dyDescent="0.25">
      <c r="A1093" s="8">
        <v>45090</v>
      </c>
      <c r="B1093" s="2">
        <v>368.86599999999999</v>
      </c>
      <c r="C1093" s="7">
        <f>INDEX('Nifty Data'!A:I,MATCH(A1093,'Nifty Data'!I:I,0),2)</f>
        <v>18716.150000000001</v>
      </c>
    </row>
    <row r="1094" spans="1:3" x14ac:dyDescent="0.25">
      <c r="A1094" s="8">
        <v>45091</v>
      </c>
      <c r="B1094" s="2">
        <v>368.57</v>
      </c>
      <c r="C1094" s="7">
        <f>INDEX('Nifty Data'!A:I,MATCH(A1094,'Nifty Data'!I:I,0),2)</f>
        <v>18755.900000000001</v>
      </c>
    </row>
    <row r="1095" spans="1:3" x14ac:dyDescent="0.25">
      <c r="A1095" s="8">
        <v>45092</v>
      </c>
      <c r="B1095" s="2">
        <v>367.971</v>
      </c>
      <c r="C1095" s="7">
        <f>INDEX('Nifty Data'!A:I,MATCH(A1095,'Nifty Data'!I:I,0),2)</f>
        <v>18688.099999999999</v>
      </c>
    </row>
    <row r="1096" spans="1:3" x14ac:dyDescent="0.25">
      <c r="A1096" s="8">
        <v>45093</v>
      </c>
      <c r="B1096" s="2">
        <v>369.97899999999998</v>
      </c>
      <c r="C1096" s="7">
        <f>INDEX('Nifty Data'!A:I,MATCH(A1096,'Nifty Data'!I:I,0),2)</f>
        <v>18826</v>
      </c>
    </row>
    <row r="1097" spans="1:3" x14ac:dyDescent="0.25">
      <c r="A1097" s="8">
        <v>45096</v>
      </c>
      <c r="B1097" s="2">
        <v>370.07400000000001</v>
      </c>
      <c r="C1097" s="7">
        <f>INDEX('Nifty Data'!A:I,MATCH(A1097,'Nifty Data'!I:I,0),2)</f>
        <v>18755.45</v>
      </c>
    </row>
    <row r="1098" spans="1:3" x14ac:dyDescent="0.25">
      <c r="A1098" s="8">
        <v>45097</v>
      </c>
      <c r="B1098" s="2">
        <v>371.31299999999999</v>
      </c>
      <c r="C1098" s="7">
        <f>INDEX('Nifty Data'!A:I,MATCH(A1098,'Nifty Data'!I:I,0),2)</f>
        <v>18816.7</v>
      </c>
    </row>
    <row r="1099" spans="1:3" x14ac:dyDescent="0.25">
      <c r="A1099" s="8">
        <v>45098</v>
      </c>
      <c r="B1099" s="2">
        <v>372.11900000000003</v>
      </c>
      <c r="C1099" s="7">
        <f>INDEX('Nifty Data'!A:I,MATCH(A1099,'Nifty Data'!I:I,0),2)</f>
        <v>18856.849999999999</v>
      </c>
    </row>
    <row r="1100" spans="1:3" x14ac:dyDescent="0.25">
      <c r="A1100" s="8">
        <v>45099</v>
      </c>
      <c r="B1100" s="2">
        <v>370.75</v>
      </c>
      <c r="C1100" s="7">
        <f>INDEX('Nifty Data'!A:I,MATCH(A1100,'Nifty Data'!I:I,0),2)</f>
        <v>18771.25</v>
      </c>
    </row>
    <row r="1101" spans="1:3" x14ac:dyDescent="0.25">
      <c r="A1101" s="8">
        <v>45100</v>
      </c>
      <c r="B1101" s="2">
        <v>369.11599999999999</v>
      </c>
      <c r="C1101" s="7">
        <f>INDEX('Nifty Data'!A:I,MATCH(A1101,'Nifty Data'!I:I,0),2)</f>
        <v>18665.5</v>
      </c>
    </row>
    <row r="1102" spans="1:3" x14ac:dyDescent="0.25">
      <c r="A1102" s="8">
        <v>45103</v>
      </c>
      <c r="B1102" s="2">
        <v>369.53199999999998</v>
      </c>
      <c r="C1102" s="7">
        <f>INDEX('Nifty Data'!A:I,MATCH(A1102,'Nifty Data'!I:I,0),2)</f>
        <v>18691.2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1ABA0-71B9-4C7F-AFFB-B7DF9E7816ED}">
  <dimension ref="A1:L1103"/>
  <sheetViews>
    <sheetView workbookViewId="0">
      <selection sqref="A1:XFD1048576"/>
    </sheetView>
  </sheetViews>
  <sheetFormatPr defaultRowHeight="15" x14ac:dyDescent="0.25"/>
  <cols>
    <col min="1" max="1" width="10.140625" style="2" bestFit="1" customWidth="1"/>
    <col min="2" max="2" width="9.140625" style="2"/>
    <col min="3" max="3" width="10" style="7" bestFit="1" customWidth="1"/>
    <col min="4" max="16384" width="9.140625" style="2"/>
  </cols>
  <sheetData>
    <row r="1" spans="1:12" x14ac:dyDescent="0.25">
      <c r="A1" s="2" t="s">
        <v>3</v>
      </c>
      <c r="B1" s="2" t="s">
        <v>0</v>
      </c>
      <c r="C1" s="7" t="s">
        <v>2104</v>
      </c>
      <c r="D1" s="2" t="s">
        <v>1</v>
      </c>
      <c r="E1" s="2" t="s">
        <v>2</v>
      </c>
      <c r="G1" s="2" t="s">
        <v>6</v>
      </c>
      <c r="H1" s="2" t="s">
        <v>7</v>
      </c>
      <c r="I1" s="2" t="s">
        <v>5</v>
      </c>
      <c r="J1" s="2" t="s">
        <v>2106</v>
      </c>
    </row>
    <row r="2" spans="1:12" x14ac:dyDescent="0.25">
      <c r="A2" s="8">
        <v>43556</v>
      </c>
      <c r="B2" s="2">
        <v>44.84</v>
      </c>
      <c r="C2" s="7">
        <f>INDEX('Nifty Data'!A:I,MATCH(A2,'Nifty Data'!I:I,0),2)</f>
        <v>11669.15</v>
      </c>
      <c r="G2" s="2">
        <f>_xlfn.STDEV.S(B2:B1102)</f>
        <v>13.784075853462847</v>
      </c>
      <c r="H2" s="2">
        <f>AVERAGE(B2:B1102)</f>
        <v>57.430708446866461</v>
      </c>
      <c r="I2" s="9">
        <f>_xlfn.STDEV.S(B2:B1102)/AVERAGE(B2:B1102)</f>
        <v>0.24001229004889515</v>
      </c>
      <c r="J2" s="2">
        <f>CORREL(C2:C1102,B2:B1102)</f>
        <v>0.99562663576095389</v>
      </c>
      <c r="K2" s="2" t="s">
        <v>2105</v>
      </c>
      <c r="L2" s="2" t="s">
        <v>2107</v>
      </c>
    </row>
    <row r="3" spans="1:12" x14ac:dyDescent="0.25">
      <c r="A3" s="8">
        <v>43557</v>
      </c>
      <c r="B3" s="2">
        <v>44.97</v>
      </c>
      <c r="C3" s="7">
        <f>INDEX('Nifty Data'!A:I,MATCH(A3,'Nifty Data'!I:I,0),2)</f>
        <v>11713.2</v>
      </c>
    </row>
    <row r="4" spans="1:12" x14ac:dyDescent="0.25">
      <c r="A4" s="8">
        <v>43558</v>
      </c>
      <c r="B4" s="2">
        <v>44.63</v>
      </c>
      <c r="C4" s="7">
        <f>INDEX('Nifty Data'!A:I,MATCH(A4,'Nifty Data'!I:I,0),2)</f>
        <v>11643.95</v>
      </c>
    </row>
    <row r="5" spans="1:12" x14ac:dyDescent="0.25">
      <c r="A5" s="8">
        <v>43559</v>
      </c>
      <c r="B5" s="2">
        <v>44.59</v>
      </c>
      <c r="C5" s="7">
        <f>INDEX('Nifty Data'!A:I,MATCH(A5,'Nifty Data'!I:I,0),2)</f>
        <v>11598</v>
      </c>
      <c r="G5" s="2" t="s">
        <v>2108</v>
      </c>
    </row>
    <row r="6" spans="1:12" x14ac:dyDescent="0.25">
      <c r="A6" s="8">
        <v>43560</v>
      </c>
      <c r="B6" s="2">
        <v>44.84</v>
      </c>
      <c r="C6" s="7">
        <f>INDEX('Nifty Data'!A:I,MATCH(A6,'Nifty Data'!I:I,0),2)</f>
        <v>11665.95</v>
      </c>
    </row>
    <row r="7" spans="1:12" x14ac:dyDescent="0.25">
      <c r="A7" s="8">
        <v>43563</v>
      </c>
      <c r="B7" s="2">
        <v>44.67</v>
      </c>
      <c r="C7" s="7">
        <f>INDEX('Nifty Data'!A:I,MATCH(A7,'Nifty Data'!I:I,0),2)</f>
        <v>11604.5</v>
      </c>
    </row>
    <row r="8" spans="1:12" x14ac:dyDescent="0.25">
      <c r="A8" s="8">
        <v>43564</v>
      </c>
      <c r="B8" s="2">
        <v>44.89</v>
      </c>
      <c r="C8" s="7">
        <f>INDEX('Nifty Data'!A:I,MATCH(A8,'Nifty Data'!I:I,0),2)</f>
        <v>11671.95</v>
      </c>
    </row>
    <row r="9" spans="1:12" x14ac:dyDescent="0.25">
      <c r="A9" s="8">
        <v>43565</v>
      </c>
      <c r="B9" s="2">
        <v>44.57</v>
      </c>
      <c r="C9" s="7">
        <f>INDEX('Nifty Data'!A:I,MATCH(A9,'Nifty Data'!I:I,0),2)</f>
        <v>11584.3</v>
      </c>
    </row>
    <row r="10" spans="1:12" x14ac:dyDescent="0.25">
      <c r="A10" s="8">
        <v>43566</v>
      </c>
      <c r="B10" s="2">
        <v>44.58</v>
      </c>
      <c r="C10" s="7">
        <f>INDEX('Nifty Data'!A:I,MATCH(A10,'Nifty Data'!I:I,0),2)</f>
        <v>11596.7</v>
      </c>
    </row>
    <row r="11" spans="1:12" x14ac:dyDescent="0.25">
      <c r="A11" s="8">
        <v>43567</v>
      </c>
      <c r="B11" s="2">
        <v>44.78</v>
      </c>
      <c r="C11" s="7">
        <f>INDEX('Nifty Data'!A:I,MATCH(A11,'Nifty Data'!I:I,0),2)</f>
        <v>11643.45</v>
      </c>
    </row>
    <row r="12" spans="1:12" x14ac:dyDescent="0.25">
      <c r="A12" s="8">
        <v>43570</v>
      </c>
      <c r="B12" s="2">
        <v>44.93</v>
      </c>
      <c r="C12" s="7">
        <f>INDEX('Nifty Data'!A:I,MATCH(A12,'Nifty Data'!I:I,0),2)</f>
        <v>11690.35</v>
      </c>
    </row>
    <row r="13" spans="1:12" x14ac:dyDescent="0.25">
      <c r="A13" s="8">
        <v>43571</v>
      </c>
      <c r="B13" s="2">
        <v>45.28</v>
      </c>
      <c r="C13" s="7">
        <f>INDEX('Nifty Data'!A:I,MATCH(A13,'Nifty Data'!I:I,0),2)</f>
        <v>11787.15</v>
      </c>
    </row>
    <row r="14" spans="1:12" x14ac:dyDescent="0.25">
      <c r="A14" s="8">
        <v>43573</v>
      </c>
      <c r="B14" s="2">
        <v>45.03</v>
      </c>
      <c r="C14" s="7">
        <f>INDEX('Nifty Data'!A:I,MATCH(A14,'Nifty Data'!I:I,0),2)</f>
        <v>11752.8</v>
      </c>
    </row>
    <row r="15" spans="1:12" x14ac:dyDescent="0.25">
      <c r="A15" s="8">
        <v>43577</v>
      </c>
      <c r="B15" s="2">
        <v>44.55</v>
      </c>
      <c r="C15" s="7">
        <f>INDEX('Nifty Data'!A:I,MATCH(A15,'Nifty Data'!I:I,0),2)</f>
        <v>11594.45</v>
      </c>
    </row>
    <row r="16" spans="1:12" x14ac:dyDescent="0.25">
      <c r="A16" s="8">
        <v>43578</v>
      </c>
      <c r="B16" s="2">
        <v>44.43</v>
      </c>
      <c r="C16" s="7">
        <f>INDEX('Nifty Data'!A:I,MATCH(A16,'Nifty Data'!I:I,0),2)</f>
        <v>11575.95</v>
      </c>
    </row>
    <row r="17" spans="1:3" x14ac:dyDescent="0.25">
      <c r="A17" s="8">
        <v>43579</v>
      </c>
      <c r="B17" s="2">
        <v>44.91</v>
      </c>
      <c r="C17" s="7">
        <f>INDEX('Nifty Data'!A:I,MATCH(A17,'Nifty Data'!I:I,0),2)</f>
        <v>11726.15</v>
      </c>
    </row>
    <row r="18" spans="1:3" x14ac:dyDescent="0.25">
      <c r="A18" s="8">
        <v>43580</v>
      </c>
      <c r="B18" s="2">
        <v>44.67</v>
      </c>
      <c r="C18" s="7">
        <f>INDEX('Nifty Data'!A:I,MATCH(A18,'Nifty Data'!I:I,0),2)</f>
        <v>11641.8</v>
      </c>
    </row>
    <row r="19" spans="1:3" x14ac:dyDescent="0.25">
      <c r="A19" s="8">
        <v>43581</v>
      </c>
      <c r="B19" s="2">
        <v>44.98</v>
      </c>
      <c r="C19" s="7">
        <f>INDEX('Nifty Data'!A:I,MATCH(A19,'Nifty Data'!I:I,0),2)</f>
        <v>11754.65</v>
      </c>
    </row>
    <row r="20" spans="1:3" x14ac:dyDescent="0.25">
      <c r="A20" s="8">
        <v>43585</v>
      </c>
      <c r="B20" s="2">
        <v>45.07</v>
      </c>
      <c r="C20" s="7">
        <f>INDEX('Nifty Data'!A:I,MATCH(A20,'Nifty Data'!I:I,0),2)</f>
        <v>11748.15</v>
      </c>
    </row>
    <row r="21" spans="1:3" x14ac:dyDescent="0.25">
      <c r="A21" s="8">
        <v>43587</v>
      </c>
      <c r="B21" s="2">
        <v>44.88</v>
      </c>
      <c r="C21" s="7">
        <f>INDEX('Nifty Data'!A:I,MATCH(A21,'Nifty Data'!I:I,0),2)</f>
        <v>11724.75</v>
      </c>
    </row>
    <row r="22" spans="1:3" x14ac:dyDescent="0.25">
      <c r="A22" s="8">
        <v>43588</v>
      </c>
      <c r="B22" s="2">
        <v>44.98</v>
      </c>
      <c r="C22" s="7">
        <f>INDEX('Nifty Data'!A:I,MATCH(A22,'Nifty Data'!I:I,0),2)</f>
        <v>11712.25</v>
      </c>
    </row>
    <row r="23" spans="1:3" x14ac:dyDescent="0.25">
      <c r="A23" s="8">
        <v>43591</v>
      </c>
      <c r="B23" s="2">
        <v>44.6</v>
      </c>
      <c r="C23" s="7">
        <f>INDEX('Nifty Data'!A:I,MATCH(A23,'Nifty Data'!I:I,0),2)</f>
        <v>11598.25</v>
      </c>
    </row>
    <row r="24" spans="1:3" x14ac:dyDescent="0.25">
      <c r="A24" s="8">
        <v>43592</v>
      </c>
      <c r="B24" s="2">
        <v>44.29</v>
      </c>
      <c r="C24" s="7">
        <f>INDEX('Nifty Data'!A:I,MATCH(A24,'Nifty Data'!I:I,0),2)</f>
        <v>11497.9</v>
      </c>
    </row>
    <row r="25" spans="1:3" x14ac:dyDescent="0.25">
      <c r="A25" s="8">
        <v>43593</v>
      </c>
      <c r="B25" s="2">
        <v>43.86</v>
      </c>
      <c r="C25" s="7">
        <f>INDEX('Nifty Data'!A:I,MATCH(A25,'Nifty Data'!I:I,0),2)</f>
        <v>11359.45</v>
      </c>
    </row>
    <row r="26" spans="1:3" x14ac:dyDescent="0.25">
      <c r="A26" s="8">
        <v>43594</v>
      </c>
      <c r="B26" s="2">
        <v>43.61</v>
      </c>
      <c r="C26" s="7">
        <f>INDEX('Nifty Data'!A:I,MATCH(A26,'Nifty Data'!I:I,0),2)</f>
        <v>11301.8</v>
      </c>
    </row>
    <row r="27" spans="1:3" x14ac:dyDescent="0.25">
      <c r="A27" s="8">
        <v>43595</v>
      </c>
      <c r="B27" s="2">
        <v>43.54</v>
      </c>
      <c r="C27" s="7">
        <f>INDEX('Nifty Data'!A:I,MATCH(A27,'Nifty Data'!I:I,0),2)</f>
        <v>11278.9</v>
      </c>
    </row>
    <row r="28" spans="1:3" x14ac:dyDescent="0.25">
      <c r="A28" s="8">
        <v>43598</v>
      </c>
      <c r="B28" s="2">
        <v>42.97</v>
      </c>
      <c r="C28" s="7">
        <f>INDEX('Nifty Data'!A:I,MATCH(A28,'Nifty Data'!I:I,0),2)</f>
        <v>11148.2</v>
      </c>
    </row>
    <row r="29" spans="1:3" x14ac:dyDescent="0.25">
      <c r="A29" s="8">
        <v>43599</v>
      </c>
      <c r="B29" s="2">
        <v>43.28</v>
      </c>
      <c r="C29" s="7">
        <f>INDEX('Nifty Data'!A:I,MATCH(A29,'Nifty Data'!I:I,0),2)</f>
        <v>11222.05</v>
      </c>
    </row>
    <row r="30" spans="1:3" x14ac:dyDescent="0.25">
      <c r="A30" s="8">
        <v>43600</v>
      </c>
      <c r="B30" s="2">
        <v>43.08</v>
      </c>
      <c r="C30" s="7">
        <f>INDEX('Nifty Data'!A:I,MATCH(A30,'Nifty Data'!I:I,0),2)</f>
        <v>11157</v>
      </c>
    </row>
    <row r="31" spans="1:3" x14ac:dyDescent="0.25">
      <c r="A31" s="8">
        <v>43601</v>
      </c>
      <c r="B31" s="2">
        <v>43.37</v>
      </c>
      <c r="C31" s="7">
        <f>INDEX('Nifty Data'!A:I,MATCH(A31,'Nifty Data'!I:I,0),2)</f>
        <v>11257.1</v>
      </c>
    </row>
    <row r="32" spans="1:3" x14ac:dyDescent="0.25">
      <c r="A32" s="8">
        <v>43602</v>
      </c>
      <c r="B32" s="2">
        <v>43.75</v>
      </c>
      <c r="C32" s="7">
        <f>INDEX('Nifty Data'!A:I,MATCH(A32,'Nifty Data'!I:I,0),2)</f>
        <v>11407.15</v>
      </c>
    </row>
    <row r="33" spans="1:3" x14ac:dyDescent="0.25">
      <c r="A33" s="8">
        <v>43605</v>
      </c>
      <c r="B33" s="2">
        <v>45.26</v>
      </c>
      <c r="C33" s="7">
        <f>INDEX('Nifty Data'!A:I,MATCH(A33,'Nifty Data'!I:I,0),2)</f>
        <v>11828.25</v>
      </c>
    </row>
    <row r="34" spans="1:3" x14ac:dyDescent="0.25">
      <c r="A34" s="8">
        <v>43606</v>
      </c>
      <c r="B34" s="2">
        <v>44.77</v>
      </c>
      <c r="C34" s="7">
        <f>INDEX('Nifty Data'!A:I,MATCH(A34,'Nifty Data'!I:I,0),2)</f>
        <v>11709.1</v>
      </c>
    </row>
    <row r="35" spans="1:3" x14ac:dyDescent="0.25">
      <c r="A35" s="8">
        <v>43607</v>
      </c>
      <c r="B35" s="2">
        <v>44.92</v>
      </c>
      <c r="C35" s="7">
        <f>INDEX('Nifty Data'!A:I,MATCH(A35,'Nifty Data'!I:I,0),2)</f>
        <v>11737.9</v>
      </c>
    </row>
    <row r="36" spans="1:3" x14ac:dyDescent="0.25">
      <c r="A36" s="8">
        <v>43608</v>
      </c>
      <c r="B36" s="2">
        <v>44.64</v>
      </c>
      <c r="C36" s="7">
        <f>INDEX('Nifty Data'!A:I,MATCH(A36,'Nifty Data'!I:I,0),2)</f>
        <v>11657.05</v>
      </c>
    </row>
    <row r="37" spans="1:3" x14ac:dyDescent="0.25">
      <c r="A37" s="8">
        <v>43609</v>
      </c>
      <c r="B37" s="2">
        <v>45.47</v>
      </c>
      <c r="C37" s="7">
        <f>INDEX('Nifty Data'!A:I,MATCH(A37,'Nifty Data'!I:I,0),2)</f>
        <v>11844.1</v>
      </c>
    </row>
    <row r="38" spans="1:3" x14ac:dyDescent="0.25">
      <c r="A38" s="8">
        <v>43612</v>
      </c>
      <c r="B38" s="2">
        <v>45.92</v>
      </c>
      <c r="C38" s="7">
        <f>INDEX('Nifty Data'!A:I,MATCH(A38,'Nifty Data'!I:I,0),2)</f>
        <v>11924.75</v>
      </c>
    </row>
    <row r="39" spans="1:3" x14ac:dyDescent="0.25">
      <c r="A39" s="8">
        <v>43613</v>
      </c>
      <c r="B39" s="2">
        <v>46.01</v>
      </c>
      <c r="C39" s="7">
        <f>INDEX('Nifty Data'!A:I,MATCH(A39,'Nifty Data'!I:I,0),2)</f>
        <v>11928.75</v>
      </c>
    </row>
    <row r="40" spans="1:3" x14ac:dyDescent="0.25">
      <c r="A40" s="8">
        <v>43614</v>
      </c>
      <c r="B40" s="2">
        <v>45.58</v>
      </c>
      <c r="C40" s="7">
        <f>INDEX('Nifty Data'!A:I,MATCH(A40,'Nifty Data'!I:I,0),2)</f>
        <v>11861.1</v>
      </c>
    </row>
    <row r="41" spans="1:3" x14ac:dyDescent="0.25">
      <c r="A41" s="8">
        <v>43615</v>
      </c>
      <c r="B41" s="2">
        <v>45.82</v>
      </c>
      <c r="C41" s="7">
        <f>INDEX('Nifty Data'!A:I,MATCH(A41,'Nifty Data'!I:I,0),2)</f>
        <v>11945.9</v>
      </c>
    </row>
    <row r="42" spans="1:3" x14ac:dyDescent="0.25">
      <c r="A42" s="8">
        <v>43616</v>
      </c>
      <c r="B42" s="2">
        <v>45.78</v>
      </c>
      <c r="C42" s="7">
        <f>INDEX('Nifty Data'!A:I,MATCH(A42,'Nifty Data'!I:I,0),2)</f>
        <v>11922.8</v>
      </c>
    </row>
    <row r="43" spans="1:3" x14ac:dyDescent="0.25">
      <c r="A43" s="8">
        <v>43619</v>
      </c>
      <c r="B43" s="2">
        <v>46.22</v>
      </c>
      <c r="C43" s="7">
        <f>INDEX('Nifty Data'!A:I,MATCH(A43,'Nifty Data'!I:I,0),2)</f>
        <v>12088.55</v>
      </c>
    </row>
    <row r="44" spans="1:3" x14ac:dyDescent="0.25">
      <c r="A44" s="8">
        <v>43620</v>
      </c>
      <c r="B44" s="2">
        <v>46.07</v>
      </c>
      <c r="C44" s="7">
        <f>INDEX('Nifty Data'!A:I,MATCH(A44,'Nifty Data'!I:I,0),2)</f>
        <v>12021.65</v>
      </c>
    </row>
    <row r="45" spans="1:3" x14ac:dyDescent="0.25">
      <c r="A45" s="8">
        <v>43622</v>
      </c>
      <c r="B45" s="2">
        <v>45.54</v>
      </c>
      <c r="C45" s="7">
        <f>INDEX('Nifty Data'!A:I,MATCH(A45,'Nifty Data'!I:I,0),2)</f>
        <v>11843.75</v>
      </c>
    </row>
    <row r="46" spans="1:3" x14ac:dyDescent="0.25">
      <c r="A46" s="8">
        <v>43623</v>
      </c>
      <c r="B46" s="2">
        <v>45.61</v>
      </c>
      <c r="C46" s="7">
        <f>INDEX('Nifty Data'!A:I,MATCH(A46,'Nifty Data'!I:I,0),2)</f>
        <v>11870.65</v>
      </c>
    </row>
    <row r="47" spans="1:3" x14ac:dyDescent="0.25">
      <c r="A47" s="8">
        <v>43626</v>
      </c>
      <c r="B47" s="2">
        <v>45.82</v>
      </c>
      <c r="C47" s="7">
        <f>INDEX('Nifty Data'!A:I,MATCH(A47,'Nifty Data'!I:I,0),2)</f>
        <v>11922.7</v>
      </c>
    </row>
    <row r="48" spans="1:3" x14ac:dyDescent="0.25">
      <c r="A48" s="8">
        <v>43627</v>
      </c>
      <c r="B48" s="2">
        <v>45.98</v>
      </c>
      <c r="C48" s="7">
        <f>INDEX('Nifty Data'!A:I,MATCH(A48,'Nifty Data'!I:I,0),2)</f>
        <v>11965.6</v>
      </c>
    </row>
    <row r="49" spans="1:3" x14ac:dyDescent="0.25">
      <c r="A49" s="8">
        <v>43628</v>
      </c>
      <c r="B49" s="2">
        <v>45.83</v>
      </c>
      <c r="C49" s="7">
        <f>INDEX('Nifty Data'!A:I,MATCH(A49,'Nifty Data'!I:I,0),2)</f>
        <v>11906.2</v>
      </c>
    </row>
    <row r="50" spans="1:3" x14ac:dyDescent="0.25">
      <c r="A50" s="8">
        <v>43629</v>
      </c>
      <c r="B50" s="2">
        <v>45.94</v>
      </c>
      <c r="C50" s="7">
        <f>INDEX('Nifty Data'!A:I,MATCH(A50,'Nifty Data'!I:I,0),2)</f>
        <v>11914.05</v>
      </c>
    </row>
    <row r="51" spans="1:3" x14ac:dyDescent="0.25">
      <c r="A51" s="8">
        <v>43630</v>
      </c>
      <c r="B51" s="2">
        <v>45.58</v>
      </c>
      <c r="C51" s="7">
        <f>INDEX('Nifty Data'!A:I,MATCH(A51,'Nifty Data'!I:I,0),2)</f>
        <v>11823.3</v>
      </c>
    </row>
    <row r="52" spans="1:3" x14ac:dyDescent="0.25">
      <c r="A52" s="8">
        <v>43633</v>
      </c>
      <c r="B52" s="2">
        <v>45.03</v>
      </c>
      <c r="C52" s="7">
        <f>INDEX('Nifty Data'!A:I,MATCH(A52,'Nifty Data'!I:I,0),2)</f>
        <v>11672.15</v>
      </c>
    </row>
    <row r="53" spans="1:3" x14ac:dyDescent="0.25">
      <c r="A53" s="8">
        <v>43634</v>
      </c>
      <c r="B53" s="2">
        <v>45.16</v>
      </c>
      <c r="C53" s="7">
        <f>INDEX('Nifty Data'!A:I,MATCH(A53,'Nifty Data'!I:I,0),2)</f>
        <v>11691.5</v>
      </c>
    </row>
    <row r="54" spans="1:3" x14ac:dyDescent="0.25">
      <c r="A54" s="8">
        <v>43635</v>
      </c>
      <c r="B54" s="2">
        <v>45.12</v>
      </c>
      <c r="C54" s="7">
        <f>INDEX('Nifty Data'!A:I,MATCH(A54,'Nifty Data'!I:I,0),2)</f>
        <v>11691.45</v>
      </c>
    </row>
    <row r="55" spans="1:3" x14ac:dyDescent="0.25">
      <c r="A55" s="8">
        <v>43636</v>
      </c>
      <c r="B55" s="2">
        <v>45.67</v>
      </c>
      <c r="C55" s="7">
        <f>INDEX('Nifty Data'!A:I,MATCH(A55,'Nifty Data'!I:I,0),2)</f>
        <v>11831.75</v>
      </c>
    </row>
    <row r="56" spans="1:3" x14ac:dyDescent="0.25">
      <c r="A56" s="8">
        <v>43637</v>
      </c>
      <c r="B56" s="2">
        <v>45.41</v>
      </c>
      <c r="C56" s="7">
        <f>INDEX('Nifty Data'!A:I,MATCH(A56,'Nifty Data'!I:I,0),2)</f>
        <v>11724.1</v>
      </c>
    </row>
    <row r="57" spans="1:3" x14ac:dyDescent="0.25">
      <c r="A57" s="8">
        <v>43640</v>
      </c>
      <c r="B57" s="2">
        <v>45.28</v>
      </c>
      <c r="C57" s="7">
        <f>INDEX('Nifty Data'!A:I,MATCH(A57,'Nifty Data'!I:I,0),2)</f>
        <v>11699.65</v>
      </c>
    </row>
    <row r="58" spans="1:3" x14ac:dyDescent="0.25">
      <c r="A58" s="8">
        <v>43641</v>
      </c>
      <c r="B58" s="2">
        <v>45.5</v>
      </c>
      <c r="C58" s="7">
        <f>INDEX('Nifty Data'!A:I,MATCH(A58,'Nifty Data'!I:I,0),2)</f>
        <v>11796.45</v>
      </c>
    </row>
    <row r="59" spans="1:3" x14ac:dyDescent="0.25">
      <c r="A59" s="8">
        <v>43642</v>
      </c>
      <c r="B59" s="2">
        <v>45.81</v>
      </c>
      <c r="C59" s="7">
        <f>INDEX('Nifty Data'!A:I,MATCH(A59,'Nifty Data'!I:I,0),2)</f>
        <v>11847.55</v>
      </c>
    </row>
    <row r="60" spans="1:3" x14ac:dyDescent="0.25">
      <c r="A60" s="8">
        <v>43643</v>
      </c>
      <c r="B60" s="2">
        <v>45.84</v>
      </c>
      <c r="C60" s="7">
        <f>INDEX('Nifty Data'!A:I,MATCH(A60,'Nifty Data'!I:I,0),2)</f>
        <v>11841.55</v>
      </c>
    </row>
    <row r="61" spans="1:3" x14ac:dyDescent="0.25">
      <c r="A61" s="8">
        <v>43644</v>
      </c>
      <c r="B61" s="2">
        <v>45.75</v>
      </c>
      <c r="C61" s="7">
        <f>INDEX('Nifty Data'!A:I,MATCH(A61,'Nifty Data'!I:I,0),2)</f>
        <v>11788.85</v>
      </c>
    </row>
    <row r="62" spans="1:3" x14ac:dyDescent="0.25">
      <c r="A62" s="8">
        <v>43647</v>
      </c>
      <c r="B62" s="2">
        <v>45.98</v>
      </c>
      <c r="C62" s="7">
        <f>INDEX('Nifty Data'!A:I,MATCH(A62,'Nifty Data'!I:I,0),2)</f>
        <v>11865.6</v>
      </c>
    </row>
    <row r="63" spans="1:3" x14ac:dyDescent="0.25">
      <c r="A63" s="8">
        <v>43648</v>
      </c>
      <c r="B63" s="2">
        <v>46.18</v>
      </c>
      <c r="C63" s="7">
        <f>INDEX('Nifty Data'!A:I,MATCH(A63,'Nifty Data'!I:I,0),2)</f>
        <v>11910.3</v>
      </c>
    </row>
    <row r="64" spans="1:3" x14ac:dyDescent="0.25">
      <c r="A64" s="8">
        <v>43649</v>
      </c>
      <c r="B64" s="2">
        <v>46.21</v>
      </c>
      <c r="C64" s="7">
        <f>INDEX('Nifty Data'!A:I,MATCH(A64,'Nifty Data'!I:I,0),2)</f>
        <v>11916.75</v>
      </c>
    </row>
    <row r="65" spans="1:3" x14ac:dyDescent="0.25">
      <c r="A65" s="8">
        <v>43650</v>
      </c>
      <c r="B65" s="2">
        <v>46.31</v>
      </c>
      <c r="C65" s="7">
        <f>INDEX('Nifty Data'!A:I,MATCH(A65,'Nifty Data'!I:I,0),2)</f>
        <v>11946.75</v>
      </c>
    </row>
    <row r="66" spans="1:3" x14ac:dyDescent="0.25">
      <c r="A66" s="8">
        <v>43651</v>
      </c>
      <c r="B66" s="2">
        <v>45.73</v>
      </c>
      <c r="C66" s="7">
        <f>INDEX('Nifty Data'!A:I,MATCH(A66,'Nifty Data'!I:I,0),2)</f>
        <v>11811.15</v>
      </c>
    </row>
    <row r="67" spans="1:3" x14ac:dyDescent="0.25">
      <c r="A67" s="8">
        <v>43654</v>
      </c>
      <c r="B67" s="2">
        <v>44.74</v>
      </c>
      <c r="C67" s="7">
        <f>INDEX('Nifty Data'!A:I,MATCH(A67,'Nifty Data'!I:I,0),2)</f>
        <v>11558.6</v>
      </c>
    </row>
    <row r="68" spans="1:3" x14ac:dyDescent="0.25">
      <c r="A68" s="8">
        <v>43655</v>
      </c>
      <c r="B68" s="2">
        <v>44.77</v>
      </c>
      <c r="C68" s="7">
        <f>INDEX('Nifty Data'!A:I,MATCH(A68,'Nifty Data'!I:I,0),2)</f>
        <v>11555.9</v>
      </c>
    </row>
    <row r="69" spans="1:3" x14ac:dyDescent="0.25">
      <c r="A69" s="8">
        <v>43656</v>
      </c>
      <c r="B69" s="2">
        <v>44.49</v>
      </c>
      <c r="C69" s="7">
        <f>INDEX('Nifty Data'!A:I,MATCH(A69,'Nifty Data'!I:I,0),2)</f>
        <v>11498.9</v>
      </c>
    </row>
    <row r="70" spans="1:3" x14ac:dyDescent="0.25">
      <c r="A70" s="8">
        <v>43657</v>
      </c>
      <c r="B70" s="2">
        <v>44.75</v>
      </c>
      <c r="C70" s="7">
        <f>INDEX('Nifty Data'!A:I,MATCH(A70,'Nifty Data'!I:I,0),2)</f>
        <v>11582.9</v>
      </c>
    </row>
    <row r="71" spans="1:3" x14ac:dyDescent="0.25">
      <c r="A71" s="8">
        <v>43658</v>
      </c>
      <c r="B71" s="2">
        <v>44.72</v>
      </c>
      <c r="C71" s="7">
        <f>INDEX('Nifty Data'!A:I,MATCH(A71,'Nifty Data'!I:I,0),2)</f>
        <v>11552.5</v>
      </c>
    </row>
    <row r="72" spans="1:3" x14ac:dyDescent="0.25">
      <c r="A72" s="8">
        <v>43661</v>
      </c>
      <c r="B72" s="2">
        <v>44.82</v>
      </c>
      <c r="C72" s="7">
        <f>INDEX('Nifty Data'!A:I,MATCH(A72,'Nifty Data'!I:I,0),2)</f>
        <v>11588.35</v>
      </c>
    </row>
    <row r="73" spans="1:3" x14ac:dyDescent="0.25">
      <c r="A73" s="8">
        <v>43662</v>
      </c>
      <c r="B73" s="2">
        <v>45.05</v>
      </c>
      <c r="C73" s="7">
        <f>INDEX('Nifty Data'!A:I,MATCH(A73,'Nifty Data'!I:I,0),2)</f>
        <v>11662.6</v>
      </c>
    </row>
    <row r="74" spans="1:3" x14ac:dyDescent="0.25">
      <c r="A74" s="8">
        <v>43663</v>
      </c>
      <c r="B74" s="2">
        <v>45.11</v>
      </c>
      <c r="C74" s="7">
        <f>INDEX('Nifty Data'!A:I,MATCH(A74,'Nifty Data'!I:I,0),2)</f>
        <v>11687.5</v>
      </c>
    </row>
    <row r="75" spans="1:3" x14ac:dyDescent="0.25">
      <c r="A75" s="8">
        <v>43664</v>
      </c>
      <c r="B75" s="2">
        <v>44.71</v>
      </c>
      <c r="C75" s="7">
        <f>INDEX('Nifty Data'!A:I,MATCH(A75,'Nifty Data'!I:I,0),2)</f>
        <v>11596.9</v>
      </c>
    </row>
    <row r="76" spans="1:3" x14ac:dyDescent="0.25">
      <c r="A76" s="8">
        <v>43665</v>
      </c>
      <c r="B76" s="2">
        <v>44.13</v>
      </c>
      <c r="C76" s="7">
        <f>INDEX('Nifty Data'!A:I,MATCH(A76,'Nifty Data'!I:I,0),2)</f>
        <v>11419.25</v>
      </c>
    </row>
    <row r="77" spans="1:3" x14ac:dyDescent="0.25">
      <c r="A77" s="8">
        <v>43668</v>
      </c>
      <c r="B77" s="2">
        <v>44.01</v>
      </c>
      <c r="C77" s="7">
        <f>INDEX('Nifty Data'!A:I,MATCH(A77,'Nifty Data'!I:I,0),2)</f>
        <v>11346.2</v>
      </c>
    </row>
    <row r="78" spans="1:3" x14ac:dyDescent="0.25">
      <c r="A78" s="8">
        <v>43669</v>
      </c>
      <c r="B78" s="2">
        <v>44.03</v>
      </c>
      <c r="C78" s="7">
        <f>INDEX('Nifty Data'!A:I,MATCH(A78,'Nifty Data'!I:I,0),2)</f>
        <v>11331.05</v>
      </c>
    </row>
    <row r="79" spans="1:3" x14ac:dyDescent="0.25">
      <c r="A79" s="8">
        <v>43670</v>
      </c>
      <c r="B79" s="2">
        <v>43.79</v>
      </c>
      <c r="C79" s="7">
        <f>INDEX('Nifty Data'!A:I,MATCH(A79,'Nifty Data'!I:I,0),2)</f>
        <v>11271.3</v>
      </c>
    </row>
    <row r="80" spans="1:3" x14ac:dyDescent="0.25">
      <c r="A80" s="8">
        <v>43671</v>
      </c>
      <c r="B80" s="2">
        <v>43.87</v>
      </c>
      <c r="C80" s="7">
        <f>INDEX('Nifty Data'!A:I,MATCH(A80,'Nifty Data'!I:I,0),2)</f>
        <v>11252.15</v>
      </c>
    </row>
    <row r="81" spans="1:3" x14ac:dyDescent="0.25">
      <c r="A81" s="8">
        <v>43672</v>
      </c>
      <c r="B81" s="2">
        <v>43.88</v>
      </c>
      <c r="C81" s="7">
        <f>INDEX('Nifty Data'!A:I,MATCH(A81,'Nifty Data'!I:I,0),2)</f>
        <v>11284.3</v>
      </c>
    </row>
    <row r="82" spans="1:3" x14ac:dyDescent="0.25">
      <c r="A82" s="8">
        <v>43675</v>
      </c>
      <c r="B82" s="2">
        <v>43.46</v>
      </c>
      <c r="C82" s="7">
        <f>INDEX('Nifty Data'!A:I,MATCH(A82,'Nifty Data'!I:I,0),2)</f>
        <v>11189.2</v>
      </c>
    </row>
    <row r="83" spans="1:3" x14ac:dyDescent="0.25">
      <c r="A83" s="8">
        <v>43676</v>
      </c>
      <c r="B83" s="2">
        <v>43.16</v>
      </c>
      <c r="C83" s="7">
        <f>INDEX('Nifty Data'!A:I,MATCH(A83,'Nifty Data'!I:I,0),2)</f>
        <v>11085.4</v>
      </c>
    </row>
    <row r="84" spans="1:3" x14ac:dyDescent="0.25">
      <c r="A84" s="8">
        <v>43677</v>
      </c>
      <c r="B84" s="2">
        <v>43.24</v>
      </c>
      <c r="C84" s="7">
        <f>INDEX('Nifty Data'!A:I,MATCH(A84,'Nifty Data'!I:I,0),2)</f>
        <v>11118</v>
      </c>
    </row>
    <row r="85" spans="1:3" x14ac:dyDescent="0.25">
      <c r="A85" s="8">
        <v>43678</v>
      </c>
      <c r="B85" s="2">
        <v>42.61</v>
      </c>
      <c r="C85" s="7">
        <f>INDEX('Nifty Data'!A:I,MATCH(A85,'Nifty Data'!I:I,0),2)</f>
        <v>10980</v>
      </c>
    </row>
    <row r="86" spans="1:3" x14ac:dyDescent="0.25">
      <c r="A86" s="8">
        <v>43679</v>
      </c>
      <c r="B86" s="2">
        <v>42.68</v>
      </c>
      <c r="C86" s="7">
        <f>INDEX('Nifty Data'!A:I,MATCH(A86,'Nifty Data'!I:I,0),2)</f>
        <v>10997.35</v>
      </c>
    </row>
    <row r="87" spans="1:3" x14ac:dyDescent="0.25">
      <c r="A87" s="8">
        <v>43682</v>
      </c>
      <c r="B87" s="2">
        <v>42.27</v>
      </c>
      <c r="C87" s="7">
        <f>INDEX('Nifty Data'!A:I,MATCH(A87,'Nifty Data'!I:I,0),2)</f>
        <v>10862.6</v>
      </c>
    </row>
    <row r="88" spans="1:3" x14ac:dyDescent="0.25">
      <c r="A88" s="8">
        <v>43683</v>
      </c>
      <c r="B88" s="2">
        <v>42.63</v>
      </c>
      <c r="C88" s="7">
        <f>INDEX('Nifty Data'!A:I,MATCH(A88,'Nifty Data'!I:I,0),2)</f>
        <v>10948.25</v>
      </c>
    </row>
    <row r="89" spans="1:3" x14ac:dyDescent="0.25">
      <c r="A89" s="8">
        <v>43684</v>
      </c>
      <c r="B89" s="2">
        <v>42.28</v>
      </c>
      <c r="C89" s="7">
        <f>INDEX('Nifty Data'!A:I,MATCH(A89,'Nifty Data'!I:I,0),2)</f>
        <v>10855.5</v>
      </c>
    </row>
    <row r="90" spans="1:3" x14ac:dyDescent="0.25">
      <c r="A90" s="8">
        <v>43685</v>
      </c>
      <c r="B90" s="2">
        <v>42.86</v>
      </c>
      <c r="C90" s="7">
        <f>INDEX('Nifty Data'!A:I,MATCH(A90,'Nifty Data'!I:I,0),2)</f>
        <v>11032.45</v>
      </c>
    </row>
    <row r="91" spans="1:3" x14ac:dyDescent="0.25">
      <c r="A91" s="8">
        <v>43686</v>
      </c>
      <c r="B91" s="2">
        <v>43.11</v>
      </c>
      <c r="C91" s="7">
        <f>INDEX('Nifty Data'!A:I,MATCH(A91,'Nifty Data'!I:I,0),2)</f>
        <v>11109.65</v>
      </c>
    </row>
    <row r="92" spans="1:3" x14ac:dyDescent="0.25">
      <c r="A92" s="8">
        <v>43690</v>
      </c>
      <c r="B92" s="2">
        <v>42.1</v>
      </c>
      <c r="C92" s="7">
        <f>INDEX('Nifty Data'!A:I,MATCH(A92,'Nifty Data'!I:I,0),2)</f>
        <v>10925.85</v>
      </c>
    </row>
    <row r="93" spans="1:3" x14ac:dyDescent="0.25">
      <c r="A93" s="8">
        <v>43691</v>
      </c>
      <c r="B93" s="2">
        <v>42.68</v>
      </c>
      <c r="C93" s="7">
        <f>INDEX('Nifty Data'!A:I,MATCH(A93,'Nifty Data'!I:I,0),2)</f>
        <v>11029.4</v>
      </c>
    </row>
    <row r="94" spans="1:3" x14ac:dyDescent="0.25">
      <c r="A94" s="8">
        <v>43693</v>
      </c>
      <c r="B94" s="2">
        <v>42.8</v>
      </c>
      <c r="C94" s="7">
        <f>INDEX('Nifty Data'!A:I,MATCH(A94,'Nifty Data'!I:I,0),2)</f>
        <v>11047.8</v>
      </c>
    </row>
    <row r="95" spans="1:3" x14ac:dyDescent="0.25">
      <c r="A95" s="8">
        <v>43696</v>
      </c>
      <c r="B95" s="2">
        <v>42.86</v>
      </c>
      <c r="C95" s="7">
        <f>INDEX('Nifty Data'!A:I,MATCH(A95,'Nifty Data'!I:I,0),2)</f>
        <v>11053.9</v>
      </c>
    </row>
    <row r="96" spans="1:3" x14ac:dyDescent="0.25">
      <c r="A96" s="8">
        <v>43697</v>
      </c>
      <c r="B96" s="2">
        <v>42.71</v>
      </c>
      <c r="C96" s="7">
        <f>INDEX('Nifty Data'!A:I,MATCH(A96,'Nifty Data'!I:I,0),2)</f>
        <v>11017</v>
      </c>
    </row>
    <row r="97" spans="1:3" x14ac:dyDescent="0.25">
      <c r="A97" s="8">
        <v>43698</v>
      </c>
      <c r="B97" s="2">
        <v>42.35</v>
      </c>
      <c r="C97" s="7">
        <f>INDEX('Nifty Data'!A:I,MATCH(A97,'Nifty Data'!I:I,0),2)</f>
        <v>10918.7</v>
      </c>
    </row>
    <row r="98" spans="1:3" x14ac:dyDescent="0.25">
      <c r="A98" s="8">
        <v>43699</v>
      </c>
      <c r="B98" s="2">
        <v>41.74</v>
      </c>
      <c r="C98" s="7">
        <f>INDEX('Nifty Data'!A:I,MATCH(A98,'Nifty Data'!I:I,0),2)</f>
        <v>10741.35</v>
      </c>
    </row>
    <row r="99" spans="1:3" x14ac:dyDescent="0.25">
      <c r="A99" s="8">
        <v>43700</v>
      </c>
      <c r="B99" s="2">
        <v>42.1</v>
      </c>
      <c r="C99" s="7">
        <f>INDEX('Nifty Data'!A:I,MATCH(A99,'Nifty Data'!I:I,0),2)</f>
        <v>10829.35</v>
      </c>
    </row>
    <row r="100" spans="1:3" x14ac:dyDescent="0.25">
      <c r="A100" s="8">
        <v>43703</v>
      </c>
      <c r="B100" s="2">
        <v>42.85</v>
      </c>
      <c r="C100" s="7">
        <f>INDEX('Nifty Data'!A:I,MATCH(A100,'Nifty Data'!I:I,0),2)</f>
        <v>11057.85</v>
      </c>
    </row>
    <row r="101" spans="1:3" x14ac:dyDescent="0.25">
      <c r="A101" s="8">
        <v>43704</v>
      </c>
      <c r="B101" s="2">
        <v>43.03</v>
      </c>
      <c r="C101" s="7">
        <f>INDEX('Nifty Data'!A:I,MATCH(A101,'Nifty Data'!I:I,0),2)</f>
        <v>11105.35</v>
      </c>
    </row>
    <row r="102" spans="1:3" x14ac:dyDescent="0.25">
      <c r="A102" s="8">
        <v>43705</v>
      </c>
      <c r="B102" s="2">
        <v>42.74</v>
      </c>
      <c r="C102" s="7">
        <f>INDEX('Nifty Data'!A:I,MATCH(A102,'Nifty Data'!I:I,0),2)</f>
        <v>11046.1</v>
      </c>
    </row>
    <row r="103" spans="1:3" x14ac:dyDescent="0.25">
      <c r="A103" s="8">
        <v>43706</v>
      </c>
      <c r="B103" s="2">
        <v>42.56</v>
      </c>
      <c r="C103" s="7">
        <f>INDEX('Nifty Data'!A:I,MATCH(A103,'Nifty Data'!I:I,0),2)</f>
        <v>10948.3</v>
      </c>
    </row>
    <row r="104" spans="1:3" x14ac:dyDescent="0.25">
      <c r="A104" s="8">
        <v>43707</v>
      </c>
      <c r="B104" s="2">
        <v>42.79</v>
      </c>
      <c r="C104" s="7">
        <f>INDEX('Nifty Data'!A:I,MATCH(A104,'Nifty Data'!I:I,0),2)</f>
        <v>11023.25</v>
      </c>
    </row>
    <row r="105" spans="1:3" x14ac:dyDescent="0.25">
      <c r="A105" s="8">
        <v>43711</v>
      </c>
      <c r="B105" s="2">
        <v>41.92</v>
      </c>
      <c r="C105" s="7">
        <f>INDEX('Nifty Data'!A:I,MATCH(A105,'Nifty Data'!I:I,0),2)</f>
        <v>10797.9</v>
      </c>
    </row>
    <row r="106" spans="1:3" x14ac:dyDescent="0.25">
      <c r="A106" s="8">
        <v>43712</v>
      </c>
      <c r="B106" s="2">
        <v>42.23</v>
      </c>
      <c r="C106" s="7">
        <f>INDEX('Nifty Data'!A:I,MATCH(A106,'Nifty Data'!I:I,0),2)</f>
        <v>10844.65</v>
      </c>
    </row>
    <row r="107" spans="1:3" x14ac:dyDescent="0.25">
      <c r="A107" s="8">
        <v>43713</v>
      </c>
      <c r="B107" s="2">
        <v>42.4</v>
      </c>
      <c r="C107" s="7">
        <f>INDEX('Nifty Data'!A:I,MATCH(A107,'Nifty Data'!I:I,0),2)</f>
        <v>10847.9</v>
      </c>
    </row>
    <row r="108" spans="1:3" x14ac:dyDescent="0.25">
      <c r="A108" s="8">
        <v>43714</v>
      </c>
      <c r="B108" s="2">
        <v>42.82</v>
      </c>
      <c r="C108" s="7">
        <f>INDEX('Nifty Data'!A:I,MATCH(A108,'Nifty Data'!I:I,0),2)</f>
        <v>10946.2</v>
      </c>
    </row>
    <row r="109" spans="1:3" x14ac:dyDescent="0.25">
      <c r="A109" s="8">
        <v>43717</v>
      </c>
      <c r="B109" s="2">
        <v>42.96</v>
      </c>
      <c r="C109" s="7">
        <f>INDEX('Nifty Data'!A:I,MATCH(A109,'Nifty Data'!I:I,0),2)</f>
        <v>11003.05</v>
      </c>
    </row>
    <row r="110" spans="1:3" x14ac:dyDescent="0.25">
      <c r="A110" s="8">
        <v>43719</v>
      </c>
      <c r="B110" s="2">
        <v>43.06</v>
      </c>
      <c r="C110" s="7">
        <f>INDEX('Nifty Data'!A:I,MATCH(A110,'Nifty Data'!I:I,0),2)</f>
        <v>11035.7</v>
      </c>
    </row>
    <row r="111" spans="1:3" x14ac:dyDescent="0.25">
      <c r="A111" s="8">
        <v>43720</v>
      </c>
      <c r="B111" s="2">
        <v>42.9</v>
      </c>
      <c r="C111" s="7">
        <f>INDEX('Nifty Data'!A:I,MATCH(A111,'Nifty Data'!I:I,0),2)</f>
        <v>10982.8</v>
      </c>
    </row>
    <row r="112" spans="1:3" x14ac:dyDescent="0.25">
      <c r="A112" s="8">
        <v>43721</v>
      </c>
      <c r="B112" s="2">
        <v>43.29</v>
      </c>
      <c r="C112" s="7">
        <f>INDEX('Nifty Data'!A:I,MATCH(A112,'Nifty Data'!I:I,0),2)</f>
        <v>11075.9</v>
      </c>
    </row>
    <row r="113" spans="1:3" x14ac:dyDescent="0.25">
      <c r="A113" s="8">
        <v>43724</v>
      </c>
      <c r="B113" s="2">
        <v>43.09</v>
      </c>
      <c r="C113" s="7">
        <f>INDEX('Nifty Data'!A:I,MATCH(A113,'Nifty Data'!I:I,0),2)</f>
        <v>11003.5</v>
      </c>
    </row>
    <row r="114" spans="1:3" x14ac:dyDescent="0.25">
      <c r="A114" s="8">
        <v>43725</v>
      </c>
      <c r="B114" s="2">
        <v>42.47</v>
      </c>
      <c r="C114" s="7">
        <f>INDEX('Nifty Data'!A:I,MATCH(A114,'Nifty Data'!I:I,0),2)</f>
        <v>10817.6</v>
      </c>
    </row>
    <row r="115" spans="1:3" x14ac:dyDescent="0.25">
      <c r="A115" s="8">
        <v>43726</v>
      </c>
      <c r="B115" s="2">
        <v>42.51</v>
      </c>
      <c r="C115" s="7">
        <f>INDEX('Nifty Data'!A:I,MATCH(A115,'Nifty Data'!I:I,0),2)</f>
        <v>10840.65</v>
      </c>
    </row>
    <row r="116" spans="1:3" x14ac:dyDescent="0.25">
      <c r="A116" s="8">
        <v>43727</v>
      </c>
      <c r="B116" s="2">
        <v>42.14</v>
      </c>
      <c r="C116" s="7">
        <f>INDEX('Nifty Data'!A:I,MATCH(A116,'Nifty Data'!I:I,0),2)</f>
        <v>10704.8</v>
      </c>
    </row>
    <row r="117" spans="1:3" x14ac:dyDescent="0.25">
      <c r="A117" s="8">
        <v>43728</v>
      </c>
      <c r="B117" s="2">
        <v>44.14</v>
      </c>
      <c r="C117" s="7">
        <f>INDEX('Nifty Data'!A:I,MATCH(A117,'Nifty Data'!I:I,0),2)</f>
        <v>11274.2</v>
      </c>
    </row>
    <row r="118" spans="1:3" x14ac:dyDescent="0.25">
      <c r="A118" s="8">
        <v>43731</v>
      </c>
      <c r="B118" s="2">
        <v>45.15</v>
      </c>
      <c r="C118" s="7">
        <f>INDEX('Nifty Data'!A:I,MATCH(A118,'Nifty Data'!I:I,0),2)</f>
        <v>11600.2</v>
      </c>
    </row>
    <row r="119" spans="1:3" x14ac:dyDescent="0.25">
      <c r="A119" s="8">
        <v>43732</v>
      </c>
      <c r="B119" s="2">
        <v>45.03</v>
      </c>
      <c r="C119" s="7">
        <f>INDEX('Nifty Data'!A:I,MATCH(A119,'Nifty Data'!I:I,0),2)</f>
        <v>11588.2</v>
      </c>
    </row>
    <row r="120" spans="1:3" x14ac:dyDescent="0.25">
      <c r="A120" s="8">
        <v>43733</v>
      </c>
      <c r="B120" s="2">
        <v>44.41</v>
      </c>
      <c r="C120" s="7">
        <f>INDEX('Nifty Data'!A:I,MATCH(A120,'Nifty Data'!I:I,0),2)</f>
        <v>11440.2</v>
      </c>
    </row>
    <row r="121" spans="1:3" x14ac:dyDescent="0.25">
      <c r="A121" s="8">
        <v>43734</v>
      </c>
      <c r="B121" s="2">
        <v>45.03</v>
      </c>
      <c r="C121" s="7">
        <f>INDEX('Nifty Data'!A:I,MATCH(A121,'Nifty Data'!I:I,0),2)</f>
        <v>11571.2</v>
      </c>
    </row>
    <row r="122" spans="1:3" x14ac:dyDescent="0.25">
      <c r="A122" s="8">
        <v>43735</v>
      </c>
      <c r="B122" s="2">
        <v>44.9</v>
      </c>
      <c r="C122" s="7">
        <f>INDEX('Nifty Data'!A:I,MATCH(A122,'Nifty Data'!I:I,0),2)</f>
        <v>11512.4</v>
      </c>
    </row>
    <row r="123" spans="1:3" x14ac:dyDescent="0.25">
      <c r="A123" s="8">
        <v>43738</v>
      </c>
      <c r="B123" s="2">
        <v>44.88</v>
      </c>
      <c r="C123" s="7">
        <f>INDEX('Nifty Data'!A:I,MATCH(A123,'Nifty Data'!I:I,0),2)</f>
        <v>11474.45</v>
      </c>
    </row>
    <row r="124" spans="1:3" x14ac:dyDescent="0.25">
      <c r="A124" s="8">
        <v>43739</v>
      </c>
      <c r="B124" s="2">
        <v>44.47</v>
      </c>
      <c r="C124" s="7">
        <f>INDEX('Nifty Data'!A:I,MATCH(A124,'Nifty Data'!I:I,0),2)</f>
        <v>11359.9</v>
      </c>
    </row>
    <row r="125" spans="1:3" x14ac:dyDescent="0.25">
      <c r="A125" s="8">
        <v>43741</v>
      </c>
      <c r="B125" s="2">
        <v>44.17</v>
      </c>
      <c r="C125" s="7">
        <f>INDEX('Nifty Data'!A:I,MATCH(A125,'Nifty Data'!I:I,0),2)</f>
        <v>11314</v>
      </c>
    </row>
    <row r="126" spans="1:3" x14ac:dyDescent="0.25">
      <c r="A126" s="8">
        <v>43742</v>
      </c>
      <c r="B126" s="2">
        <v>43.63</v>
      </c>
      <c r="C126" s="7">
        <f>INDEX('Nifty Data'!A:I,MATCH(A126,'Nifty Data'!I:I,0),2)</f>
        <v>11174.75</v>
      </c>
    </row>
    <row r="127" spans="1:3" x14ac:dyDescent="0.25">
      <c r="A127" s="8">
        <v>43745</v>
      </c>
      <c r="B127" s="2">
        <v>43.48</v>
      </c>
      <c r="C127" s="7">
        <f>INDEX('Nifty Data'!A:I,MATCH(A127,'Nifty Data'!I:I,0),2)</f>
        <v>11126.4</v>
      </c>
    </row>
    <row r="128" spans="1:3" x14ac:dyDescent="0.25">
      <c r="A128" s="8">
        <v>43747</v>
      </c>
      <c r="B128" s="2">
        <v>44.16</v>
      </c>
      <c r="C128" s="7">
        <f>INDEX('Nifty Data'!A:I,MATCH(A128,'Nifty Data'!I:I,0),2)</f>
        <v>11313.3</v>
      </c>
    </row>
    <row r="129" spans="1:3" x14ac:dyDescent="0.25">
      <c r="A129" s="8">
        <v>43748</v>
      </c>
      <c r="B129" s="2">
        <v>43.87</v>
      </c>
      <c r="C129" s="7">
        <f>INDEX('Nifty Data'!A:I,MATCH(A129,'Nifty Data'!I:I,0),2)</f>
        <v>11234.55</v>
      </c>
    </row>
    <row r="130" spans="1:3" x14ac:dyDescent="0.25">
      <c r="A130" s="8">
        <v>43749</v>
      </c>
      <c r="B130" s="2">
        <v>44.21</v>
      </c>
      <c r="C130" s="7">
        <f>INDEX('Nifty Data'!A:I,MATCH(A130,'Nifty Data'!I:I,0),2)</f>
        <v>11305.05</v>
      </c>
    </row>
    <row r="131" spans="1:3" x14ac:dyDescent="0.25">
      <c r="A131" s="8">
        <v>43752</v>
      </c>
      <c r="B131" s="2">
        <v>44.36</v>
      </c>
      <c r="C131" s="7">
        <f>INDEX('Nifty Data'!A:I,MATCH(A131,'Nifty Data'!I:I,0),2)</f>
        <v>11341.15</v>
      </c>
    </row>
    <row r="132" spans="1:3" x14ac:dyDescent="0.25">
      <c r="A132" s="8">
        <v>43753</v>
      </c>
      <c r="B132" s="2">
        <v>44.69</v>
      </c>
      <c r="C132" s="7">
        <f>INDEX('Nifty Data'!A:I,MATCH(A132,'Nifty Data'!I:I,0),2)</f>
        <v>11428.3</v>
      </c>
    </row>
    <row r="133" spans="1:3" x14ac:dyDescent="0.25">
      <c r="A133" s="8">
        <v>43754</v>
      </c>
      <c r="B133" s="2">
        <v>44.79</v>
      </c>
      <c r="C133" s="7">
        <f>INDEX('Nifty Data'!A:I,MATCH(A133,'Nifty Data'!I:I,0),2)</f>
        <v>11464</v>
      </c>
    </row>
    <row r="134" spans="1:3" x14ac:dyDescent="0.25">
      <c r="A134" s="8">
        <v>43755</v>
      </c>
      <c r="B134" s="2">
        <v>45.29</v>
      </c>
      <c r="C134" s="7">
        <f>INDEX('Nifty Data'!A:I,MATCH(A134,'Nifty Data'!I:I,0),2)</f>
        <v>11586.35</v>
      </c>
    </row>
    <row r="135" spans="1:3" x14ac:dyDescent="0.25">
      <c r="A135" s="8">
        <v>43756</v>
      </c>
      <c r="B135" s="2">
        <v>45.53</v>
      </c>
      <c r="C135" s="7">
        <f>INDEX('Nifty Data'!A:I,MATCH(A135,'Nifty Data'!I:I,0),2)</f>
        <v>11661.85</v>
      </c>
    </row>
    <row r="136" spans="1:3" x14ac:dyDescent="0.25">
      <c r="A136" s="8">
        <v>43760</v>
      </c>
      <c r="B136" s="2">
        <v>45.13</v>
      </c>
      <c r="C136" s="7">
        <f>INDEX('Nifty Data'!A:I,MATCH(A136,'Nifty Data'!I:I,0),2)</f>
        <v>11588.35</v>
      </c>
    </row>
    <row r="137" spans="1:3" x14ac:dyDescent="0.25">
      <c r="A137" s="8">
        <v>43761</v>
      </c>
      <c r="B137" s="2">
        <v>45.25</v>
      </c>
      <c r="C137" s="7">
        <f>INDEX('Nifty Data'!A:I,MATCH(A137,'Nifty Data'!I:I,0),2)</f>
        <v>11604.1</v>
      </c>
    </row>
    <row r="138" spans="1:3" x14ac:dyDescent="0.25">
      <c r="A138" s="8">
        <v>43762</v>
      </c>
      <c r="B138" s="2">
        <v>45.12</v>
      </c>
      <c r="C138" s="7">
        <f>INDEX('Nifty Data'!A:I,MATCH(A138,'Nifty Data'!I:I,0),2)</f>
        <v>11582.6</v>
      </c>
    </row>
    <row r="139" spans="1:3" x14ac:dyDescent="0.25">
      <c r="A139" s="8">
        <v>43763</v>
      </c>
      <c r="B139" s="2">
        <v>45.1</v>
      </c>
      <c r="C139" s="7">
        <f>INDEX('Nifty Data'!A:I,MATCH(A139,'Nifty Data'!I:I,0),2)</f>
        <v>11583.9</v>
      </c>
    </row>
    <row r="140" spans="1:3" x14ac:dyDescent="0.25">
      <c r="A140" s="8">
        <v>43767</v>
      </c>
      <c r="B140" s="2">
        <v>45.82</v>
      </c>
      <c r="C140" s="7">
        <f>INDEX('Nifty Data'!A:I,MATCH(A140,'Nifty Data'!I:I,0),2)</f>
        <v>11786.85</v>
      </c>
    </row>
    <row r="141" spans="1:3" x14ac:dyDescent="0.25">
      <c r="A141" s="8">
        <v>43768</v>
      </c>
      <c r="B141" s="2">
        <v>46.06</v>
      </c>
      <c r="C141" s="7">
        <f>INDEX('Nifty Data'!A:I,MATCH(A141,'Nifty Data'!I:I,0),2)</f>
        <v>11844.1</v>
      </c>
    </row>
    <row r="142" spans="1:3" x14ac:dyDescent="0.25">
      <c r="A142" s="8">
        <v>43769</v>
      </c>
      <c r="B142" s="2">
        <v>46.08</v>
      </c>
      <c r="C142" s="7">
        <f>INDEX('Nifty Data'!A:I,MATCH(A142,'Nifty Data'!I:I,0),2)</f>
        <v>11877.45</v>
      </c>
    </row>
    <row r="143" spans="1:3" x14ac:dyDescent="0.25">
      <c r="A143" s="8">
        <v>43770</v>
      </c>
      <c r="B143" s="2">
        <v>46.14</v>
      </c>
      <c r="C143" s="7">
        <f>INDEX('Nifty Data'!A:I,MATCH(A143,'Nifty Data'!I:I,0),2)</f>
        <v>11890.6</v>
      </c>
    </row>
    <row r="144" spans="1:3" x14ac:dyDescent="0.25">
      <c r="A144" s="8">
        <v>43773</v>
      </c>
      <c r="B144" s="2">
        <v>46.36</v>
      </c>
      <c r="C144" s="7">
        <f>INDEX('Nifty Data'!A:I,MATCH(A144,'Nifty Data'!I:I,0),2)</f>
        <v>11941.3</v>
      </c>
    </row>
    <row r="145" spans="1:3" x14ac:dyDescent="0.25">
      <c r="A145" s="8">
        <v>43774</v>
      </c>
      <c r="B145" s="2">
        <v>46.21</v>
      </c>
      <c r="C145" s="7">
        <f>INDEX('Nifty Data'!A:I,MATCH(A145,'Nifty Data'!I:I,0),2)</f>
        <v>11917.2</v>
      </c>
    </row>
    <row r="146" spans="1:3" x14ac:dyDescent="0.25">
      <c r="A146" s="8">
        <v>43775</v>
      </c>
      <c r="B146" s="2">
        <v>46.44</v>
      </c>
      <c r="C146" s="7">
        <f>INDEX('Nifty Data'!A:I,MATCH(A146,'Nifty Data'!I:I,0),2)</f>
        <v>11966.05</v>
      </c>
    </row>
    <row r="147" spans="1:3" x14ac:dyDescent="0.25">
      <c r="A147" s="8">
        <v>43776</v>
      </c>
      <c r="B147" s="2">
        <v>46.55</v>
      </c>
      <c r="C147" s="7">
        <f>INDEX('Nifty Data'!A:I,MATCH(A147,'Nifty Data'!I:I,0),2)</f>
        <v>12012.05</v>
      </c>
    </row>
    <row r="148" spans="1:3" x14ac:dyDescent="0.25">
      <c r="A148" s="8">
        <v>43777</v>
      </c>
      <c r="B148" s="2">
        <v>46.21</v>
      </c>
      <c r="C148" s="7">
        <f>INDEX('Nifty Data'!A:I,MATCH(A148,'Nifty Data'!I:I,0),2)</f>
        <v>11908.15</v>
      </c>
    </row>
    <row r="149" spans="1:3" x14ac:dyDescent="0.25">
      <c r="A149" s="8">
        <v>43780</v>
      </c>
      <c r="B149" s="2">
        <v>46.25</v>
      </c>
      <c r="C149" s="7">
        <f>INDEX('Nifty Data'!A:I,MATCH(A149,'Nifty Data'!I:I,0),2)</f>
        <v>11913.45</v>
      </c>
    </row>
    <row r="150" spans="1:3" x14ac:dyDescent="0.25">
      <c r="A150" s="8">
        <v>43782</v>
      </c>
      <c r="B150" s="2">
        <v>45.9</v>
      </c>
      <c r="C150" s="7">
        <f>INDEX('Nifty Data'!A:I,MATCH(A150,'Nifty Data'!I:I,0),2)</f>
        <v>11840.45</v>
      </c>
    </row>
    <row r="151" spans="1:3" x14ac:dyDescent="0.25">
      <c r="A151" s="8">
        <v>43783</v>
      </c>
      <c r="B151" s="2">
        <v>46.05</v>
      </c>
      <c r="C151" s="7">
        <f>INDEX('Nifty Data'!A:I,MATCH(A151,'Nifty Data'!I:I,0),2)</f>
        <v>11872.1</v>
      </c>
    </row>
    <row r="152" spans="1:3" x14ac:dyDescent="0.25">
      <c r="A152" s="8">
        <v>43784</v>
      </c>
      <c r="B152" s="2">
        <v>46.13</v>
      </c>
      <c r="C152" s="7">
        <f>INDEX('Nifty Data'!A:I,MATCH(A152,'Nifty Data'!I:I,0),2)</f>
        <v>11895.45</v>
      </c>
    </row>
    <row r="153" spans="1:3" x14ac:dyDescent="0.25">
      <c r="A153" s="8">
        <v>43787</v>
      </c>
      <c r="B153" s="2">
        <v>46.18</v>
      </c>
      <c r="C153" s="7">
        <f>INDEX('Nifty Data'!A:I,MATCH(A153,'Nifty Data'!I:I,0),2)</f>
        <v>11884.5</v>
      </c>
    </row>
    <row r="154" spans="1:3" x14ac:dyDescent="0.25">
      <c r="A154" s="8">
        <v>43788</v>
      </c>
      <c r="B154" s="2">
        <v>46.35</v>
      </c>
      <c r="C154" s="7">
        <f>INDEX('Nifty Data'!A:I,MATCH(A154,'Nifty Data'!I:I,0),2)</f>
        <v>11940.1</v>
      </c>
    </row>
    <row r="155" spans="1:3" x14ac:dyDescent="0.25">
      <c r="A155" s="8">
        <v>43789</v>
      </c>
      <c r="B155" s="2">
        <v>46.44</v>
      </c>
      <c r="C155" s="7">
        <f>INDEX('Nifty Data'!A:I,MATCH(A155,'Nifty Data'!I:I,0),2)</f>
        <v>11999.1</v>
      </c>
    </row>
    <row r="156" spans="1:3" x14ac:dyDescent="0.25">
      <c r="A156" s="8">
        <v>43790</v>
      </c>
      <c r="B156" s="2">
        <v>46.17</v>
      </c>
      <c r="C156" s="7">
        <f>INDEX('Nifty Data'!A:I,MATCH(A156,'Nifty Data'!I:I,0),2)</f>
        <v>11968.4</v>
      </c>
    </row>
    <row r="157" spans="1:3" x14ac:dyDescent="0.25">
      <c r="A157" s="8">
        <v>43791</v>
      </c>
      <c r="B157" s="2">
        <v>46.06</v>
      </c>
      <c r="C157" s="7">
        <f>INDEX('Nifty Data'!A:I,MATCH(A157,'Nifty Data'!I:I,0),2)</f>
        <v>11914.4</v>
      </c>
    </row>
    <row r="158" spans="1:3" x14ac:dyDescent="0.25">
      <c r="A158" s="8">
        <v>43794</v>
      </c>
      <c r="B158" s="2">
        <v>46.71</v>
      </c>
      <c r="C158" s="7">
        <f>INDEX('Nifty Data'!A:I,MATCH(A158,'Nifty Data'!I:I,0),2)</f>
        <v>12073.75</v>
      </c>
    </row>
    <row r="159" spans="1:3" x14ac:dyDescent="0.25">
      <c r="A159" s="8">
        <v>43795</v>
      </c>
      <c r="B159" s="2">
        <v>46.57</v>
      </c>
      <c r="C159" s="7">
        <f>INDEX('Nifty Data'!A:I,MATCH(A159,'Nifty Data'!I:I,0),2)</f>
        <v>12037.7</v>
      </c>
    </row>
    <row r="160" spans="1:3" x14ac:dyDescent="0.25">
      <c r="A160" s="8">
        <v>43796</v>
      </c>
      <c r="B160" s="2">
        <v>46.77</v>
      </c>
      <c r="C160" s="7">
        <f>INDEX('Nifty Data'!A:I,MATCH(A160,'Nifty Data'!I:I,0),2)</f>
        <v>12100.7</v>
      </c>
    </row>
    <row r="161" spans="1:3" x14ac:dyDescent="0.25">
      <c r="A161" s="8">
        <v>43797</v>
      </c>
      <c r="B161" s="2">
        <v>47.02</v>
      </c>
      <c r="C161" s="7">
        <f>INDEX('Nifty Data'!A:I,MATCH(A161,'Nifty Data'!I:I,0),2)</f>
        <v>12151.15</v>
      </c>
    </row>
    <row r="162" spans="1:3" x14ac:dyDescent="0.25">
      <c r="A162" s="8">
        <v>43798</v>
      </c>
      <c r="B162" s="2">
        <v>46.7</v>
      </c>
      <c r="C162" s="7">
        <f>INDEX('Nifty Data'!A:I,MATCH(A162,'Nifty Data'!I:I,0),2)</f>
        <v>12056.05</v>
      </c>
    </row>
    <row r="163" spans="1:3" x14ac:dyDescent="0.25">
      <c r="A163" s="8">
        <v>43801</v>
      </c>
      <c r="B163" s="2">
        <v>46.68</v>
      </c>
      <c r="C163" s="7">
        <f>INDEX('Nifty Data'!A:I,MATCH(A163,'Nifty Data'!I:I,0),2)</f>
        <v>12048.2</v>
      </c>
    </row>
    <row r="164" spans="1:3" x14ac:dyDescent="0.25">
      <c r="A164" s="8">
        <v>43802</v>
      </c>
      <c r="B164" s="2">
        <v>46.44</v>
      </c>
      <c r="C164" s="7">
        <f>INDEX('Nifty Data'!A:I,MATCH(A164,'Nifty Data'!I:I,0),2)</f>
        <v>11994.2</v>
      </c>
    </row>
    <row r="165" spans="1:3" x14ac:dyDescent="0.25">
      <c r="A165" s="8">
        <v>43803</v>
      </c>
      <c r="B165" s="2">
        <v>46.68</v>
      </c>
      <c r="C165" s="7">
        <f>INDEX('Nifty Data'!A:I,MATCH(A165,'Nifty Data'!I:I,0),2)</f>
        <v>12043.2</v>
      </c>
    </row>
    <row r="166" spans="1:3" x14ac:dyDescent="0.25">
      <c r="A166" s="8">
        <v>43804</v>
      </c>
      <c r="B166" s="2">
        <v>46.49</v>
      </c>
      <c r="C166" s="7">
        <f>INDEX('Nifty Data'!A:I,MATCH(A166,'Nifty Data'!I:I,0),2)</f>
        <v>12018.4</v>
      </c>
    </row>
    <row r="167" spans="1:3" x14ac:dyDescent="0.25">
      <c r="A167" s="8">
        <v>43805</v>
      </c>
      <c r="B167" s="2">
        <v>46.16</v>
      </c>
      <c r="C167" s="7">
        <f>INDEX('Nifty Data'!A:I,MATCH(A167,'Nifty Data'!I:I,0),2)</f>
        <v>11921.5</v>
      </c>
    </row>
    <row r="168" spans="1:3" x14ac:dyDescent="0.25">
      <c r="A168" s="8">
        <v>43808</v>
      </c>
      <c r="B168" s="2">
        <v>46.19</v>
      </c>
      <c r="C168" s="7">
        <f>INDEX('Nifty Data'!A:I,MATCH(A168,'Nifty Data'!I:I,0),2)</f>
        <v>11937.5</v>
      </c>
    </row>
    <row r="169" spans="1:3" x14ac:dyDescent="0.25">
      <c r="A169" s="8">
        <v>43809</v>
      </c>
      <c r="B169" s="2">
        <v>45.95</v>
      </c>
      <c r="C169" s="7">
        <f>INDEX('Nifty Data'!A:I,MATCH(A169,'Nifty Data'!I:I,0),2)</f>
        <v>11856.8</v>
      </c>
    </row>
    <row r="170" spans="1:3" x14ac:dyDescent="0.25">
      <c r="A170" s="8">
        <v>43810</v>
      </c>
      <c r="B170" s="2">
        <v>46.17</v>
      </c>
      <c r="C170" s="7">
        <f>INDEX('Nifty Data'!A:I,MATCH(A170,'Nifty Data'!I:I,0),2)</f>
        <v>11910.15</v>
      </c>
    </row>
    <row r="171" spans="1:3" x14ac:dyDescent="0.25">
      <c r="A171" s="8">
        <v>43811</v>
      </c>
      <c r="B171" s="2">
        <v>46.37</v>
      </c>
      <c r="C171" s="7">
        <f>INDEX('Nifty Data'!A:I,MATCH(A171,'Nifty Data'!I:I,0),2)</f>
        <v>11971.8</v>
      </c>
    </row>
    <row r="172" spans="1:3" x14ac:dyDescent="0.25">
      <c r="A172" s="8">
        <v>43812</v>
      </c>
      <c r="B172" s="2">
        <v>46.83</v>
      </c>
      <c r="C172" s="7">
        <f>INDEX('Nifty Data'!A:I,MATCH(A172,'Nifty Data'!I:I,0),2)</f>
        <v>12086.7</v>
      </c>
    </row>
    <row r="173" spans="1:3" x14ac:dyDescent="0.25">
      <c r="A173" s="8">
        <v>43815</v>
      </c>
      <c r="B173" s="2">
        <v>46.65</v>
      </c>
      <c r="C173" s="7">
        <f>INDEX('Nifty Data'!A:I,MATCH(A173,'Nifty Data'!I:I,0),2)</f>
        <v>12053.95</v>
      </c>
    </row>
    <row r="174" spans="1:3" x14ac:dyDescent="0.25">
      <c r="A174" s="8">
        <v>43816</v>
      </c>
      <c r="B174" s="2">
        <v>47.1</v>
      </c>
      <c r="C174" s="7">
        <f>INDEX('Nifty Data'!A:I,MATCH(A174,'Nifty Data'!I:I,0),2)</f>
        <v>12165</v>
      </c>
    </row>
    <row r="175" spans="1:3" x14ac:dyDescent="0.25">
      <c r="A175" s="8">
        <v>43817</v>
      </c>
      <c r="B175" s="2">
        <v>47.23</v>
      </c>
      <c r="C175" s="7">
        <f>INDEX('Nifty Data'!A:I,MATCH(A175,'Nifty Data'!I:I,0),2)</f>
        <v>12221.65</v>
      </c>
    </row>
    <row r="176" spans="1:3" x14ac:dyDescent="0.25">
      <c r="A176" s="8">
        <v>43818</v>
      </c>
      <c r="B176" s="2">
        <v>47.35</v>
      </c>
      <c r="C176" s="7">
        <f>INDEX('Nifty Data'!A:I,MATCH(A176,'Nifty Data'!I:I,0),2)</f>
        <v>12259.7</v>
      </c>
    </row>
    <row r="177" spans="1:3" x14ac:dyDescent="0.25">
      <c r="A177" s="8">
        <v>43819</v>
      </c>
      <c r="B177" s="2">
        <v>47.43</v>
      </c>
      <c r="C177" s="7">
        <f>INDEX('Nifty Data'!A:I,MATCH(A177,'Nifty Data'!I:I,0),2)</f>
        <v>12271.8</v>
      </c>
    </row>
    <row r="178" spans="1:3" x14ac:dyDescent="0.25">
      <c r="A178" s="8">
        <v>43822</v>
      </c>
      <c r="B178" s="2">
        <v>47.45</v>
      </c>
      <c r="C178" s="7">
        <f>INDEX('Nifty Data'!A:I,MATCH(A178,'Nifty Data'!I:I,0),2)</f>
        <v>12262.75</v>
      </c>
    </row>
    <row r="179" spans="1:3" x14ac:dyDescent="0.25">
      <c r="A179" s="8">
        <v>43823</v>
      </c>
      <c r="B179" s="2">
        <v>47.36</v>
      </c>
      <c r="C179" s="7">
        <f>INDEX('Nifty Data'!A:I,MATCH(A179,'Nifty Data'!I:I,0),2)</f>
        <v>12214.55</v>
      </c>
    </row>
    <row r="180" spans="1:3" x14ac:dyDescent="0.25">
      <c r="A180" s="8">
        <v>43825</v>
      </c>
      <c r="B180" s="2">
        <v>47.08</v>
      </c>
      <c r="C180" s="7">
        <f>INDEX('Nifty Data'!A:I,MATCH(A180,'Nifty Data'!I:I,0),2)</f>
        <v>12126.55</v>
      </c>
    </row>
    <row r="181" spans="1:3" x14ac:dyDescent="0.25">
      <c r="A181" s="8">
        <v>43826</v>
      </c>
      <c r="B181" s="2">
        <v>47.54</v>
      </c>
      <c r="C181" s="7">
        <f>INDEX('Nifty Data'!A:I,MATCH(A181,'Nifty Data'!I:I,0),2)</f>
        <v>12245.8</v>
      </c>
    </row>
    <row r="182" spans="1:3" x14ac:dyDescent="0.25">
      <c r="A182" s="8">
        <v>43829</v>
      </c>
      <c r="B182" s="2">
        <v>47.57</v>
      </c>
      <c r="C182" s="7">
        <f>INDEX('Nifty Data'!A:I,MATCH(A182,'Nifty Data'!I:I,0),2)</f>
        <v>12255.85</v>
      </c>
    </row>
    <row r="183" spans="1:3" x14ac:dyDescent="0.25">
      <c r="A183" s="8">
        <v>43830</v>
      </c>
      <c r="B183" s="2">
        <v>47.26</v>
      </c>
      <c r="C183" s="7">
        <f>INDEX('Nifty Data'!A:I,MATCH(A183,'Nifty Data'!I:I,0),2)</f>
        <v>12168.45</v>
      </c>
    </row>
    <row r="184" spans="1:3" x14ac:dyDescent="0.25">
      <c r="A184" s="8">
        <v>43831</v>
      </c>
      <c r="B184" s="2">
        <v>47.33</v>
      </c>
      <c r="C184" s="7">
        <f>INDEX('Nifty Data'!A:I,MATCH(A184,'Nifty Data'!I:I,0),2)</f>
        <v>12182.5</v>
      </c>
    </row>
    <row r="185" spans="1:3" x14ac:dyDescent="0.25">
      <c r="A185" s="8">
        <v>43832</v>
      </c>
      <c r="B185" s="2">
        <v>47.65</v>
      </c>
      <c r="C185" s="7">
        <f>INDEX('Nifty Data'!A:I,MATCH(A185,'Nifty Data'!I:I,0),2)</f>
        <v>12282.2</v>
      </c>
    </row>
    <row r="186" spans="1:3" x14ac:dyDescent="0.25">
      <c r="A186" s="8">
        <v>43833</v>
      </c>
      <c r="B186" s="2">
        <v>47.43</v>
      </c>
      <c r="C186" s="7">
        <f>INDEX('Nifty Data'!A:I,MATCH(A186,'Nifty Data'!I:I,0),2)</f>
        <v>12226.65</v>
      </c>
    </row>
    <row r="187" spans="1:3" x14ac:dyDescent="0.25">
      <c r="A187" s="8">
        <v>43836</v>
      </c>
      <c r="B187" s="2">
        <v>46.62</v>
      </c>
      <c r="C187" s="7">
        <f>INDEX('Nifty Data'!A:I,MATCH(A187,'Nifty Data'!I:I,0),2)</f>
        <v>11993.05</v>
      </c>
    </row>
    <row r="188" spans="1:3" x14ac:dyDescent="0.25">
      <c r="A188" s="8">
        <v>43837</v>
      </c>
      <c r="B188" s="2">
        <v>46.81</v>
      </c>
      <c r="C188" s="7">
        <f>INDEX('Nifty Data'!A:I,MATCH(A188,'Nifty Data'!I:I,0),2)</f>
        <v>12052.95</v>
      </c>
    </row>
    <row r="189" spans="1:3" x14ac:dyDescent="0.25">
      <c r="A189" s="8">
        <v>43838</v>
      </c>
      <c r="B189" s="2">
        <v>46.73</v>
      </c>
      <c r="C189" s="7">
        <f>INDEX('Nifty Data'!A:I,MATCH(A189,'Nifty Data'!I:I,0),2)</f>
        <v>12025.35</v>
      </c>
    </row>
    <row r="190" spans="1:3" x14ac:dyDescent="0.25">
      <c r="A190" s="8">
        <v>43839</v>
      </c>
      <c r="B190" s="2">
        <v>47.39</v>
      </c>
      <c r="C190" s="7">
        <f>INDEX('Nifty Data'!A:I,MATCH(A190,'Nifty Data'!I:I,0),2)</f>
        <v>12215.9</v>
      </c>
    </row>
    <row r="191" spans="1:3" x14ac:dyDescent="0.25">
      <c r="A191" s="8">
        <v>43840</v>
      </c>
      <c r="B191" s="2">
        <v>47.54</v>
      </c>
      <c r="C191" s="7">
        <f>INDEX('Nifty Data'!A:I,MATCH(A191,'Nifty Data'!I:I,0),2)</f>
        <v>12256.8</v>
      </c>
    </row>
    <row r="192" spans="1:3" x14ac:dyDescent="0.25">
      <c r="A192" s="8">
        <v>43843</v>
      </c>
      <c r="B192" s="2">
        <v>47.86</v>
      </c>
      <c r="C192" s="7">
        <f>INDEX('Nifty Data'!A:I,MATCH(A192,'Nifty Data'!I:I,0),2)</f>
        <v>12329.55</v>
      </c>
    </row>
    <row r="193" spans="1:3" x14ac:dyDescent="0.25">
      <c r="A193" s="8">
        <v>43844</v>
      </c>
      <c r="B193" s="2">
        <v>48.03</v>
      </c>
      <c r="C193" s="7">
        <f>INDEX('Nifty Data'!A:I,MATCH(A193,'Nifty Data'!I:I,0),2)</f>
        <v>12362.3</v>
      </c>
    </row>
    <row r="194" spans="1:3" x14ac:dyDescent="0.25">
      <c r="A194" s="8">
        <v>43845</v>
      </c>
      <c r="B194" s="2">
        <v>48.01</v>
      </c>
      <c r="C194" s="7">
        <f>INDEX('Nifty Data'!A:I,MATCH(A194,'Nifty Data'!I:I,0),2)</f>
        <v>12343.3</v>
      </c>
    </row>
    <row r="195" spans="1:3" x14ac:dyDescent="0.25">
      <c r="A195" s="8">
        <v>43846</v>
      </c>
      <c r="B195" s="2">
        <v>48.03</v>
      </c>
      <c r="C195" s="7">
        <f>INDEX('Nifty Data'!A:I,MATCH(A195,'Nifty Data'!I:I,0),2)</f>
        <v>12355.5</v>
      </c>
    </row>
    <row r="196" spans="1:3" x14ac:dyDescent="0.25">
      <c r="A196" s="8">
        <v>43847</v>
      </c>
      <c r="B196" s="2">
        <v>48.04</v>
      </c>
      <c r="C196" s="7">
        <f>INDEX('Nifty Data'!A:I,MATCH(A196,'Nifty Data'!I:I,0),2)</f>
        <v>12352.35</v>
      </c>
    </row>
    <row r="197" spans="1:3" x14ac:dyDescent="0.25">
      <c r="A197" s="8">
        <v>43850</v>
      </c>
      <c r="B197" s="2">
        <v>47.67</v>
      </c>
      <c r="C197" s="7">
        <f>INDEX('Nifty Data'!A:I,MATCH(A197,'Nifty Data'!I:I,0),2)</f>
        <v>12224.55</v>
      </c>
    </row>
    <row r="198" spans="1:3" x14ac:dyDescent="0.25">
      <c r="A198" s="8">
        <v>43851</v>
      </c>
      <c r="B198" s="2">
        <v>47.39</v>
      </c>
      <c r="C198" s="7">
        <f>INDEX('Nifty Data'!A:I,MATCH(A198,'Nifty Data'!I:I,0),2)</f>
        <v>12169.85</v>
      </c>
    </row>
    <row r="199" spans="1:3" x14ac:dyDescent="0.25">
      <c r="A199" s="8">
        <v>43852</v>
      </c>
      <c r="B199" s="2">
        <v>47.17</v>
      </c>
      <c r="C199" s="7">
        <f>INDEX('Nifty Data'!A:I,MATCH(A199,'Nifty Data'!I:I,0),2)</f>
        <v>12106.9</v>
      </c>
    </row>
    <row r="200" spans="1:3" x14ac:dyDescent="0.25">
      <c r="A200" s="8">
        <v>43853</v>
      </c>
      <c r="B200" s="2">
        <v>47.53</v>
      </c>
      <c r="C200" s="7">
        <f>INDEX('Nifty Data'!A:I,MATCH(A200,'Nifty Data'!I:I,0),2)</f>
        <v>12180.35</v>
      </c>
    </row>
    <row r="201" spans="1:3" x14ac:dyDescent="0.25">
      <c r="A201" s="8">
        <v>43854</v>
      </c>
      <c r="B201" s="2">
        <v>47.88</v>
      </c>
      <c r="C201" s="7">
        <f>INDEX('Nifty Data'!A:I,MATCH(A201,'Nifty Data'!I:I,0),2)</f>
        <v>12248.25</v>
      </c>
    </row>
    <row r="202" spans="1:3" x14ac:dyDescent="0.25">
      <c r="A202" s="8">
        <v>43857</v>
      </c>
      <c r="B202" s="2">
        <v>47.42</v>
      </c>
      <c r="C202" s="7">
        <f>INDEX('Nifty Data'!A:I,MATCH(A202,'Nifty Data'!I:I,0),2)</f>
        <v>12119</v>
      </c>
    </row>
    <row r="203" spans="1:3" x14ac:dyDescent="0.25">
      <c r="A203" s="8">
        <v>43858</v>
      </c>
      <c r="B203" s="2">
        <v>47.1</v>
      </c>
      <c r="C203" s="7">
        <f>INDEX('Nifty Data'!A:I,MATCH(A203,'Nifty Data'!I:I,0),2)</f>
        <v>12055.8</v>
      </c>
    </row>
    <row r="204" spans="1:3" x14ac:dyDescent="0.25">
      <c r="A204" s="8">
        <v>43859</v>
      </c>
      <c r="B204" s="2">
        <v>47.38</v>
      </c>
      <c r="C204" s="7">
        <f>INDEX('Nifty Data'!A:I,MATCH(A204,'Nifty Data'!I:I,0),2)</f>
        <v>12129.5</v>
      </c>
    </row>
    <row r="205" spans="1:3" x14ac:dyDescent="0.25">
      <c r="A205" s="8">
        <v>43860</v>
      </c>
      <c r="B205" s="2">
        <v>47.05</v>
      </c>
      <c r="C205" s="7">
        <f>INDEX('Nifty Data'!A:I,MATCH(A205,'Nifty Data'!I:I,0),2)</f>
        <v>12035.8</v>
      </c>
    </row>
    <row r="206" spans="1:3" x14ac:dyDescent="0.25">
      <c r="A206" s="8">
        <v>43861</v>
      </c>
      <c r="B206" s="2">
        <v>46.73</v>
      </c>
      <c r="C206" s="7">
        <f>INDEX('Nifty Data'!A:I,MATCH(A206,'Nifty Data'!I:I,0),2)</f>
        <v>11962.1</v>
      </c>
    </row>
    <row r="207" spans="1:3" x14ac:dyDescent="0.25">
      <c r="A207" s="8">
        <v>43864</v>
      </c>
      <c r="B207" s="2">
        <v>45.66</v>
      </c>
      <c r="C207" s="7">
        <f>INDEX('Nifty Data'!A:I,MATCH(A207,'Nifty Data'!I:I,0),2)</f>
        <v>11707.9</v>
      </c>
    </row>
    <row r="208" spans="1:3" x14ac:dyDescent="0.25">
      <c r="A208" s="8">
        <v>43865</v>
      </c>
      <c r="B208" s="2">
        <v>46.62</v>
      </c>
      <c r="C208" s="7">
        <f>INDEX('Nifty Data'!A:I,MATCH(A208,'Nifty Data'!I:I,0),2)</f>
        <v>11979.65</v>
      </c>
    </row>
    <row r="209" spans="1:3" x14ac:dyDescent="0.25">
      <c r="A209" s="8">
        <v>43866</v>
      </c>
      <c r="B209" s="2">
        <v>47.09</v>
      </c>
      <c r="C209" s="7">
        <f>INDEX('Nifty Data'!A:I,MATCH(A209,'Nifty Data'!I:I,0),2)</f>
        <v>12089.15</v>
      </c>
    </row>
    <row r="210" spans="1:3" x14ac:dyDescent="0.25">
      <c r="A210" s="8">
        <v>43867</v>
      </c>
      <c r="B210" s="2">
        <v>47.28</v>
      </c>
      <c r="C210" s="7">
        <f>INDEX('Nifty Data'!A:I,MATCH(A210,'Nifty Data'!I:I,0),2)</f>
        <v>12137.95</v>
      </c>
    </row>
    <row r="211" spans="1:3" x14ac:dyDescent="0.25">
      <c r="A211" s="8">
        <v>43868</v>
      </c>
      <c r="B211" s="2">
        <v>47.29</v>
      </c>
      <c r="C211" s="7">
        <f>INDEX('Nifty Data'!A:I,MATCH(A211,'Nifty Data'!I:I,0),2)</f>
        <v>12098.35</v>
      </c>
    </row>
    <row r="212" spans="1:3" x14ac:dyDescent="0.25">
      <c r="A212" s="8">
        <v>43871</v>
      </c>
      <c r="B212" s="2">
        <v>46.92</v>
      </c>
      <c r="C212" s="7">
        <f>INDEX('Nifty Data'!A:I,MATCH(A212,'Nifty Data'!I:I,0),2)</f>
        <v>12031.5</v>
      </c>
    </row>
    <row r="213" spans="1:3" x14ac:dyDescent="0.25">
      <c r="A213" s="8">
        <v>43872</v>
      </c>
      <c r="B213" s="2">
        <v>47.2</v>
      </c>
      <c r="C213" s="7">
        <f>INDEX('Nifty Data'!A:I,MATCH(A213,'Nifty Data'!I:I,0),2)</f>
        <v>12107.9</v>
      </c>
    </row>
    <row r="214" spans="1:3" x14ac:dyDescent="0.25">
      <c r="A214" s="8">
        <v>43873</v>
      </c>
      <c r="B214" s="2">
        <v>47.52</v>
      </c>
      <c r="C214" s="7">
        <f>INDEX('Nifty Data'!A:I,MATCH(A214,'Nifty Data'!I:I,0),2)</f>
        <v>12201.2</v>
      </c>
    </row>
    <row r="215" spans="1:3" x14ac:dyDescent="0.25">
      <c r="A215" s="8">
        <v>43874</v>
      </c>
      <c r="B215" s="2">
        <v>47.39</v>
      </c>
      <c r="C215" s="7">
        <f>INDEX('Nifty Data'!A:I,MATCH(A215,'Nifty Data'!I:I,0),2)</f>
        <v>12174.65</v>
      </c>
    </row>
    <row r="216" spans="1:3" x14ac:dyDescent="0.25">
      <c r="A216" s="8">
        <v>43875</v>
      </c>
      <c r="B216" s="2">
        <v>47.13</v>
      </c>
      <c r="C216" s="7">
        <f>INDEX('Nifty Data'!A:I,MATCH(A216,'Nifty Data'!I:I,0),2)</f>
        <v>12113.45</v>
      </c>
    </row>
    <row r="217" spans="1:3" x14ac:dyDescent="0.25">
      <c r="A217" s="8">
        <v>43878</v>
      </c>
      <c r="B217" s="2">
        <v>46.79</v>
      </c>
      <c r="C217" s="7">
        <f>INDEX('Nifty Data'!A:I,MATCH(A217,'Nifty Data'!I:I,0),2)</f>
        <v>12045.8</v>
      </c>
    </row>
    <row r="218" spans="1:3" x14ac:dyDescent="0.25">
      <c r="A218" s="8">
        <v>43879</v>
      </c>
      <c r="B218" s="2">
        <v>46.63</v>
      </c>
      <c r="C218" s="7">
        <f>INDEX('Nifty Data'!A:I,MATCH(A218,'Nifty Data'!I:I,0),2)</f>
        <v>11992.5</v>
      </c>
    </row>
    <row r="219" spans="1:3" x14ac:dyDescent="0.25">
      <c r="A219" s="8">
        <v>43880</v>
      </c>
      <c r="B219" s="2">
        <v>47.13</v>
      </c>
      <c r="C219" s="7">
        <f>INDEX('Nifty Data'!A:I,MATCH(A219,'Nifty Data'!I:I,0),2)</f>
        <v>12125.9</v>
      </c>
    </row>
    <row r="220" spans="1:3" x14ac:dyDescent="0.25">
      <c r="A220" s="8">
        <v>43881</v>
      </c>
      <c r="B220" s="2">
        <v>47.02</v>
      </c>
      <c r="C220" s="7">
        <f>INDEX('Nifty Data'!A:I,MATCH(A220,'Nifty Data'!I:I,0),2)</f>
        <v>12080.85</v>
      </c>
    </row>
    <row r="221" spans="1:3" x14ac:dyDescent="0.25">
      <c r="A221" s="8">
        <v>43885</v>
      </c>
      <c r="B221" s="2">
        <v>46.01</v>
      </c>
      <c r="C221" s="7">
        <f>INDEX('Nifty Data'!A:I,MATCH(A221,'Nifty Data'!I:I,0),2)</f>
        <v>11829.4</v>
      </c>
    </row>
    <row r="222" spans="1:3" x14ac:dyDescent="0.25">
      <c r="A222" s="8">
        <v>43886</v>
      </c>
      <c r="B222" s="2">
        <v>45.83</v>
      </c>
      <c r="C222" s="7">
        <f>INDEX('Nifty Data'!A:I,MATCH(A222,'Nifty Data'!I:I,0),2)</f>
        <v>11797.9</v>
      </c>
    </row>
    <row r="223" spans="1:3" x14ac:dyDescent="0.25">
      <c r="A223" s="8">
        <v>43887</v>
      </c>
      <c r="B223" s="2">
        <v>45.35</v>
      </c>
      <c r="C223" s="7">
        <f>INDEX('Nifty Data'!A:I,MATCH(A223,'Nifty Data'!I:I,0),2)</f>
        <v>11678.5</v>
      </c>
    </row>
    <row r="224" spans="1:3" x14ac:dyDescent="0.25">
      <c r="A224" s="8">
        <v>43888</v>
      </c>
      <c r="B224" s="2">
        <v>45.18</v>
      </c>
      <c r="C224" s="7">
        <f>INDEX('Nifty Data'!A:I,MATCH(A224,'Nifty Data'!I:I,0),2)</f>
        <v>11633.3</v>
      </c>
    </row>
    <row r="225" spans="1:3" x14ac:dyDescent="0.25">
      <c r="A225" s="8">
        <v>43889</v>
      </c>
      <c r="B225" s="2">
        <v>43.73</v>
      </c>
      <c r="C225" s="7">
        <f>INDEX('Nifty Data'!A:I,MATCH(A225,'Nifty Data'!I:I,0),2)</f>
        <v>11201.75</v>
      </c>
    </row>
    <row r="226" spans="1:3" x14ac:dyDescent="0.25">
      <c r="A226" s="8">
        <v>43892</v>
      </c>
      <c r="B226" s="2">
        <v>43.38</v>
      </c>
      <c r="C226" s="7">
        <f>INDEX('Nifty Data'!A:I,MATCH(A226,'Nifty Data'!I:I,0),2)</f>
        <v>11132.75</v>
      </c>
    </row>
    <row r="227" spans="1:3" x14ac:dyDescent="0.25">
      <c r="A227" s="8">
        <v>43893</v>
      </c>
      <c r="B227" s="2">
        <v>44.06</v>
      </c>
      <c r="C227" s="7">
        <f>INDEX('Nifty Data'!A:I,MATCH(A227,'Nifty Data'!I:I,0),2)</f>
        <v>11303.3</v>
      </c>
    </row>
    <row r="228" spans="1:3" x14ac:dyDescent="0.25">
      <c r="A228" s="8">
        <v>43894</v>
      </c>
      <c r="B228" s="2">
        <v>43.74</v>
      </c>
      <c r="C228" s="7">
        <f>INDEX('Nifty Data'!A:I,MATCH(A228,'Nifty Data'!I:I,0),2)</f>
        <v>11251</v>
      </c>
    </row>
    <row r="229" spans="1:3" x14ac:dyDescent="0.25">
      <c r="A229" s="8">
        <v>43895</v>
      </c>
      <c r="B229" s="2">
        <v>43.77</v>
      </c>
      <c r="C229" s="7">
        <f>INDEX('Nifty Data'!A:I,MATCH(A229,'Nifty Data'!I:I,0),2)</f>
        <v>11269</v>
      </c>
    </row>
    <row r="230" spans="1:3" x14ac:dyDescent="0.25">
      <c r="A230" s="8">
        <v>43896</v>
      </c>
      <c r="B230" s="2">
        <v>42.82</v>
      </c>
      <c r="C230" s="7">
        <f>INDEX('Nifty Data'!A:I,MATCH(A230,'Nifty Data'!I:I,0),2)</f>
        <v>10989.45</v>
      </c>
    </row>
    <row r="231" spans="1:3" x14ac:dyDescent="0.25">
      <c r="A231" s="8">
        <v>43899</v>
      </c>
      <c r="B231" s="2">
        <v>41.05</v>
      </c>
      <c r="C231" s="7">
        <f>INDEX('Nifty Data'!A:I,MATCH(A231,'Nifty Data'!I:I,0),2)</f>
        <v>10451.450000000001</v>
      </c>
    </row>
    <row r="232" spans="1:3" x14ac:dyDescent="0.25">
      <c r="A232" s="8">
        <v>43901</v>
      </c>
      <c r="B232" s="2">
        <v>40.85</v>
      </c>
      <c r="C232" s="7">
        <f>INDEX('Nifty Data'!A:I,MATCH(A232,'Nifty Data'!I:I,0),2)</f>
        <v>10458.4</v>
      </c>
    </row>
    <row r="233" spans="1:3" x14ac:dyDescent="0.25">
      <c r="A233" s="8">
        <v>43902</v>
      </c>
      <c r="B233" s="2">
        <v>37.53</v>
      </c>
      <c r="C233" s="7">
        <f>INDEX('Nifty Data'!A:I,MATCH(A233,'Nifty Data'!I:I,0),2)</f>
        <v>9590.15</v>
      </c>
    </row>
    <row r="234" spans="1:3" x14ac:dyDescent="0.25">
      <c r="A234" s="8">
        <v>43903</v>
      </c>
      <c r="B234" s="2">
        <v>38.85</v>
      </c>
      <c r="C234" s="7">
        <f>INDEX('Nifty Data'!A:I,MATCH(A234,'Nifty Data'!I:I,0),2)</f>
        <v>9955.2000000000007</v>
      </c>
    </row>
    <row r="235" spans="1:3" x14ac:dyDescent="0.25">
      <c r="A235" s="8">
        <v>43906</v>
      </c>
      <c r="B235" s="2">
        <v>36.270000000000003</v>
      </c>
      <c r="C235" s="7">
        <f>INDEX('Nifty Data'!A:I,MATCH(A235,'Nifty Data'!I:I,0),2)</f>
        <v>9197.4</v>
      </c>
    </row>
    <row r="236" spans="1:3" x14ac:dyDescent="0.25">
      <c r="A236" s="8">
        <v>43907</v>
      </c>
      <c r="B236" s="2">
        <v>35.39</v>
      </c>
      <c r="C236" s="7">
        <f>INDEX('Nifty Data'!A:I,MATCH(A236,'Nifty Data'!I:I,0),2)</f>
        <v>8967.0499999999993</v>
      </c>
    </row>
    <row r="237" spans="1:3" x14ac:dyDescent="0.25">
      <c r="A237" s="8">
        <v>43908</v>
      </c>
      <c r="B237" s="2">
        <v>33.549999999999997</v>
      </c>
      <c r="C237" s="7">
        <f>INDEX('Nifty Data'!A:I,MATCH(A237,'Nifty Data'!I:I,0),2)</f>
        <v>8468.7999999999993</v>
      </c>
    </row>
    <row r="238" spans="1:3" x14ac:dyDescent="0.25">
      <c r="A238" s="8">
        <v>43909</v>
      </c>
      <c r="B238" s="2">
        <v>32.83</v>
      </c>
      <c r="C238" s="7">
        <f>INDEX('Nifty Data'!A:I,MATCH(A238,'Nifty Data'!I:I,0),2)</f>
        <v>8263.4500000000007</v>
      </c>
    </row>
    <row r="239" spans="1:3" x14ac:dyDescent="0.25">
      <c r="A239" s="8">
        <v>43910</v>
      </c>
      <c r="B239" s="2">
        <v>34.43</v>
      </c>
      <c r="C239" s="7">
        <f>INDEX('Nifty Data'!A:I,MATCH(A239,'Nifty Data'!I:I,0),2)</f>
        <v>8745.4500000000007</v>
      </c>
    </row>
    <row r="240" spans="1:3" x14ac:dyDescent="0.25">
      <c r="A240" s="8">
        <v>43913</v>
      </c>
      <c r="B240" s="2">
        <v>30.12</v>
      </c>
      <c r="C240" s="7">
        <f>INDEX('Nifty Data'!A:I,MATCH(A240,'Nifty Data'!I:I,0),2)</f>
        <v>7610.25</v>
      </c>
    </row>
    <row r="241" spans="1:3" x14ac:dyDescent="0.25">
      <c r="A241" s="8">
        <v>43914</v>
      </c>
      <c r="B241" s="2">
        <v>30.82</v>
      </c>
      <c r="C241" s="7">
        <f>INDEX('Nifty Data'!A:I,MATCH(A241,'Nifty Data'!I:I,0),2)</f>
        <v>7801.05</v>
      </c>
    </row>
    <row r="242" spans="1:3" x14ac:dyDescent="0.25">
      <c r="A242" s="8">
        <v>43915</v>
      </c>
      <c r="B242" s="2">
        <v>32.6</v>
      </c>
      <c r="C242" s="7">
        <f>INDEX('Nifty Data'!A:I,MATCH(A242,'Nifty Data'!I:I,0),2)</f>
        <v>8317.85</v>
      </c>
    </row>
    <row r="243" spans="1:3" x14ac:dyDescent="0.25">
      <c r="A243" s="8">
        <v>43916</v>
      </c>
      <c r="B243" s="2">
        <v>33.75</v>
      </c>
      <c r="C243" s="7">
        <f>INDEX('Nifty Data'!A:I,MATCH(A243,'Nifty Data'!I:I,0),2)</f>
        <v>8641.4500000000007</v>
      </c>
    </row>
    <row r="244" spans="1:3" x14ac:dyDescent="0.25">
      <c r="A244" s="8">
        <v>43917</v>
      </c>
      <c r="B244" s="2">
        <v>33.74</v>
      </c>
      <c r="C244" s="7">
        <f>INDEX('Nifty Data'!A:I,MATCH(A244,'Nifty Data'!I:I,0),2)</f>
        <v>8660.25</v>
      </c>
    </row>
    <row r="245" spans="1:3" x14ac:dyDescent="0.25">
      <c r="A245" s="8">
        <v>43920</v>
      </c>
      <c r="B245" s="2">
        <v>32.659999999999997</v>
      </c>
      <c r="C245" s="7">
        <f>INDEX('Nifty Data'!A:I,MATCH(A245,'Nifty Data'!I:I,0),2)</f>
        <v>8281.1</v>
      </c>
    </row>
    <row r="246" spans="1:3" x14ac:dyDescent="0.25">
      <c r="A246" s="8">
        <v>43921</v>
      </c>
      <c r="B246" s="2">
        <v>33.81</v>
      </c>
      <c r="C246" s="7">
        <f>INDEX('Nifty Data'!A:I,MATCH(A246,'Nifty Data'!I:I,0),2)</f>
        <v>8597.75</v>
      </c>
    </row>
    <row r="247" spans="1:3" x14ac:dyDescent="0.25">
      <c r="A247" s="8">
        <v>43922</v>
      </c>
      <c r="B247" s="2">
        <v>32.520000000000003</v>
      </c>
      <c r="C247" s="7">
        <f>INDEX('Nifty Data'!A:I,MATCH(A247,'Nifty Data'!I:I,0),2)</f>
        <v>8253.7999999999993</v>
      </c>
    </row>
    <row r="248" spans="1:3" x14ac:dyDescent="0.25">
      <c r="A248" s="8">
        <v>43922</v>
      </c>
      <c r="B248" s="2">
        <v>32.520000000000003</v>
      </c>
      <c r="C248" s="7">
        <f>INDEX('Nifty Data'!A:I,MATCH(A248,'Nifty Data'!I:I,0),2)</f>
        <v>8253.7999999999993</v>
      </c>
    </row>
    <row r="249" spans="1:3" x14ac:dyDescent="0.25">
      <c r="A249" s="8">
        <v>43924</v>
      </c>
      <c r="B249" s="2">
        <v>31.94</v>
      </c>
      <c r="C249" s="7">
        <f>INDEX('Nifty Data'!A:I,MATCH(A249,'Nifty Data'!I:I,0),2)</f>
        <v>8083.8</v>
      </c>
    </row>
    <row r="250" spans="1:3" x14ac:dyDescent="0.25">
      <c r="A250" s="8">
        <v>43924</v>
      </c>
      <c r="B250" s="2">
        <v>31.94</v>
      </c>
      <c r="C250" s="7">
        <f>INDEX('Nifty Data'!A:I,MATCH(A250,'Nifty Data'!I:I,0),2)</f>
        <v>8083.8</v>
      </c>
    </row>
    <row r="251" spans="1:3" x14ac:dyDescent="0.25">
      <c r="A251" s="8">
        <v>43928</v>
      </c>
      <c r="B251" s="2">
        <v>34.619999999999997</v>
      </c>
      <c r="C251" s="7">
        <f>INDEX('Nifty Data'!A:I,MATCH(A251,'Nifty Data'!I:I,0),2)</f>
        <v>8792.2000000000007</v>
      </c>
    </row>
    <row r="252" spans="1:3" x14ac:dyDescent="0.25">
      <c r="A252" s="8">
        <v>43928</v>
      </c>
      <c r="B252" s="2">
        <v>34.619999999999997</v>
      </c>
      <c r="C252" s="7">
        <f>INDEX('Nifty Data'!A:I,MATCH(A252,'Nifty Data'!I:I,0),2)</f>
        <v>8792.2000000000007</v>
      </c>
    </row>
    <row r="253" spans="1:3" x14ac:dyDescent="0.25">
      <c r="A253" s="8">
        <v>43929</v>
      </c>
      <c r="B253" s="2">
        <v>34.630000000000003</v>
      </c>
      <c r="C253" s="7">
        <f>INDEX('Nifty Data'!A:I,MATCH(A253,'Nifty Data'!I:I,0),2)</f>
        <v>8748.75</v>
      </c>
    </row>
    <row r="254" spans="1:3" x14ac:dyDescent="0.25">
      <c r="A254" s="8">
        <v>43929</v>
      </c>
      <c r="B254" s="2">
        <v>34.630000000000003</v>
      </c>
      <c r="C254" s="7">
        <f>INDEX('Nifty Data'!A:I,MATCH(A254,'Nifty Data'!I:I,0),2)</f>
        <v>8748.75</v>
      </c>
    </row>
    <row r="255" spans="1:3" x14ac:dyDescent="0.25">
      <c r="A255" s="8">
        <v>43930</v>
      </c>
      <c r="B255" s="2">
        <v>36.1</v>
      </c>
      <c r="C255" s="7">
        <f>INDEX('Nifty Data'!A:I,MATCH(A255,'Nifty Data'!I:I,0),2)</f>
        <v>9111.9</v>
      </c>
    </row>
    <row r="256" spans="1:3" x14ac:dyDescent="0.25">
      <c r="A256" s="8">
        <v>43930</v>
      </c>
      <c r="B256" s="2">
        <v>36.1</v>
      </c>
      <c r="C256" s="7">
        <f>INDEX('Nifty Data'!A:I,MATCH(A256,'Nifty Data'!I:I,0),2)</f>
        <v>9111.9</v>
      </c>
    </row>
    <row r="257" spans="1:3" x14ac:dyDescent="0.25">
      <c r="A257" s="8">
        <v>43934</v>
      </c>
      <c r="B257" s="2">
        <v>35.82</v>
      </c>
      <c r="C257" s="7">
        <f>INDEX('Nifty Data'!A:I,MATCH(A257,'Nifty Data'!I:I,0),2)</f>
        <v>8993.85</v>
      </c>
    </row>
    <row r="258" spans="1:3" x14ac:dyDescent="0.25">
      <c r="A258" s="8">
        <v>43934</v>
      </c>
      <c r="B258" s="2">
        <v>35.82</v>
      </c>
      <c r="C258" s="7">
        <f>INDEX('Nifty Data'!A:I,MATCH(A258,'Nifty Data'!I:I,0),2)</f>
        <v>8993.85</v>
      </c>
    </row>
    <row r="259" spans="1:3" x14ac:dyDescent="0.25">
      <c r="A259" s="8">
        <v>43936</v>
      </c>
      <c r="B259" s="2">
        <v>35.65</v>
      </c>
      <c r="C259" s="7">
        <f>INDEX('Nifty Data'!A:I,MATCH(A259,'Nifty Data'!I:I,0),2)</f>
        <v>8925.2999999999993</v>
      </c>
    </row>
    <row r="260" spans="1:3" x14ac:dyDescent="0.25">
      <c r="A260" s="8">
        <v>43936</v>
      </c>
      <c r="B260" s="2">
        <v>35.65</v>
      </c>
      <c r="C260" s="7">
        <f>INDEX('Nifty Data'!A:I,MATCH(A260,'Nifty Data'!I:I,0),2)</f>
        <v>8925.2999999999993</v>
      </c>
    </row>
    <row r="261" spans="1:3" x14ac:dyDescent="0.25">
      <c r="A261" s="8">
        <v>43937</v>
      </c>
      <c r="B261" s="2">
        <v>35.97</v>
      </c>
      <c r="C261" s="7">
        <f>INDEX('Nifty Data'!A:I,MATCH(A261,'Nifty Data'!I:I,0),2)</f>
        <v>8992.7999999999993</v>
      </c>
    </row>
    <row r="262" spans="1:3" x14ac:dyDescent="0.25">
      <c r="A262" s="8">
        <v>43937</v>
      </c>
      <c r="B262" s="2">
        <v>35.97</v>
      </c>
      <c r="C262" s="7">
        <f>INDEX('Nifty Data'!A:I,MATCH(A262,'Nifty Data'!I:I,0),2)</f>
        <v>8992.7999999999993</v>
      </c>
    </row>
    <row r="263" spans="1:3" x14ac:dyDescent="0.25">
      <c r="A263" s="8">
        <v>43938</v>
      </c>
      <c r="B263" s="2">
        <v>37.11</v>
      </c>
      <c r="C263" s="7">
        <f>INDEX('Nifty Data'!A:I,MATCH(A263,'Nifty Data'!I:I,0),2)</f>
        <v>9266.75</v>
      </c>
    </row>
    <row r="264" spans="1:3" x14ac:dyDescent="0.25">
      <c r="A264" s="8">
        <v>43938</v>
      </c>
      <c r="B264" s="2">
        <v>37.11</v>
      </c>
      <c r="C264" s="7">
        <f>INDEX('Nifty Data'!A:I,MATCH(A264,'Nifty Data'!I:I,0),2)</f>
        <v>9266.75</v>
      </c>
    </row>
    <row r="265" spans="1:3" x14ac:dyDescent="0.25">
      <c r="A265" s="8">
        <v>43941</v>
      </c>
      <c r="B265" s="2">
        <v>36.96</v>
      </c>
      <c r="C265" s="7">
        <f>INDEX('Nifty Data'!A:I,MATCH(A265,'Nifty Data'!I:I,0),2)</f>
        <v>9261.85</v>
      </c>
    </row>
    <row r="266" spans="1:3" x14ac:dyDescent="0.25">
      <c r="A266" s="8">
        <v>43941</v>
      </c>
      <c r="B266" s="2">
        <v>36.96</v>
      </c>
      <c r="C266" s="7">
        <f>INDEX('Nifty Data'!A:I,MATCH(A266,'Nifty Data'!I:I,0),2)</f>
        <v>9261.85</v>
      </c>
    </row>
    <row r="267" spans="1:3" x14ac:dyDescent="0.25">
      <c r="A267" s="8">
        <v>43942</v>
      </c>
      <c r="B267" s="2">
        <v>35.840000000000003</v>
      </c>
      <c r="C267" s="7">
        <f>INDEX('Nifty Data'!A:I,MATCH(A267,'Nifty Data'!I:I,0),2)</f>
        <v>8981.4500000000007</v>
      </c>
    </row>
    <row r="268" spans="1:3" x14ac:dyDescent="0.25">
      <c r="A268" s="8">
        <v>43942</v>
      </c>
      <c r="B268" s="2">
        <v>35.840000000000003</v>
      </c>
      <c r="C268" s="7">
        <f>INDEX('Nifty Data'!A:I,MATCH(A268,'Nifty Data'!I:I,0),2)</f>
        <v>8981.4500000000007</v>
      </c>
    </row>
    <row r="269" spans="1:3" x14ac:dyDescent="0.25">
      <c r="A269" s="8">
        <v>43943</v>
      </c>
      <c r="B269" s="2">
        <v>36.35</v>
      </c>
      <c r="C269" s="7">
        <f>INDEX('Nifty Data'!A:I,MATCH(A269,'Nifty Data'!I:I,0),2)</f>
        <v>9187.2999999999993</v>
      </c>
    </row>
    <row r="270" spans="1:3" x14ac:dyDescent="0.25">
      <c r="A270" s="8">
        <v>43943</v>
      </c>
      <c r="B270" s="2">
        <v>36.35</v>
      </c>
      <c r="C270" s="7">
        <f>INDEX('Nifty Data'!A:I,MATCH(A270,'Nifty Data'!I:I,0),2)</f>
        <v>9187.2999999999993</v>
      </c>
    </row>
    <row r="271" spans="1:3" x14ac:dyDescent="0.25">
      <c r="A271" s="8">
        <v>43944</v>
      </c>
      <c r="B271" s="2">
        <v>36.729999999999997</v>
      </c>
      <c r="C271" s="7">
        <f>INDEX('Nifty Data'!A:I,MATCH(A271,'Nifty Data'!I:I,0),2)</f>
        <v>9313.9</v>
      </c>
    </row>
    <row r="272" spans="1:3" x14ac:dyDescent="0.25">
      <c r="A272" s="8">
        <v>43944</v>
      </c>
      <c r="B272" s="2">
        <v>36.729999999999997</v>
      </c>
      <c r="C272" s="7">
        <f>INDEX('Nifty Data'!A:I,MATCH(A272,'Nifty Data'!I:I,0),2)</f>
        <v>9313.9</v>
      </c>
    </row>
    <row r="273" spans="1:3" x14ac:dyDescent="0.25">
      <c r="A273" s="8">
        <v>43945</v>
      </c>
      <c r="B273" s="2">
        <v>36.06</v>
      </c>
      <c r="C273" s="7">
        <f>INDEX('Nifty Data'!A:I,MATCH(A273,'Nifty Data'!I:I,0),2)</f>
        <v>9154.4</v>
      </c>
    </row>
    <row r="274" spans="1:3" x14ac:dyDescent="0.25">
      <c r="A274" s="8">
        <v>43945</v>
      </c>
      <c r="B274" s="2">
        <v>36.06</v>
      </c>
      <c r="C274" s="7">
        <f>INDEX('Nifty Data'!A:I,MATCH(A274,'Nifty Data'!I:I,0),2)</f>
        <v>9154.4</v>
      </c>
    </row>
    <row r="275" spans="1:3" x14ac:dyDescent="0.25">
      <c r="A275" s="8">
        <v>43948</v>
      </c>
      <c r="B275" s="2">
        <v>36.549999999999997</v>
      </c>
      <c r="C275" s="7">
        <f>INDEX('Nifty Data'!A:I,MATCH(A275,'Nifty Data'!I:I,0),2)</f>
        <v>9282.2999999999993</v>
      </c>
    </row>
    <row r="276" spans="1:3" x14ac:dyDescent="0.25">
      <c r="A276" s="8">
        <v>43948</v>
      </c>
      <c r="B276" s="2">
        <v>36.549999999999997</v>
      </c>
      <c r="C276" s="7">
        <f>INDEX('Nifty Data'!A:I,MATCH(A276,'Nifty Data'!I:I,0),2)</f>
        <v>9282.2999999999993</v>
      </c>
    </row>
    <row r="277" spans="1:3" x14ac:dyDescent="0.25">
      <c r="A277" s="8">
        <v>43949</v>
      </c>
      <c r="B277" s="2">
        <v>36.76</v>
      </c>
      <c r="C277" s="7">
        <f>INDEX('Nifty Data'!A:I,MATCH(A277,'Nifty Data'!I:I,0),2)</f>
        <v>9380.9</v>
      </c>
    </row>
    <row r="278" spans="1:3" x14ac:dyDescent="0.25">
      <c r="A278" s="8">
        <v>43949</v>
      </c>
      <c r="B278" s="2">
        <v>36.76</v>
      </c>
      <c r="C278" s="7">
        <f>INDEX('Nifty Data'!A:I,MATCH(A278,'Nifty Data'!I:I,0),2)</f>
        <v>9380.9</v>
      </c>
    </row>
    <row r="279" spans="1:3" x14ac:dyDescent="0.25">
      <c r="A279" s="8">
        <v>43950</v>
      </c>
      <c r="B279" s="2">
        <v>37.35</v>
      </c>
      <c r="C279" s="7">
        <f>INDEX('Nifty Data'!A:I,MATCH(A279,'Nifty Data'!I:I,0),2)</f>
        <v>9553.35</v>
      </c>
    </row>
    <row r="280" spans="1:3" x14ac:dyDescent="0.25">
      <c r="A280" s="8">
        <v>43950</v>
      </c>
      <c r="B280" s="2">
        <v>37.35</v>
      </c>
      <c r="C280" s="7">
        <f>INDEX('Nifty Data'!A:I,MATCH(A280,'Nifty Data'!I:I,0),2)</f>
        <v>9553.35</v>
      </c>
    </row>
    <row r="281" spans="1:3" x14ac:dyDescent="0.25">
      <c r="A281" s="8">
        <v>43951</v>
      </c>
      <c r="B281" s="2">
        <v>38.56</v>
      </c>
      <c r="C281" s="7">
        <f>INDEX('Nifty Data'!A:I,MATCH(A281,'Nifty Data'!I:I,0),2)</f>
        <v>9859.9</v>
      </c>
    </row>
    <row r="282" spans="1:3" x14ac:dyDescent="0.25">
      <c r="A282" s="8">
        <v>43951</v>
      </c>
      <c r="B282" s="2">
        <v>38.56</v>
      </c>
      <c r="C282" s="7">
        <f>INDEX('Nifty Data'!A:I,MATCH(A282,'Nifty Data'!I:I,0),2)</f>
        <v>9859.9</v>
      </c>
    </row>
    <row r="283" spans="1:3" x14ac:dyDescent="0.25">
      <c r="A283" s="8">
        <v>43955</v>
      </c>
      <c r="B283" s="2">
        <v>36.549999999999997</v>
      </c>
      <c r="C283" s="7">
        <f>INDEX('Nifty Data'!A:I,MATCH(A283,'Nifty Data'!I:I,0),2)</f>
        <v>9293.5</v>
      </c>
    </row>
    <row r="284" spans="1:3" x14ac:dyDescent="0.25">
      <c r="A284" s="8">
        <v>43955</v>
      </c>
      <c r="B284" s="2">
        <v>36.549999999999997</v>
      </c>
      <c r="C284" s="7">
        <f>INDEX('Nifty Data'!A:I,MATCH(A284,'Nifty Data'!I:I,0),2)</f>
        <v>9293.5</v>
      </c>
    </row>
    <row r="285" spans="1:3" x14ac:dyDescent="0.25">
      <c r="A285" s="8">
        <v>43956</v>
      </c>
      <c r="B285" s="2">
        <v>36.25</v>
      </c>
      <c r="C285" s="7">
        <f>INDEX('Nifty Data'!A:I,MATCH(A285,'Nifty Data'!I:I,0),2)</f>
        <v>9205.6</v>
      </c>
    </row>
    <row r="286" spans="1:3" x14ac:dyDescent="0.25">
      <c r="A286" s="8">
        <v>43956</v>
      </c>
      <c r="B286" s="2">
        <v>36.25</v>
      </c>
      <c r="C286" s="7">
        <f>INDEX('Nifty Data'!A:I,MATCH(A286,'Nifty Data'!I:I,0),2)</f>
        <v>9205.6</v>
      </c>
    </row>
    <row r="287" spans="1:3" x14ac:dyDescent="0.25">
      <c r="A287" s="8">
        <v>43957</v>
      </c>
      <c r="B287" s="2">
        <v>36.58</v>
      </c>
      <c r="C287" s="7">
        <f>INDEX('Nifty Data'!A:I,MATCH(A287,'Nifty Data'!I:I,0),2)</f>
        <v>9270.9</v>
      </c>
    </row>
    <row r="288" spans="1:3" x14ac:dyDescent="0.25">
      <c r="A288" s="8">
        <v>43957</v>
      </c>
      <c r="B288" s="2">
        <v>36.58</v>
      </c>
      <c r="C288" s="7">
        <f>INDEX('Nifty Data'!A:I,MATCH(A288,'Nifty Data'!I:I,0),2)</f>
        <v>9270.9</v>
      </c>
    </row>
    <row r="289" spans="1:3" x14ac:dyDescent="0.25">
      <c r="A289" s="8">
        <v>43958</v>
      </c>
      <c r="B289" s="2">
        <v>36.229999999999997</v>
      </c>
      <c r="C289" s="7">
        <f>INDEX('Nifty Data'!A:I,MATCH(A289,'Nifty Data'!I:I,0),2)</f>
        <v>9199.0499999999993</v>
      </c>
    </row>
    <row r="290" spans="1:3" x14ac:dyDescent="0.25">
      <c r="A290" s="8">
        <v>43958</v>
      </c>
      <c r="B290" s="2">
        <v>36.229999999999997</v>
      </c>
      <c r="C290" s="7">
        <f>INDEX('Nifty Data'!A:I,MATCH(A290,'Nifty Data'!I:I,0),2)</f>
        <v>9199.0499999999993</v>
      </c>
    </row>
    <row r="291" spans="1:3" x14ac:dyDescent="0.25">
      <c r="A291" s="8">
        <v>43959</v>
      </c>
      <c r="B291" s="2">
        <v>36.380000000000003</v>
      </c>
      <c r="C291" s="7">
        <f>INDEX('Nifty Data'!A:I,MATCH(A291,'Nifty Data'!I:I,0),2)</f>
        <v>9251.5</v>
      </c>
    </row>
    <row r="292" spans="1:3" x14ac:dyDescent="0.25">
      <c r="A292" s="8">
        <v>43959</v>
      </c>
      <c r="B292" s="2">
        <v>36.380000000000003</v>
      </c>
      <c r="C292" s="7">
        <f>INDEX('Nifty Data'!A:I,MATCH(A292,'Nifty Data'!I:I,0),2)</f>
        <v>9251.5</v>
      </c>
    </row>
    <row r="293" spans="1:3" x14ac:dyDescent="0.25">
      <c r="A293" s="8">
        <v>43962</v>
      </c>
      <c r="B293" s="2">
        <v>36.450000000000003</v>
      </c>
      <c r="C293" s="7">
        <f>INDEX('Nifty Data'!A:I,MATCH(A293,'Nifty Data'!I:I,0),2)</f>
        <v>9239.2000000000007</v>
      </c>
    </row>
    <row r="294" spans="1:3" x14ac:dyDescent="0.25">
      <c r="A294" s="8">
        <v>43962</v>
      </c>
      <c r="B294" s="2">
        <v>36.450000000000003</v>
      </c>
      <c r="C294" s="7">
        <f>INDEX('Nifty Data'!A:I,MATCH(A294,'Nifty Data'!I:I,0),2)</f>
        <v>9239.2000000000007</v>
      </c>
    </row>
    <row r="295" spans="1:3" x14ac:dyDescent="0.25">
      <c r="A295" s="8">
        <v>43963</v>
      </c>
      <c r="B295" s="2">
        <v>36.51</v>
      </c>
      <c r="C295" s="7">
        <f>INDEX('Nifty Data'!A:I,MATCH(A295,'Nifty Data'!I:I,0),2)</f>
        <v>9196.5499999999993</v>
      </c>
    </row>
    <row r="296" spans="1:3" x14ac:dyDescent="0.25">
      <c r="A296" s="8">
        <v>43963</v>
      </c>
      <c r="B296" s="2">
        <v>36.51</v>
      </c>
      <c r="C296" s="7">
        <f>INDEX('Nifty Data'!A:I,MATCH(A296,'Nifty Data'!I:I,0),2)</f>
        <v>9196.5499999999993</v>
      </c>
    </row>
    <row r="297" spans="1:3" x14ac:dyDescent="0.25">
      <c r="A297" s="8">
        <v>43964</v>
      </c>
      <c r="B297" s="2">
        <v>37.21</v>
      </c>
      <c r="C297" s="7">
        <f>INDEX('Nifty Data'!A:I,MATCH(A297,'Nifty Data'!I:I,0),2)</f>
        <v>9383.5499999999993</v>
      </c>
    </row>
    <row r="298" spans="1:3" x14ac:dyDescent="0.25">
      <c r="A298" s="8">
        <v>43964</v>
      </c>
      <c r="B298" s="2">
        <v>37.21</v>
      </c>
      <c r="C298" s="7">
        <f>INDEX('Nifty Data'!A:I,MATCH(A298,'Nifty Data'!I:I,0),2)</f>
        <v>9383.5499999999993</v>
      </c>
    </row>
    <row r="299" spans="1:3" x14ac:dyDescent="0.25">
      <c r="A299" s="8">
        <v>43965</v>
      </c>
      <c r="B299" s="2">
        <v>36.29</v>
      </c>
      <c r="C299" s="7">
        <f>INDEX('Nifty Data'!A:I,MATCH(A299,'Nifty Data'!I:I,0),2)</f>
        <v>9142.75</v>
      </c>
    </row>
    <row r="300" spans="1:3" x14ac:dyDescent="0.25">
      <c r="A300" s="8">
        <v>43965</v>
      </c>
      <c r="B300" s="2">
        <v>36.29</v>
      </c>
      <c r="C300" s="7">
        <f>INDEX('Nifty Data'!A:I,MATCH(A300,'Nifty Data'!I:I,0),2)</f>
        <v>9142.75</v>
      </c>
    </row>
    <row r="301" spans="1:3" x14ac:dyDescent="0.25">
      <c r="A301" s="8">
        <v>43966</v>
      </c>
      <c r="B301" s="2">
        <v>36.35</v>
      </c>
      <c r="C301" s="7">
        <f>INDEX('Nifty Data'!A:I,MATCH(A301,'Nifty Data'!I:I,0),2)</f>
        <v>9136.85</v>
      </c>
    </row>
    <row r="302" spans="1:3" x14ac:dyDescent="0.25">
      <c r="A302" s="8">
        <v>43966</v>
      </c>
      <c r="B302" s="2">
        <v>36.35</v>
      </c>
      <c r="C302" s="7">
        <f>INDEX('Nifty Data'!A:I,MATCH(A302,'Nifty Data'!I:I,0),2)</f>
        <v>9136.85</v>
      </c>
    </row>
    <row r="303" spans="1:3" x14ac:dyDescent="0.25">
      <c r="A303" s="8">
        <v>43969</v>
      </c>
      <c r="B303" s="2">
        <v>35.04</v>
      </c>
      <c r="C303" s="7">
        <f>INDEX('Nifty Data'!A:I,MATCH(A303,'Nifty Data'!I:I,0),2)</f>
        <v>8823.25</v>
      </c>
    </row>
    <row r="304" spans="1:3" x14ac:dyDescent="0.25">
      <c r="A304" s="8">
        <v>43969</v>
      </c>
      <c r="B304" s="2">
        <v>35.04</v>
      </c>
      <c r="C304" s="7">
        <f>INDEX('Nifty Data'!A:I,MATCH(A304,'Nifty Data'!I:I,0),2)</f>
        <v>8823.25</v>
      </c>
    </row>
    <row r="305" spans="1:3" x14ac:dyDescent="0.25">
      <c r="A305" s="8">
        <v>43970</v>
      </c>
      <c r="B305" s="2">
        <v>35.43</v>
      </c>
      <c r="C305" s="7">
        <f>INDEX('Nifty Data'!A:I,MATCH(A305,'Nifty Data'!I:I,0),2)</f>
        <v>8879.1</v>
      </c>
    </row>
    <row r="306" spans="1:3" x14ac:dyDescent="0.25">
      <c r="A306" s="8">
        <v>43970</v>
      </c>
      <c r="B306" s="2">
        <v>35.43</v>
      </c>
      <c r="C306" s="7">
        <f>INDEX('Nifty Data'!A:I,MATCH(A306,'Nifty Data'!I:I,0),2)</f>
        <v>8879.1</v>
      </c>
    </row>
    <row r="307" spans="1:3" x14ac:dyDescent="0.25">
      <c r="A307" s="8">
        <v>43971</v>
      </c>
      <c r="B307" s="2">
        <v>36.130000000000003</v>
      </c>
      <c r="C307" s="7">
        <f>INDEX('Nifty Data'!A:I,MATCH(A307,'Nifty Data'!I:I,0),2)</f>
        <v>9066.5499999999993</v>
      </c>
    </row>
    <row r="308" spans="1:3" x14ac:dyDescent="0.25">
      <c r="A308" s="8">
        <v>43971</v>
      </c>
      <c r="B308" s="2">
        <v>36.130000000000003</v>
      </c>
      <c r="C308" s="7">
        <f>INDEX('Nifty Data'!A:I,MATCH(A308,'Nifty Data'!I:I,0),2)</f>
        <v>9066.5499999999993</v>
      </c>
    </row>
    <row r="309" spans="1:3" x14ac:dyDescent="0.25">
      <c r="A309" s="8">
        <v>43972</v>
      </c>
      <c r="B309" s="2">
        <v>36.43</v>
      </c>
      <c r="C309" s="7">
        <f>INDEX('Nifty Data'!A:I,MATCH(A309,'Nifty Data'!I:I,0),2)</f>
        <v>9106.25</v>
      </c>
    </row>
    <row r="310" spans="1:3" x14ac:dyDescent="0.25">
      <c r="A310" s="8">
        <v>43972</v>
      </c>
      <c r="B310" s="2">
        <v>36.43</v>
      </c>
      <c r="C310" s="7">
        <f>INDEX('Nifty Data'!A:I,MATCH(A310,'Nifty Data'!I:I,0),2)</f>
        <v>9106.25</v>
      </c>
    </row>
    <row r="311" spans="1:3" x14ac:dyDescent="0.25">
      <c r="A311" s="8">
        <v>43973</v>
      </c>
      <c r="B311" s="2">
        <v>36.18</v>
      </c>
      <c r="C311" s="7">
        <f>INDEX('Nifty Data'!A:I,MATCH(A311,'Nifty Data'!I:I,0),2)</f>
        <v>9039.25</v>
      </c>
    </row>
    <row r="312" spans="1:3" x14ac:dyDescent="0.25">
      <c r="A312" s="8">
        <v>43973</v>
      </c>
      <c r="B312" s="2">
        <v>36.18</v>
      </c>
      <c r="C312" s="7">
        <f>INDEX('Nifty Data'!A:I,MATCH(A312,'Nifty Data'!I:I,0),2)</f>
        <v>9039.25</v>
      </c>
    </row>
    <row r="313" spans="1:3" x14ac:dyDescent="0.25">
      <c r="A313" s="8">
        <v>43977</v>
      </c>
      <c r="B313" s="2">
        <v>36.25</v>
      </c>
      <c r="C313" s="7">
        <f>INDEX('Nifty Data'!A:I,MATCH(A313,'Nifty Data'!I:I,0),2)</f>
        <v>9029.0499999999993</v>
      </c>
    </row>
    <row r="314" spans="1:3" x14ac:dyDescent="0.25">
      <c r="A314" s="8">
        <v>43977</v>
      </c>
      <c r="B314" s="2">
        <v>36.25</v>
      </c>
      <c r="C314" s="7">
        <f>INDEX('Nifty Data'!A:I,MATCH(A314,'Nifty Data'!I:I,0),2)</f>
        <v>9029.0499999999993</v>
      </c>
    </row>
    <row r="315" spans="1:3" x14ac:dyDescent="0.25">
      <c r="A315" s="8">
        <v>43978</v>
      </c>
      <c r="B315" s="2">
        <v>37.130000000000003</v>
      </c>
      <c r="C315" s="7">
        <f>INDEX('Nifty Data'!A:I,MATCH(A315,'Nifty Data'!I:I,0),2)</f>
        <v>9314.9500000000007</v>
      </c>
    </row>
    <row r="316" spans="1:3" x14ac:dyDescent="0.25">
      <c r="A316" s="8">
        <v>43978</v>
      </c>
      <c r="B316" s="2">
        <v>37.130000000000003</v>
      </c>
      <c r="C316" s="7">
        <f>INDEX('Nifty Data'!A:I,MATCH(A316,'Nifty Data'!I:I,0),2)</f>
        <v>9314.9500000000007</v>
      </c>
    </row>
    <row r="317" spans="1:3" x14ac:dyDescent="0.25">
      <c r="A317" s="8">
        <v>43979</v>
      </c>
      <c r="B317" s="2">
        <v>37.83</v>
      </c>
      <c r="C317" s="7">
        <f>INDEX('Nifty Data'!A:I,MATCH(A317,'Nifty Data'!I:I,0),2)</f>
        <v>9490.1</v>
      </c>
    </row>
    <row r="318" spans="1:3" x14ac:dyDescent="0.25">
      <c r="A318" s="8">
        <v>43979</v>
      </c>
      <c r="B318" s="2">
        <v>37.83</v>
      </c>
      <c r="C318" s="7">
        <f>INDEX('Nifty Data'!A:I,MATCH(A318,'Nifty Data'!I:I,0),2)</f>
        <v>9490.1</v>
      </c>
    </row>
    <row r="319" spans="1:3" x14ac:dyDescent="0.25">
      <c r="A319" s="8">
        <v>43980</v>
      </c>
      <c r="B319" s="2">
        <v>38.25</v>
      </c>
      <c r="C319" s="7">
        <f>INDEX('Nifty Data'!A:I,MATCH(A319,'Nifty Data'!I:I,0),2)</f>
        <v>9580.2999999999993</v>
      </c>
    </row>
    <row r="320" spans="1:3" x14ac:dyDescent="0.25">
      <c r="A320" s="8">
        <v>43980</v>
      </c>
      <c r="B320" s="2">
        <v>38.25</v>
      </c>
      <c r="C320" s="7">
        <f>INDEX('Nifty Data'!A:I,MATCH(A320,'Nifty Data'!I:I,0),2)</f>
        <v>9580.2999999999993</v>
      </c>
    </row>
    <row r="321" spans="1:3" x14ac:dyDescent="0.25">
      <c r="A321" s="8">
        <v>43983</v>
      </c>
      <c r="B321" s="2">
        <v>39.04</v>
      </c>
      <c r="C321" s="7">
        <f>INDEX('Nifty Data'!A:I,MATCH(A321,'Nifty Data'!I:I,0),2)</f>
        <v>9826.15</v>
      </c>
    </row>
    <row r="322" spans="1:3" x14ac:dyDescent="0.25">
      <c r="A322" s="8">
        <v>43983</v>
      </c>
      <c r="B322" s="2">
        <v>39.04</v>
      </c>
      <c r="C322" s="7">
        <f>INDEX('Nifty Data'!A:I,MATCH(A322,'Nifty Data'!I:I,0),2)</f>
        <v>9826.15</v>
      </c>
    </row>
    <row r="323" spans="1:3" x14ac:dyDescent="0.25">
      <c r="A323" s="8">
        <v>43984</v>
      </c>
      <c r="B323" s="2">
        <v>39.51</v>
      </c>
      <c r="C323" s="7">
        <f>INDEX('Nifty Data'!A:I,MATCH(A323,'Nifty Data'!I:I,0),2)</f>
        <v>9979.1</v>
      </c>
    </row>
    <row r="324" spans="1:3" x14ac:dyDescent="0.25">
      <c r="A324" s="8">
        <v>43984</v>
      </c>
      <c r="B324" s="2">
        <v>39.51</v>
      </c>
      <c r="C324" s="7">
        <f>INDEX('Nifty Data'!A:I,MATCH(A324,'Nifty Data'!I:I,0),2)</f>
        <v>9979.1</v>
      </c>
    </row>
    <row r="325" spans="1:3" x14ac:dyDescent="0.25">
      <c r="A325" s="8">
        <v>43985</v>
      </c>
      <c r="B325" s="2">
        <v>39.75</v>
      </c>
      <c r="C325" s="7">
        <f>INDEX('Nifty Data'!A:I,MATCH(A325,'Nifty Data'!I:I,0),2)</f>
        <v>10061.549999999999</v>
      </c>
    </row>
    <row r="326" spans="1:3" x14ac:dyDescent="0.25">
      <c r="A326" s="8">
        <v>43985</v>
      </c>
      <c r="B326" s="2">
        <v>39.75</v>
      </c>
      <c r="C326" s="7">
        <f>INDEX('Nifty Data'!A:I,MATCH(A326,'Nifty Data'!I:I,0),2)</f>
        <v>10061.549999999999</v>
      </c>
    </row>
    <row r="327" spans="1:3" x14ac:dyDescent="0.25">
      <c r="A327" s="8">
        <v>43986</v>
      </c>
      <c r="B327" s="2">
        <v>39.81</v>
      </c>
      <c r="C327" s="7">
        <f>INDEX('Nifty Data'!A:I,MATCH(A327,'Nifty Data'!I:I,0),2)</f>
        <v>10029.1</v>
      </c>
    </row>
    <row r="328" spans="1:3" x14ac:dyDescent="0.25">
      <c r="A328" s="8">
        <v>43986</v>
      </c>
      <c r="B328" s="2">
        <v>39.81</v>
      </c>
      <c r="C328" s="7">
        <f>INDEX('Nifty Data'!A:I,MATCH(A328,'Nifty Data'!I:I,0),2)</f>
        <v>10029.1</v>
      </c>
    </row>
    <row r="329" spans="1:3" x14ac:dyDescent="0.25">
      <c r="A329" s="8">
        <v>43987</v>
      </c>
      <c r="B329" s="2">
        <v>40.46</v>
      </c>
      <c r="C329" s="7">
        <f>INDEX('Nifty Data'!A:I,MATCH(A329,'Nifty Data'!I:I,0),2)</f>
        <v>10142.15</v>
      </c>
    </row>
    <row r="330" spans="1:3" x14ac:dyDescent="0.25">
      <c r="A330" s="8">
        <v>43987</v>
      </c>
      <c r="B330" s="2">
        <v>40.46</v>
      </c>
      <c r="C330" s="7">
        <f>INDEX('Nifty Data'!A:I,MATCH(A330,'Nifty Data'!I:I,0),2)</f>
        <v>10142.15</v>
      </c>
    </row>
    <row r="331" spans="1:3" x14ac:dyDescent="0.25">
      <c r="A331" s="8">
        <v>43990</v>
      </c>
      <c r="B331" s="2">
        <v>40.5</v>
      </c>
      <c r="C331" s="7">
        <f>INDEX('Nifty Data'!A:I,MATCH(A331,'Nifty Data'!I:I,0),2)</f>
        <v>10167.450000000001</v>
      </c>
    </row>
    <row r="332" spans="1:3" x14ac:dyDescent="0.25">
      <c r="A332" s="8">
        <v>43990</v>
      </c>
      <c r="B332" s="2">
        <v>40.5</v>
      </c>
      <c r="C332" s="7">
        <f>INDEX('Nifty Data'!A:I,MATCH(A332,'Nifty Data'!I:I,0),2)</f>
        <v>10167.450000000001</v>
      </c>
    </row>
    <row r="333" spans="1:3" x14ac:dyDescent="0.25">
      <c r="A333" s="8">
        <v>43991</v>
      </c>
      <c r="B333" s="2">
        <v>39.909999999999997</v>
      </c>
      <c r="C333" s="7">
        <f>INDEX('Nifty Data'!A:I,MATCH(A333,'Nifty Data'!I:I,0),2)</f>
        <v>10046.65</v>
      </c>
    </row>
    <row r="334" spans="1:3" x14ac:dyDescent="0.25">
      <c r="A334" s="8">
        <v>43991</v>
      </c>
      <c r="B334" s="2">
        <v>39.909999999999997</v>
      </c>
      <c r="C334" s="7">
        <f>INDEX('Nifty Data'!A:I,MATCH(A334,'Nifty Data'!I:I,0),2)</f>
        <v>10046.65</v>
      </c>
    </row>
    <row r="335" spans="1:3" x14ac:dyDescent="0.25">
      <c r="A335" s="8">
        <v>43992</v>
      </c>
      <c r="B335" s="2">
        <v>39.99</v>
      </c>
      <c r="C335" s="7">
        <f>INDEX('Nifty Data'!A:I,MATCH(A335,'Nifty Data'!I:I,0),2)</f>
        <v>10116.15</v>
      </c>
    </row>
    <row r="336" spans="1:3" x14ac:dyDescent="0.25">
      <c r="A336" s="8">
        <v>43992</v>
      </c>
      <c r="B336" s="2">
        <v>39.99</v>
      </c>
      <c r="C336" s="7">
        <f>INDEX('Nifty Data'!A:I,MATCH(A336,'Nifty Data'!I:I,0),2)</f>
        <v>10116.15</v>
      </c>
    </row>
    <row r="337" spans="1:3" x14ac:dyDescent="0.25">
      <c r="A337" s="8">
        <v>43993</v>
      </c>
      <c r="B337" s="2">
        <v>39.19</v>
      </c>
      <c r="C337" s="7">
        <f>INDEX('Nifty Data'!A:I,MATCH(A337,'Nifty Data'!I:I,0),2)</f>
        <v>9902</v>
      </c>
    </row>
    <row r="338" spans="1:3" x14ac:dyDescent="0.25">
      <c r="A338" s="8">
        <v>43993</v>
      </c>
      <c r="B338" s="2">
        <v>39.19</v>
      </c>
      <c r="C338" s="7">
        <f>INDEX('Nifty Data'!A:I,MATCH(A338,'Nifty Data'!I:I,0),2)</f>
        <v>9902</v>
      </c>
    </row>
    <row r="339" spans="1:3" x14ac:dyDescent="0.25">
      <c r="A339" s="8">
        <v>43994</v>
      </c>
      <c r="B339" s="2">
        <v>39.44</v>
      </c>
      <c r="C339" s="7">
        <f>INDEX('Nifty Data'!A:I,MATCH(A339,'Nifty Data'!I:I,0),2)</f>
        <v>9972.9</v>
      </c>
    </row>
    <row r="340" spans="1:3" x14ac:dyDescent="0.25">
      <c r="A340" s="8">
        <v>43994</v>
      </c>
      <c r="B340" s="2">
        <v>39.44</v>
      </c>
      <c r="C340" s="7">
        <f>INDEX('Nifty Data'!A:I,MATCH(A340,'Nifty Data'!I:I,0),2)</f>
        <v>9972.9</v>
      </c>
    </row>
    <row r="341" spans="1:3" x14ac:dyDescent="0.25">
      <c r="A341" s="8">
        <v>43997</v>
      </c>
      <c r="B341" s="2">
        <v>38.83</v>
      </c>
      <c r="C341" s="7">
        <f>INDEX('Nifty Data'!A:I,MATCH(A341,'Nifty Data'!I:I,0),2)</f>
        <v>9813.7000000000007</v>
      </c>
    </row>
    <row r="342" spans="1:3" x14ac:dyDescent="0.25">
      <c r="A342" s="8">
        <v>43997</v>
      </c>
      <c r="B342" s="2">
        <v>38.83</v>
      </c>
      <c r="C342" s="7">
        <f>INDEX('Nifty Data'!A:I,MATCH(A342,'Nifty Data'!I:I,0),2)</f>
        <v>9813.7000000000007</v>
      </c>
    </row>
    <row r="343" spans="1:3" x14ac:dyDescent="0.25">
      <c r="A343" s="8">
        <v>43998</v>
      </c>
      <c r="B343" s="2">
        <v>39.17</v>
      </c>
      <c r="C343" s="7">
        <f>INDEX('Nifty Data'!A:I,MATCH(A343,'Nifty Data'!I:I,0),2)</f>
        <v>9914</v>
      </c>
    </row>
    <row r="344" spans="1:3" x14ac:dyDescent="0.25">
      <c r="A344" s="8">
        <v>43998</v>
      </c>
      <c r="B344" s="2">
        <v>39.17</v>
      </c>
      <c r="C344" s="7">
        <f>INDEX('Nifty Data'!A:I,MATCH(A344,'Nifty Data'!I:I,0),2)</f>
        <v>9914</v>
      </c>
    </row>
    <row r="345" spans="1:3" x14ac:dyDescent="0.25">
      <c r="A345" s="8">
        <v>43999</v>
      </c>
      <c r="B345" s="2">
        <v>39.24</v>
      </c>
      <c r="C345" s="7">
        <f>INDEX('Nifty Data'!A:I,MATCH(A345,'Nifty Data'!I:I,0),2)</f>
        <v>9881.15</v>
      </c>
    </row>
    <row r="346" spans="1:3" x14ac:dyDescent="0.25">
      <c r="A346" s="8">
        <v>43999</v>
      </c>
      <c r="B346" s="2">
        <v>39.24</v>
      </c>
      <c r="C346" s="7">
        <f>INDEX('Nifty Data'!A:I,MATCH(A346,'Nifty Data'!I:I,0),2)</f>
        <v>9881.15</v>
      </c>
    </row>
    <row r="347" spans="1:3" x14ac:dyDescent="0.25">
      <c r="A347" s="8">
        <v>44000</v>
      </c>
      <c r="B347" s="2">
        <v>39.85</v>
      </c>
      <c r="C347" s="7">
        <f>INDEX('Nifty Data'!A:I,MATCH(A347,'Nifty Data'!I:I,0),2)</f>
        <v>10091.65</v>
      </c>
    </row>
    <row r="348" spans="1:3" x14ac:dyDescent="0.25">
      <c r="A348" s="8">
        <v>44000</v>
      </c>
      <c r="B348" s="2">
        <v>39.85</v>
      </c>
      <c r="C348" s="7">
        <f>INDEX('Nifty Data'!A:I,MATCH(A348,'Nifty Data'!I:I,0),2)</f>
        <v>10091.65</v>
      </c>
    </row>
    <row r="349" spans="1:3" x14ac:dyDescent="0.25">
      <c r="A349" s="8">
        <v>44001</v>
      </c>
      <c r="B349" s="2">
        <v>40.340000000000003</v>
      </c>
      <c r="C349" s="7">
        <f>INDEX('Nifty Data'!A:I,MATCH(A349,'Nifty Data'!I:I,0),2)</f>
        <v>10244.4</v>
      </c>
    </row>
    <row r="350" spans="1:3" x14ac:dyDescent="0.25">
      <c r="A350" s="8">
        <v>44001</v>
      </c>
      <c r="B350" s="2">
        <v>40.340000000000003</v>
      </c>
      <c r="C350" s="7">
        <f>INDEX('Nifty Data'!A:I,MATCH(A350,'Nifty Data'!I:I,0),2)</f>
        <v>10244.4</v>
      </c>
    </row>
    <row r="351" spans="1:3" x14ac:dyDescent="0.25">
      <c r="A351" s="8">
        <v>44004</v>
      </c>
      <c r="B351" s="2">
        <v>40.64</v>
      </c>
      <c r="C351" s="7">
        <f>INDEX('Nifty Data'!A:I,MATCH(A351,'Nifty Data'!I:I,0),2)</f>
        <v>10311.200000000001</v>
      </c>
    </row>
    <row r="352" spans="1:3" x14ac:dyDescent="0.25">
      <c r="A352" s="8">
        <v>44004</v>
      </c>
      <c r="B352" s="2">
        <v>40.64</v>
      </c>
      <c r="C352" s="7">
        <f>INDEX('Nifty Data'!A:I,MATCH(A352,'Nifty Data'!I:I,0),2)</f>
        <v>10311.200000000001</v>
      </c>
    </row>
    <row r="353" spans="1:3" x14ac:dyDescent="0.25">
      <c r="A353" s="8">
        <v>44005</v>
      </c>
      <c r="B353" s="2">
        <v>41.28</v>
      </c>
      <c r="C353" s="7">
        <f>INDEX('Nifty Data'!A:I,MATCH(A353,'Nifty Data'!I:I,0),2)</f>
        <v>10471</v>
      </c>
    </row>
    <row r="354" spans="1:3" x14ac:dyDescent="0.25">
      <c r="A354" s="8">
        <v>44005</v>
      </c>
      <c r="B354" s="2">
        <v>41.28</v>
      </c>
      <c r="C354" s="7">
        <f>INDEX('Nifty Data'!A:I,MATCH(A354,'Nifty Data'!I:I,0),2)</f>
        <v>10471</v>
      </c>
    </row>
    <row r="355" spans="1:3" x14ac:dyDescent="0.25">
      <c r="A355" s="8">
        <v>44006</v>
      </c>
      <c r="B355" s="2">
        <v>40.56</v>
      </c>
      <c r="C355" s="7">
        <f>INDEX('Nifty Data'!A:I,MATCH(A355,'Nifty Data'!I:I,0),2)</f>
        <v>10305.299999999999</v>
      </c>
    </row>
    <row r="356" spans="1:3" x14ac:dyDescent="0.25">
      <c r="A356" s="8">
        <v>44006</v>
      </c>
      <c r="B356" s="2">
        <v>40.56</v>
      </c>
      <c r="C356" s="7">
        <f>INDEX('Nifty Data'!A:I,MATCH(A356,'Nifty Data'!I:I,0),2)</f>
        <v>10305.299999999999</v>
      </c>
    </row>
    <row r="357" spans="1:3" x14ac:dyDescent="0.25">
      <c r="A357" s="8">
        <v>44007</v>
      </c>
      <c r="B357" s="2">
        <v>40.47</v>
      </c>
      <c r="C357" s="7">
        <f>INDEX('Nifty Data'!A:I,MATCH(A357,'Nifty Data'!I:I,0),2)</f>
        <v>10288.9</v>
      </c>
    </row>
    <row r="358" spans="1:3" x14ac:dyDescent="0.25">
      <c r="A358" s="8">
        <v>44007</v>
      </c>
      <c r="B358" s="2">
        <v>40.47</v>
      </c>
      <c r="C358" s="7">
        <f>INDEX('Nifty Data'!A:I,MATCH(A358,'Nifty Data'!I:I,0),2)</f>
        <v>10288.9</v>
      </c>
    </row>
    <row r="359" spans="1:3" x14ac:dyDescent="0.25">
      <c r="A359" s="8">
        <v>44008</v>
      </c>
      <c r="B359" s="2">
        <v>40.89</v>
      </c>
      <c r="C359" s="7">
        <f>INDEX('Nifty Data'!A:I,MATCH(A359,'Nifty Data'!I:I,0),2)</f>
        <v>10383</v>
      </c>
    </row>
    <row r="360" spans="1:3" x14ac:dyDescent="0.25">
      <c r="A360" s="8">
        <v>44011</v>
      </c>
      <c r="B360" s="2">
        <v>40.549999999999997</v>
      </c>
      <c r="C360" s="7">
        <f>INDEX('Nifty Data'!A:I,MATCH(A360,'Nifty Data'!I:I,0),2)</f>
        <v>10312.4</v>
      </c>
    </row>
    <row r="361" spans="1:3" x14ac:dyDescent="0.25">
      <c r="A361" s="8">
        <v>44012</v>
      </c>
      <c r="B361" s="2">
        <v>40.56</v>
      </c>
      <c r="C361" s="7">
        <f>INDEX('Nifty Data'!A:I,MATCH(A361,'Nifty Data'!I:I,0),2)</f>
        <v>10302.1</v>
      </c>
    </row>
    <row r="362" spans="1:3" x14ac:dyDescent="0.25">
      <c r="A362" s="8">
        <v>44013</v>
      </c>
      <c r="B362" s="2">
        <v>40.9</v>
      </c>
      <c r="C362" s="7">
        <f>INDEX('Nifty Data'!A:I,MATCH(A362,'Nifty Data'!I:I,0),2)</f>
        <v>10430.049999999999</v>
      </c>
    </row>
    <row r="363" spans="1:3" x14ac:dyDescent="0.25">
      <c r="A363" s="8">
        <v>44014</v>
      </c>
      <c r="B363" s="2">
        <v>41.35</v>
      </c>
      <c r="C363" s="7">
        <f>INDEX('Nifty Data'!A:I,MATCH(A363,'Nifty Data'!I:I,0),2)</f>
        <v>10551.7</v>
      </c>
    </row>
    <row r="364" spans="1:3" x14ac:dyDescent="0.25">
      <c r="A364" s="8">
        <v>44015</v>
      </c>
      <c r="B364" s="2">
        <v>41.59</v>
      </c>
      <c r="C364" s="7">
        <f>INDEX('Nifty Data'!A:I,MATCH(A364,'Nifty Data'!I:I,0),2)</f>
        <v>10607.35</v>
      </c>
    </row>
    <row r="365" spans="1:3" x14ac:dyDescent="0.25">
      <c r="A365" s="8">
        <v>44018</v>
      </c>
      <c r="B365" s="2">
        <v>42.12</v>
      </c>
      <c r="C365" s="7">
        <f>INDEX('Nifty Data'!A:I,MATCH(A365,'Nifty Data'!I:I,0),2)</f>
        <v>10763.65</v>
      </c>
    </row>
    <row r="366" spans="1:3" x14ac:dyDescent="0.25">
      <c r="A366" s="8">
        <v>44019</v>
      </c>
      <c r="B366" s="2">
        <v>42.22</v>
      </c>
      <c r="C366" s="7">
        <f>INDEX('Nifty Data'!A:I,MATCH(A366,'Nifty Data'!I:I,0),2)</f>
        <v>10799.65</v>
      </c>
    </row>
    <row r="367" spans="1:3" x14ac:dyDescent="0.25">
      <c r="A367" s="8">
        <v>44020</v>
      </c>
      <c r="B367" s="2">
        <v>41.85</v>
      </c>
      <c r="C367" s="7">
        <f>INDEX('Nifty Data'!A:I,MATCH(A367,'Nifty Data'!I:I,0),2)</f>
        <v>10705.75</v>
      </c>
    </row>
    <row r="368" spans="1:3" x14ac:dyDescent="0.25">
      <c r="A368" s="8">
        <v>44021</v>
      </c>
      <c r="B368" s="2">
        <v>42.21</v>
      </c>
      <c r="C368" s="7">
        <f>INDEX('Nifty Data'!A:I,MATCH(A368,'Nifty Data'!I:I,0),2)</f>
        <v>10813.45</v>
      </c>
    </row>
    <row r="369" spans="1:3" x14ac:dyDescent="0.25">
      <c r="A369" s="8">
        <v>44022</v>
      </c>
      <c r="B369" s="2">
        <v>42.02</v>
      </c>
      <c r="C369" s="7">
        <f>INDEX('Nifty Data'!A:I,MATCH(A369,'Nifty Data'!I:I,0),2)</f>
        <v>10768.05</v>
      </c>
    </row>
    <row r="370" spans="1:3" x14ac:dyDescent="0.25">
      <c r="A370" s="8">
        <v>44025</v>
      </c>
      <c r="B370" s="2">
        <v>42.18</v>
      </c>
      <c r="C370" s="7">
        <f>INDEX('Nifty Data'!A:I,MATCH(A370,'Nifty Data'!I:I,0),2)</f>
        <v>10802.7</v>
      </c>
    </row>
    <row r="371" spans="1:3" x14ac:dyDescent="0.25">
      <c r="A371" s="8">
        <v>44026</v>
      </c>
      <c r="B371" s="2">
        <v>41.46</v>
      </c>
      <c r="C371" s="7">
        <f>INDEX('Nifty Data'!A:I,MATCH(A371,'Nifty Data'!I:I,0),2)</f>
        <v>10607.35</v>
      </c>
    </row>
    <row r="372" spans="1:3" x14ac:dyDescent="0.25">
      <c r="A372" s="8">
        <v>44027</v>
      </c>
      <c r="B372" s="2">
        <v>41.51</v>
      </c>
      <c r="C372" s="7">
        <f>INDEX('Nifty Data'!A:I,MATCH(A372,'Nifty Data'!I:I,0),2)</f>
        <v>10618.2</v>
      </c>
    </row>
    <row r="373" spans="1:3" x14ac:dyDescent="0.25">
      <c r="A373" s="8">
        <v>44028</v>
      </c>
      <c r="B373" s="2">
        <v>41.94</v>
      </c>
      <c r="C373" s="7">
        <f>INDEX('Nifty Data'!A:I,MATCH(A373,'Nifty Data'!I:I,0),2)</f>
        <v>10739.95</v>
      </c>
    </row>
    <row r="374" spans="1:3" x14ac:dyDescent="0.25">
      <c r="A374" s="8">
        <v>44029</v>
      </c>
      <c r="B374" s="2">
        <v>42.55</v>
      </c>
      <c r="C374" s="7">
        <f>INDEX('Nifty Data'!A:I,MATCH(A374,'Nifty Data'!I:I,0),2)</f>
        <v>10901.7</v>
      </c>
    </row>
    <row r="375" spans="1:3" x14ac:dyDescent="0.25">
      <c r="A375" s="8">
        <v>44032</v>
      </c>
      <c r="B375" s="2">
        <v>42.93</v>
      </c>
      <c r="C375" s="7">
        <f>INDEX('Nifty Data'!A:I,MATCH(A375,'Nifty Data'!I:I,0),2)</f>
        <v>11022.2</v>
      </c>
    </row>
    <row r="376" spans="1:3" x14ac:dyDescent="0.25">
      <c r="A376" s="8">
        <v>44033</v>
      </c>
      <c r="B376" s="2">
        <v>43.5</v>
      </c>
      <c r="C376" s="7">
        <f>INDEX('Nifty Data'!A:I,MATCH(A376,'Nifty Data'!I:I,0),2)</f>
        <v>11162.25</v>
      </c>
    </row>
    <row r="377" spans="1:3" x14ac:dyDescent="0.25">
      <c r="A377" s="8">
        <v>44034</v>
      </c>
      <c r="B377" s="2">
        <v>43.42</v>
      </c>
      <c r="C377" s="7">
        <f>INDEX('Nifty Data'!A:I,MATCH(A377,'Nifty Data'!I:I,0),2)</f>
        <v>11132.6</v>
      </c>
    </row>
    <row r="378" spans="1:3" x14ac:dyDescent="0.25">
      <c r="A378" s="8">
        <v>44035</v>
      </c>
      <c r="B378" s="2">
        <v>43.71</v>
      </c>
      <c r="C378" s="7">
        <f>INDEX('Nifty Data'!A:I,MATCH(A378,'Nifty Data'!I:I,0),2)</f>
        <v>11215.45</v>
      </c>
    </row>
    <row r="379" spans="1:3" x14ac:dyDescent="0.25">
      <c r="A379" s="8">
        <v>44036</v>
      </c>
      <c r="B379" s="2">
        <v>43.46</v>
      </c>
      <c r="C379" s="7">
        <f>INDEX('Nifty Data'!A:I,MATCH(A379,'Nifty Data'!I:I,0),2)</f>
        <v>11194.15</v>
      </c>
    </row>
    <row r="380" spans="1:3" x14ac:dyDescent="0.25">
      <c r="A380" s="8">
        <v>44039</v>
      </c>
      <c r="B380" s="2">
        <v>43.18</v>
      </c>
      <c r="C380" s="7">
        <f>INDEX('Nifty Data'!A:I,MATCH(A380,'Nifty Data'!I:I,0),2)</f>
        <v>11131.8</v>
      </c>
    </row>
    <row r="381" spans="1:3" x14ac:dyDescent="0.25">
      <c r="A381" s="8">
        <v>44040</v>
      </c>
      <c r="B381" s="2">
        <v>43.68</v>
      </c>
      <c r="C381" s="7">
        <f>INDEX('Nifty Data'!A:I,MATCH(A381,'Nifty Data'!I:I,0),2)</f>
        <v>11300.55</v>
      </c>
    </row>
    <row r="382" spans="1:3" x14ac:dyDescent="0.25">
      <c r="A382" s="8">
        <v>44041</v>
      </c>
      <c r="B382" s="2">
        <v>43.39</v>
      </c>
      <c r="C382" s="7">
        <f>INDEX('Nifty Data'!A:I,MATCH(A382,'Nifty Data'!I:I,0),2)</f>
        <v>11202.85</v>
      </c>
    </row>
    <row r="383" spans="1:3" x14ac:dyDescent="0.25">
      <c r="A383" s="8">
        <v>44042</v>
      </c>
      <c r="B383" s="2">
        <v>43.07</v>
      </c>
      <c r="C383" s="7">
        <f>INDEX('Nifty Data'!A:I,MATCH(A383,'Nifty Data'!I:I,0),2)</f>
        <v>11102.15</v>
      </c>
    </row>
    <row r="384" spans="1:3" x14ac:dyDescent="0.25">
      <c r="A384" s="8">
        <v>44043</v>
      </c>
      <c r="B384" s="2">
        <v>43.06</v>
      </c>
      <c r="C384" s="7">
        <f>INDEX('Nifty Data'!A:I,MATCH(A384,'Nifty Data'!I:I,0),2)</f>
        <v>11073.45</v>
      </c>
    </row>
    <row r="385" spans="1:3" x14ac:dyDescent="0.25">
      <c r="A385" s="8">
        <v>44046</v>
      </c>
      <c r="B385" s="2">
        <v>42.54</v>
      </c>
      <c r="C385" s="7">
        <f>INDEX('Nifty Data'!A:I,MATCH(A385,'Nifty Data'!I:I,0),2)</f>
        <v>10891.6</v>
      </c>
    </row>
    <row r="386" spans="1:3" x14ac:dyDescent="0.25">
      <c r="A386" s="8">
        <v>44047</v>
      </c>
      <c r="B386" s="2">
        <v>43.1</v>
      </c>
      <c r="C386" s="7">
        <f>INDEX('Nifty Data'!A:I,MATCH(A386,'Nifty Data'!I:I,0),2)</f>
        <v>11095.25</v>
      </c>
    </row>
    <row r="387" spans="1:3" x14ac:dyDescent="0.25">
      <c r="A387" s="8">
        <v>44048</v>
      </c>
      <c r="B387" s="2">
        <v>43.26</v>
      </c>
      <c r="C387" s="7">
        <f>INDEX('Nifty Data'!A:I,MATCH(A387,'Nifty Data'!I:I,0),2)</f>
        <v>11101.65</v>
      </c>
    </row>
    <row r="388" spans="1:3" x14ac:dyDescent="0.25">
      <c r="A388" s="8">
        <v>44049</v>
      </c>
      <c r="B388" s="2">
        <v>43.61</v>
      </c>
      <c r="C388" s="7">
        <f>INDEX('Nifty Data'!A:I,MATCH(A388,'Nifty Data'!I:I,0),2)</f>
        <v>11200.15</v>
      </c>
    </row>
    <row r="389" spans="1:3" x14ac:dyDescent="0.25">
      <c r="A389" s="8">
        <v>44050</v>
      </c>
      <c r="B389" s="2">
        <v>43.61</v>
      </c>
      <c r="C389" s="7">
        <f>INDEX('Nifty Data'!A:I,MATCH(A389,'Nifty Data'!I:I,0),2)</f>
        <v>11214.05</v>
      </c>
    </row>
    <row r="390" spans="1:3" x14ac:dyDescent="0.25">
      <c r="A390" s="8">
        <v>44053</v>
      </c>
      <c r="B390" s="2">
        <v>43.85</v>
      </c>
      <c r="C390" s="7">
        <f>INDEX('Nifty Data'!A:I,MATCH(A390,'Nifty Data'!I:I,0),2)</f>
        <v>11270.15</v>
      </c>
    </row>
    <row r="391" spans="1:3" x14ac:dyDescent="0.25">
      <c r="A391" s="8">
        <v>44054</v>
      </c>
      <c r="B391" s="2">
        <v>44.04</v>
      </c>
      <c r="C391" s="7">
        <f>INDEX('Nifty Data'!A:I,MATCH(A391,'Nifty Data'!I:I,0),2)</f>
        <v>11322.5</v>
      </c>
    </row>
    <row r="392" spans="1:3" x14ac:dyDescent="0.25">
      <c r="A392" s="8">
        <v>44055</v>
      </c>
      <c r="B392" s="2">
        <v>44.15</v>
      </c>
      <c r="C392" s="7">
        <f>INDEX('Nifty Data'!A:I,MATCH(A392,'Nifty Data'!I:I,0),2)</f>
        <v>11308.4</v>
      </c>
    </row>
    <row r="393" spans="1:3" x14ac:dyDescent="0.25">
      <c r="A393" s="8">
        <v>44056</v>
      </c>
      <c r="B393" s="2">
        <v>44.36</v>
      </c>
      <c r="C393" s="7">
        <f>INDEX('Nifty Data'!A:I,MATCH(A393,'Nifty Data'!I:I,0),2)</f>
        <v>11300.45</v>
      </c>
    </row>
    <row r="394" spans="1:3" x14ac:dyDescent="0.25">
      <c r="A394" s="8">
        <v>44057</v>
      </c>
      <c r="B394" s="2">
        <v>43.84</v>
      </c>
      <c r="C394" s="7">
        <f>INDEX('Nifty Data'!A:I,MATCH(A394,'Nifty Data'!I:I,0),2)</f>
        <v>11178.4</v>
      </c>
    </row>
    <row r="395" spans="1:3" x14ac:dyDescent="0.25">
      <c r="A395" s="8">
        <v>44060</v>
      </c>
      <c r="B395" s="2">
        <v>44.24</v>
      </c>
      <c r="C395" s="7">
        <f>INDEX('Nifty Data'!A:I,MATCH(A395,'Nifty Data'!I:I,0),2)</f>
        <v>11247.1</v>
      </c>
    </row>
    <row r="396" spans="1:3" x14ac:dyDescent="0.25">
      <c r="A396" s="8">
        <v>44061</v>
      </c>
      <c r="B396" s="2">
        <v>44.76</v>
      </c>
      <c r="C396" s="7">
        <f>INDEX('Nifty Data'!A:I,MATCH(A396,'Nifty Data'!I:I,0),2)</f>
        <v>11385.35</v>
      </c>
    </row>
    <row r="397" spans="1:3" x14ac:dyDescent="0.25">
      <c r="A397" s="8">
        <v>44062</v>
      </c>
      <c r="B397" s="2">
        <v>44.9</v>
      </c>
      <c r="C397" s="7">
        <f>INDEX('Nifty Data'!A:I,MATCH(A397,'Nifty Data'!I:I,0),2)</f>
        <v>11408.4</v>
      </c>
    </row>
    <row r="398" spans="1:3" x14ac:dyDescent="0.25">
      <c r="A398" s="8">
        <v>44063</v>
      </c>
      <c r="B398" s="2">
        <v>44.67</v>
      </c>
      <c r="C398" s="7">
        <f>INDEX('Nifty Data'!A:I,MATCH(A398,'Nifty Data'!I:I,0),2)</f>
        <v>11312.2</v>
      </c>
    </row>
    <row r="399" spans="1:3" x14ac:dyDescent="0.25">
      <c r="A399" s="8">
        <v>44064</v>
      </c>
      <c r="B399" s="2">
        <v>44.87</v>
      </c>
      <c r="C399" s="7">
        <f>INDEX('Nifty Data'!A:I,MATCH(A399,'Nifty Data'!I:I,0),2)</f>
        <v>11371.6</v>
      </c>
    </row>
    <row r="400" spans="1:3" x14ac:dyDescent="0.25">
      <c r="A400" s="8">
        <v>44067</v>
      </c>
      <c r="B400" s="2">
        <v>45.1</v>
      </c>
      <c r="C400" s="7">
        <f>INDEX('Nifty Data'!A:I,MATCH(A400,'Nifty Data'!I:I,0),2)</f>
        <v>11466.45</v>
      </c>
    </row>
    <row r="401" spans="1:3" x14ac:dyDescent="0.25">
      <c r="A401" s="8">
        <v>44068</v>
      </c>
      <c r="B401" s="2">
        <v>45.13</v>
      </c>
      <c r="C401" s="7">
        <f>INDEX('Nifty Data'!A:I,MATCH(A401,'Nifty Data'!I:I,0),2)</f>
        <v>11472.25</v>
      </c>
    </row>
    <row r="402" spans="1:3" x14ac:dyDescent="0.25">
      <c r="A402" s="8">
        <v>44069</v>
      </c>
      <c r="B402" s="2">
        <v>45.31</v>
      </c>
      <c r="C402" s="7">
        <f>INDEX('Nifty Data'!A:I,MATCH(A402,'Nifty Data'!I:I,0),2)</f>
        <v>11549.6</v>
      </c>
    </row>
    <row r="403" spans="1:3" x14ac:dyDescent="0.25">
      <c r="A403" s="8">
        <v>44070</v>
      </c>
      <c r="B403" s="2">
        <v>45.32</v>
      </c>
      <c r="C403" s="7">
        <f>INDEX('Nifty Data'!A:I,MATCH(A403,'Nifty Data'!I:I,0),2)</f>
        <v>11559.25</v>
      </c>
    </row>
    <row r="404" spans="1:3" x14ac:dyDescent="0.25">
      <c r="A404" s="8">
        <v>44071</v>
      </c>
      <c r="B404" s="2">
        <v>45.67</v>
      </c>
      <c r="C404" s="7">
        <f>INDEX('Nifty Data'!A:I,MATCH(A404,'Nifty Data'!I:I,0),2)</f>
        <v>11647.6</v>
      </c>
    </row>
    <row r="405" spans="1:3" x14ac:dyDescent="0.25">
      <c r="A405" s="8">
        <v>44074</v>
      </c>
      <c r="B405" s="2">
        <v>44.59</v>
      </c>
      <c r="C405" s="7">
        <f>INDEX('Nifty Data'!A:I,MATCH(A405,'Nifty Data'!I:I,0),2)</f>
        <v>11387.5</v>
      </c>
    </row>
    <row r="406" spans="1:3" x14ac:dyDescent="0.25">
      <c r="A406" s="8">
        <v>44075</v>
      </c>
      <c r="B406" s="2">
        <v>44.98</v>
      </c>
      <c r="C406" s="7">
        <f>INDEX('Nifty Data'!A:I,MATCH(A406,'Nifty Data'!I:I,0),2)</f>
        <v>11470.25</v>
      </c>
    </row>
    <row r="407" spans="1:3" x14ac:dyDescent="0.25">
      <c r="A407" s="8">
        <v>44076</v>
      </c>
      <c r="B407" s="2">
        <v>45.27</v>
      </c>
      <c r="C407" s="7">
        <f>INDEX('Nifty Data'!A:I,MATCH(A407,'Nifty Data'!I:I,0),2)</f>
        <v>11535</v>
      </c>
    </row>
    <row r="408" spans="1:3" x14ac:dyDescent="0.25">
      <c r="A408" s="8">
        <v>44077</v>
      </c>
      <c r="B408" s="2">
        <v>45.3</v>
      </c>
      <c r="C408" s="7">
        <f>INDEX('Nifty Data'!A:I,MATCH(A408,'Nifty Data'!I:I,0),2)</f>
        <v>11527.45</v>
      </c>
    </row>
    <row r="409" spans="1:3" x14ac:dyDescent="0.25">
      <c r="A409" s="8">
        <v>44078</v>
      </c>
      <c r="B409" s="2">
        <v>44.49</v>
      </c>
      <c r="C409" s="7">
        <f>INDEX('Nifty Data'!A:I,MATCH(A409,'Nifty Data'!I:I,0),2)</f>
        <v>11333.85</v>
      </c>
    </row>
    <row r="410" spans="1:3" x14ac:dyDescent="0.25">
      <c r="A410" s="8">
        <v>44081</v>
      </c>
      <c r="B410" s="2">
        <v>44.49</v>
      </c>
      <c r="C410" s="7">
        <f>INDEX('Nifty Data'!A:I,MATCH(A410,'Nifty Data'!I:I,0),2)</f>
        <v>11355.05</v>
      </c>
    </row>
    <row r="411" spans="1:3" x14ac:dyDescent="0.25">
      <c r="A411" s="8">
        <v>44082</v>
      </c>
      <c r="B411" s="2">
        <v>44.25</v>
      </c>
      <c r="C411" s="7">
        <f>INDEX('Nifty Data'!A:I,MATCH(A411,'Nifty Data'!I:I,0),2)</f>
        <v>11317.35</v>
      </c>
    </row>
    <row r="412" spans="1:3" x14ac:dyDescent="0.25">
      <c r="A412" s="8">
        <v>44083</v>
      </c>
      <c r="B412" s="2">
        <v>44.02</v>
      </c>
      <c r="C412" s="7">
        <f>INDEX('Nifty Data'!A:I,MATCH(A412,'Nifty Data'!I:I,0),2)</f>
        <v>11278</v>
      </c>
    </row>
    <row r="413" spans="1:3" x14ac:dyDescent="0.25">
      <c r="A413" s="8">
        <v>44084</v>
      </c>
      <c r="B413" s="2">
        <v>44.53</v>
      </c>
      <c r="C413" s="7">
        <f>INDEX('Nifty Data'!A:I,MATCH(A413,'Nifty Data'!I:I,0),2)</f>
        <v>11449.25</v>
      </c>
    </row>
    <row r="414" spans="1:3" x14ac:dyDescent="0.25">
      <c r="A414" s="8">
        <v>44085</v>
      </c>
      <c r="B414" s="2">
        <v>44.6</v>
      </c>
      <c r="C414" s="7">
        <f>INDEX('Nifty Data'!A:I,MATCH(A414,'Nifty Data'!I:I,0),2)</f>
        <v>11464.45</v>
      </c>
    </row>
    <row r="415" spans="1:3" x14ac:dyDescent="0.25">
      <c r="A415" s="8">
        <v>44088</v>
      </c>
      <c r="B415" s="2">
        <v>44.5</v>
      </c>
      <c r="C415" s="7">
        <f>INDEX('Nifty Data'!A:I,MATCH(A415,'Nifty Data'!I:I,0),2)</f>
        <v>11440.05</v>
      </c>
    </row>
    <row r="416" spans="1:3" x14ac:dyDescent="0.25">
      <c r="A416" s="8">
        <v>44089</v>
      </c>
      <c r="B416" s="2">
        <v>44.84</v>
      </c>
      <c r="C416" s="7">
        <f>INDEX('Nifty Data'!A:I,MATCH(A416,'Nifty Data'!I:I,0),2)</f>
        <v>11521.8</v>
      </c>
    </row>
    <row r="417" spans="1:3" x14ac:dyDescent="0.25">
      <c r="A417" s="8">
        <v>44090</v>
      </c>
      <c r="B417" s="2">
        <v>45.09</v>
      </c>
      <c r="C417" s="7">
        <f>INDEX('Nifty Data'!A:I,MATCH(A417,'Nifty Data'!I:I,0),2)</f>
        <v>11604.55</v>
      </c>
    </row>
    <row r="418" spans="1:3" x14ac:dyDescent="0.25">
      <c r="A418" s="8">
        <v>44091</v>
      </c>
      <c r="B418" s="2">
        <v>44.8</v>
      </c>
      <c r="C418" s="7">
        <f>INDEX('Nifty Data'!A:I,MATCH(A418,'Nifty Data'!I:I,0),2)</f>
        <v>11516.1</v>
      </c>
    </row>
    <row r="419" spans="1:3" x14ac:dyDescent="0.25">
      <c r="A419" s="8">
        <v>44092</v>
      </c>
      <c r="B419" s="2">
        <v>44.82</v>
      </c>
      <c r="C419" s="7">
        <f>INDEX('Nifty Data'!A:I,MATCH(A419,'Nifty Data'!I:I,0),2)</f>
        <v>11504.95</v>
      </c>
    </row>
    <row r="420" spans="1:3" x14ac:dyDescent="0.25">
      <c r="A420" s="8">
        <v>44095</v>
      </c>
      <c r="B420" s="2">
        <v>43.69</v>
      </c>
      <c r="C420" s="7">
        <f>INDEX('Nifty Data'!A:I,MATCH(A420,'Nifty Data'!I:I,0),2)</f>
        <v>11250.55</v>
      </c>
    </row>
    <row r="421" spans="1:3" x14ac:dyDescent="0.25">
      <c r="A421" s="8">
        <v>44096</v>
      </c>
      <c r="B421" s="2">
        <v>43.28</v>
      </c>
      <c r="C421" s="7">
        <f>INDEX('Nifty Data'!A:I,MATCH(A421,'Nifty Data'!I:I,0),2)</f>
        <v>11153.65</v>
      </c>
    </row>
    <row r="422" spans="1:3" x14ac:dyDescent="0.25">
      <c r="A422" s="8">
        <v>44097</v>
      </c>
      <c r="B422" s="2">
        <v>43.14</v>
      </c>
      <c r="C422" s="7">
        <f>INDEX('Nifty Data'!A:I,MATCH(A422,'Nifty Data'!I:I,0),2)</f>
        <v>11131.85</v>
      </c>
    </row>
    <row r="423" spans="1:3" x14ac:dyDescent="0.25">
      <c r="A423" s="8">
        <v>44098</v>
      </c>
      <c r="B423" s="2">
        <v>41.92</v>
      </c>
      <c r="C423" s="7">
        <f>INDEX('Nifty Data'!A:I,MATCH(A423,'Nifty Data'!I:I,0),2)</f>
        <v>10805.55</v>
      </c>
    </row>
    <row r="424" spans="1:3" x14ac:dyDescent="0.25">
      <c r="A424" s="8">
        <v>44099</v>
      </c>
      <c r="B424" s="2">
        <v>42.96</v>
      </c>
      <c r="C424" s="7">
        <f>INDEX('Nifty Data'!A:I,MATCH(A424,'Nifty Data'!I:I,0),2)</f>
        <v>11050.25</v>
      </c>
    </row>
    <row r="425" spans="1:3" x14ac:dyDescent="0.25">
      <c r="A425" s="8">
        <v>44102</v>
      </c>
      <c r="B425" s="2">
        <v>43.73</v>
      </c>
      <c r="C425" s="7">
        <f>INDEX('Nifty Data'!A:I,MATCH(A425,'Nifty Data'!I:I,0),2)</f>
        <v>11227.55</v>
      </c>
    </row>
    <row r="426" spans="1:3" x14ac:dyDescent="0.25">
      <c r="A426" s="8">
        <v>44103</v>
      </c>
      <c r="B426" s="2">
        <v>43.61</v>
      </c>
      <c r="C426" s="7">
        <f>INDEX('Nifty Data'!A:I,MATCH(A426,'Nifty Data'!I:I,0),2)</f>
        <v>11222.4</v>
      </c>
    </row>
    <row r="427" spans="1:3" x14ac:dyDescent="0.25">
      <c r="A427" s="8">
        <v>44104</v>
      </c>
      <c r="B427" s="2">
        <v>43.58</v>
      </c>
      <c r="C427" s="7">
        <f>INDEX('Nifty Data'!A:I,MATCH(A427,'Nifty Data'!I:I,0),2)</f>
        <v>11247.55</v>
      </c>
    </row>
    <row r="428" spans="1:3" x14ac:dyDescent="0.25">
      <c r="A428" s="8">
        <v>44105</v>
      </c>
      <c r="B428" s="2">
        <v>44.15</v>
      </c>
      <c r="C428" s="7">
        <f>INDEX('Nifty Data'!A:I,MATCH(A428,'Nifty Data'!I:I,0),2)</f>
        <v>11416.95</v>
      </c>
    </row>
    <row r="429" spans="1:3" x14ac:dyDescent="0.25">
      <c r="A429" s="8">
        <v>44109</v>
      </c>
      <c r="B429" s="2">
        <v>44.36</v>
      </c>
      <c r="C429" s="7">
        <f>INDEX('Nifty Data'!A:I,MATCH(A429,'Nifty Data'!I:I,0),2)</f>
        <v>11503.35</v>
      </c>
    </row>
    <row r="430" spans="1:3" x14ac:dyDescent="0.25">
      <c r="A430" s="8">
        <v>44110</v>
      </c>
      <c r="B430" s="2">
        <v>44.79</v>
      </c>
      <c r="C430" s="7">
        <f>INDEX('Nifty Data'!A:I,MATCH(A430,'Nifty Data'!I:I,0),2)</f>
        <v>11662.4</v>
      </c>
    </row>
    <row r="431" spans="1:3" x14ac:dyDescent="0.25">
      <c r="A431" s="8">
        <v>44111</v>
      </c>
      <c r="B431" s="2">
        <v>44.9</v>
      </c>
      <c r="C431" s="7">
        <f>INDEX('Nifty Data'!A:I,MATCH(A431,'Nifty Data'!I:I,0),2)</f>
        <v>11738.85</v>
      </c>
    </row>
    <row r="432" spans="1:3" x14ac:dyDescent="0.25">
      <c r="A432" s="8">
        <v>44112</v>
      </c>
      <c r="B432" s="2">
        <v>45.23</v>
      </c>
      <c r="C432" s="7">
        <f>INDEX('Nifty Data'!A:I,MATCH(A432,'Nifty Data'!I:I,0),2)</f>
        <v>11834.6</v>
      </c>
    </row>
    <row r="433" spans="1:3" x14ac:dyDescent="0.25">
      <c r="A433" s="8">
        <v>44113</v>
      </c>
      <c r="B433" s="2">
        <v>45.59</v>
      </c>
      <c r="C433" s="7">
        <f>INDEX('Nifty Data'!A:I,MATCH(A433,'Nifty Data'!I:I,0),2)</f>
        <v>11914.2</v>
      </c>
    </row>
    <row r="434" spans="1:3" x14ac:dyDescent="0.25">
      <c r="A434" s="8">
        <v>44116</v>
      </c>
      <c r="B434" s="2">
        <v>45.42</v>
      </c>
      <c r="C434" s="7">
        <f>INDEX('Nifty Data'!A:I,MATCH(A434,'Nifty Data'!I:I,0),2)</f>
        <v>11930.95</v>
      </c>
    </row>
    <row r="435" spans="1:3" x14ac:dyDescent="0.25">
      <c r="A435" s="8">
        <v>44117</v>
      </c>
      <c r="B435" s="2">
        <v>45.35</v>
      </c>
      <c r="C435" s="7">
        <f>INDEX('Nifty Data'!A:I,MATCH(A435,'Nifty Data'!I:I,0),2)</f>
        <v>11934.5</v>
      </c>
    </row>
    <row r="436" spans="1:3" x14ac:dyDescent="0.25">
      <c r="A436" s="8">
        <v>44118</v>
      </c>
      <c r="B436" s="2">
        <v>45.4</v>
      </c>
      <c r="C436" s="7">
        <f>INDEX('Nifty Data'!A:I,MATCH(A436,'Nifty Data'!I:I,0),2)</f>
        <v>11971.05</v>
      </c>
    </row>
    <row r="437" spans="1:3" x14ac:dyDescent="0.25">
      <c r="A437" s="8">
        <v>44119</v>
      </c>
      <c r="B437" s="2">
        <v>44.4</v>
      </c>
      <c r="C437" s="7">
        <f>INDEX('Nifty Data'!A:I,MATCH(A437,'Nifty Data'!I:I,0),2)</f>
        <v>11680.35</v>
      </c>
    </row>
    <row r="438" spans="1:3" x14ac:dyDescent="0.25">
      <c r="A438" s="8">
        <v>44120</v>
      </c>
      <c r="B438" s="2">
        <v>44.82</v>
      </c>
      <c r="C438" s="7">
        <f>INDEX('Nifty Data'!A:I,MATCH(A438,'Nifty Data'!I:I,0),2)</f>
        <v>11762.45</v>
      </c>
    </row>
    <row r="439" spans="1:3" x14ac:dyDescent="0.25">
      <c r="A439" s="8">
        <v>44123</v>
      </c>
      <c r="B439" s="2">
        <v>45.31</v>
      </c>
      <c r="C439" s="7">
        <f>INDEX('Nifty Data'!A:I,MATCH(A439,'Nifty Data'!I:I,0),2)</f>
        <v>11873.05</v>
      </c>
    </row>
    <row r="440" spans="1:3" x14ac:dyDescent="0.25">
      <c r="A440" s="8">
        <v>44124</v>
      </c>
      <c r="B440" s="2">
        <v>45.47</v>
      </c>
      <c r="C440" s="7">
        <f>INDEX('Nifty Data'!A:I,MATCH(A440,'Nifty Data'!I:I,0),2)</f>
        <v>11896.8</v>
      </c>
    </row>
    <row r="441" spans="1:3" x14ac:dyDescent="0.25">
      <c r="A441" s="8">
        <v>44125</v>
      </c>
      <c r="B441" s="2">
        <v>45.73</v>
      </c>
      <c r="C441" s="7">
        <f>INDEX('Nifty Data'!A:I,MATCH(A441,'Nifty Data'!I:I,0),2)</f>
        <v>11937.65</v>
      </c>
    </row>
    <row r="442" spans="1:3" x14ac:dyDescent="0.25">
      <c r="A442" s="8">
        <v>44126</v>
      </c>
      <c r="B442" s="2">
        <v>45.67</v>
      </c>
      <c r="C442" s="7">
        <f>INDEX('Nifty Data'!A:I,MATCH(A442,'Nifty Data'!I:I,0),2)</f>
        <v>11896.45</v>
      </c>
    </row>
    <row r="443" spans="1:3" x14ac:dyDescent="0.25">
      <c r="A443" s="8">
        <v>44127</v>
      </c>
      <c r="B443" s="2">
        <v>45.86</v>
      </c>
      <c r="C443" s="7">
        <f>INDEX('Nifty Data'!A:I,MATCH(A443,'Nifty Data'!I:I,0),2)</f>
        <v>11930.35</v>
      </c>
    </row>
    <row r="444" spans="1:3" x14ac:dyDescent="0.25">
      <c r="A444" s="8">
        <v>44130</v>
      </c>
      <c r="B444" s="2">
        <v>45.21</v>
      </c>
      <c r="C444" s="7">
        <f>INDEX('Nifty Data'!A:I,MATCH(A444,'Nifty Data'!I:I,0),2)</f>
        <v>11767.75</v>
      </c>
    </row>
    <row r="445" spans="1:3" x14ac:dyDescent="0.25">
      <c r="A445" s="8">
        <v>44131</v>
      </c>
      <c r="B445" s="2">
        <v>45.53</v>
      </c>
      <c r="C445" s="7">
        <f>INDEX('Nifty Data'!A:I,MATCH(A445,'Nifty Data'!I:I,0),2)</f>
        <v>11889.4</v>
      </c>
    </row>
    <row r="446" spans="1:3" x14ac:dyDescent="0.25">
      <c r="A446" s="8">
        <v>44132</v>
      </c>
      <c r="B446" s="2">
        <v>45.07</v>
      </c>
      <c r="C446" s="7">
        <f>INDEX('Nifty Data'!A:I,MATCH(A446,'Nifty Data'!I:I,0),2)</f>
        <v>11729.6</v>
      </c>
    </row>
    <row r="447" spans="1:3" x14ac:dyDescent="0.25">
      <c r="A447" s="8">
        <v>44133</v>
      </c>
      <c r="B447" s="2">
        <v>44.83</v>
      </c>
      <c r="C447" s="7">
        <f>INDEX('Nifty Data'!A:I,MATCH(A447,'Nifty Data'!I:I,0),2)</f>
        <v>11670.8</v>
      </c>
    </row>
    <row r="448" spans="1:3" x14ac:dyDescent="0.25">
      <c r="A448" s="8">
        <v>44134</v>
      </c>
      <c r="B448" s="2">
        <v>44.74</v>
      </c>
      <c r="C448" s="7">
        <f>INDEX('Nifty Data'!A:I,MATCH(A448,'Nifty Data'!I:I,0),2)</f>
        <v>11642.4</v>
      </c>
    </row>
    <row r="449" spans="1:3" x14ac:dyDescent="0.25">
      <c r="A449" s="8">
        <v>44137</v>
      </c>
      <c r="B449" s="2">
        <v>45.11</v>
      </c>
      <c r="C449" s="7">
        <f>INDEX('Nifty Data'!A:I,MATCH(A449,'Nifty Data'!I:I,0),2)</f>
        <v>11669.15</v>
      </c>
    </row>
    <row r="450" spans="1:3" x14ac:dyDescent="0.25">
      <c r="A450" s="8">
        <v>44138</v>
      </c>
      <c r="B450" s="2">
        <v>45.68</v>
      </c>
      <c r="C450" s="7">
        <f>INDEX('Nifty Data'!A:I,MATCH(A450,'Nifty Data'!I:I,0),2)</f>
        <v>11813.5</v>
      </c>
    </row>
    <row r="451" spans="1:3" x14ac:dyDescent="0.25">
      <c r="A451" s="8">
        <v>44139</v>
      </c>
      <c r="B451" s="2">
        <v>45.91</v>
      </c>
      <c r="C451" s="7">
        <f>INDEX('Nifty Data'!A:I,MATCH(A451,'Nifty Data'!I:I,0),2)</f>
        <v>11908.5</v>
      </c>
    </row>
    <row r="452" spans="1:3" x14ac:dyDescent="0.25">
      <c r="A452" s="8">
        <v>44140</v>
      </c>
      <c r="B452" s="2">
        <v>46.72</v>
      </c>
      <c r="C452" s="7">
        <f>INDEX('Nifty Data'!A:I,MATCH(A452,'Nifty Data'!I:I,0),2)</f>
        <v>12120.3</v>
      </c>
    </row>
    <row r="453" spans="1:3" x14ac:dyDescent="0.25">
      <c r="A453" s="8">
        <v>44141</v>
      </c>
      <c r="B453" s="2">
        <v>47.07</v>
      </c>
      <c r="C453" s="7">
        <f>INDEX('Nifty Data'!A:I,MATCH(A453,'Nifty Data'!I:I,0),2)</f>
        <v>12263.55</v>
      </c>
    </row>
    <row r="454" spans="1:3" x14ac:dyDescent="0.25">
      <c r="A454" s="8">
        <v>44144</v>
      </c>
      <c r="B454" s="2">
        <v>48</v>
      </c>
      <c r="C454" s="7">
        <f>INDEX('Nifty Data'!A:I,MATCH(A454,'Nifty Data'!I:I,0),2)</f>
        <v>12461.05</v>
      </c>
    </row>
    <row r="455" spans="1:3" x14ac:dyDescent="0.25">
      <c r="A455" s="8">
        <v>44145</v>
      </c>
      <c r="B455" s="2">
        <v>48.63</v>
      </c>
      <c r="C455" s="7">
        <f>INDEX('Nifty Data'!A:I,MATCH(A455,'Nifty Data'!I:I,0),2)</f>
        <v>12631.1</v>
      </c>
    </row>
    <row r="456" spans="1:3" x14ac:dyDescent="0.25">
      <c r="A456" s="8">
        <v>44146</v>
      </c>
      <c r="B456" s="2">
        <v>49.29</v>
      </c>
      <c r="C456" s="7">
        <f>INDEX('Nifty Data'!A:I,MATCH(A456,'Nifty Data'!I:I,0),2)</f>
        <v>12749.15</v>
      </c>
    </row>
    <row r="457" spans="1:3" x14ac:dyDescent="0.25">
      <c r="A457" s="8">
        <v>44147</v>
      </c>
      <c r="B457" s="2">
        <v>49.13</v>
      </c>
      <c r="C457" s="7">
        <f>INDEX('Nifty Data'!A:I,MATCH(A457,'Nifty Data'!I:I,0),2)</f>
        <v>12690.8</v>
      </c>
    </row>
    <row r="458" spans="1:3" x14ac:dyDescent="0.25">
      <c r="A458" s="8">
        <v>44148</v>
      </c>
      <c r="B458" s="2">
        <v>49.23</v>
      </c>
      <c r="C458" s="7">
        <f>INDEX('Nifty Data'!A:I,MATCH(A458,'Nifty Data'!I:I,0),2)</f>
        <v>12719.95</v>
      </c>
    </row>
    <row r="459" spans="1:3" x14ac:dyDescent="0.25">
      <c r="A459" s="8">
        <v>44152</v>
      </c>
      <c r="B459" s="2">
        <v>49.79</v>
      </c>
      <c r="C459" s="7">
        <f>INDEX('Nifty Data'!A:I,MATCH(A459,'Nifty Data'!I:I,0),2)</f>
        <v>12874.2</v>
      </c>
    </row>
    <row r="460" spans="1:3" x14ac:dyDescent="0.25">
      <c r="A460" s="8">
        <v>44153</v>
      </c>
      <c r="B460" s="2">
        <v>49.98</v>
      </c>
      <c r="C460" s="7">
        <f>INDEX('Nifty Data'!A:I,MATCH(A460,'Nifty Data'!I:I,0),2)</f>
        <v>12938.25</v>
      </c>
    </row>
    <row r="461" spans="1:3" x14ac:dyDescent="0.25">
      <c r="A461" s="8">
        <v>44154</v>
      </c>
      <c r="B461" s="2">
        <v>49.33</v>
      </c>
      <c r="C461" s="7">
        <f>INDEX('Nifty Data'!A:I,MATCH(A461,'Nifty Data'!I:I,0),2)</f>
        <v>12771.7</v>
      </c>
    </row>
    <row r="462" spans="1:3" x14ac:dyDescent="0.25">
      <c r="A462" s="8">
        <v>44155</v>
      </c>
      <c r="B462" s="2">
        <v>49.63</v>
      </c>
      <c r="C462" s="7">
        <f>INDEX('Nifty Data'!A:I,MATCH(A462,'Nifty Data'!I:I,0),2)</f>
        <v>12859.05</v>
      </c>
    </row>
    <row r="463" spans="1:3" x14ac:dyDescent="0.25">
      <c r="A463" s="8">
        <v>44158</v>
      </c>
      <c r="B463" s="2">
        <v>49.79</v>
      </c>
      <c r="C463" s="7">
        <f>INDEX('Nifty Data'!A:I,MATCH(A463,'Nifty Data'!I:I,0),2)</f>
        <v>12926.45</v>
      </c>
    </row>
    <row r="464" spans="1:3" x14ac:dyDescent="0.25">
      <c r="A464" s="8">
        <v>44159</v>
      </c>
      <c r="B464" s="2">
        <v>50.29</v>
      </c>
      <c r="C464" s="7">
        <f>INDEX('Nifty Data'!A:I,MATCH(A464,'Nifty Data'!I:I,0),2)</f>
        <v>13055.15</v>
      </c>
    </row>
    <row r="465" spans="1:3" x14ac:dyDescent="0.25">
      <c r="A465" s="8">
        <v>44160</v>
      </c>
      <c r="B465" s="2">
        <v>49.57</v>
      </c>
      <c r="C465" s="7">
        <f>INDEX('Nifty Data'!A:I,MATCH(A465,'Nifty Data'!I:I,0),2)</f>
        <v>12858.4</v>
      </c>
    </row>
    <row r="466" spans="1:3" x14ac:dyDescent="0.25">
      <c r="A466" s="8">
        <v>44161</v>
      </c>
      <c r="B466" s="2">
        <v>49.95</v>
      </c>
      <c r="C466" s="7">
        <f>INDEX('Nifty Data'!A:I,MATCH(A466,'Nifty Data'!I:I,0),2)</f>
        <v>12987</v>
      </c>
    </row>
    <row r="467" spans="1:3" x14ac:dyDescent="0.25">
      <c r="A467" s="8">
        <v>44162</v>
      </c>
      <c r="B467" s="2">
        <v>49.84</v>
      </c>
      <c r="C467" s="7">
        <f>INDEX('Nifty Data'!A:I,MATCH(A467,'Nifty Data'!I:I,0),2)</f>
        <v>12968.95</v>
      </c>
    </row>
    <row r="468" spans="1:3" x14ac:dyDescent="0.25">
      <c r="A468" s="8">
        <v>44166</v>
      </c>
      <c r="B468" s="2">
        <v>50.63</v>
      </c>
      <c r="C468" s="7">
        <f>INDEX('Nifty Data'!A:I,MATCH(A468,'Nifty Data'!I:I,0),2)</f>
        <v>13109.05</v>
      </c>
    </row>
    <row r="469" spans="1:3" x14ac:dyDescent="0.25">
      <c r="A469" s="8">
        <v>44167</v>
      </c>
      <c r="B469" s="2">
        <v>50.72</v>
      </c>
      <c r="C469" s="7">
        <f>INDEX('Nifty Data'!A:I,MATCH(A469,'Nifty Data'!I:I,0),2)</f>
        <v>13113.75</v>
      </c>
    </row>
    <row r="470" spans="1:3" x14ac:dyDescent="0.25">
      <c r="A470" s="8">
        <v>44168</v>
      </c>
      <c r="B470" s="2">
        <v>50.91</v>
      </c>
      <c r="C470" s="7">
        <f>INDEX('Nifty Data'!A:I,MATCH(A470,'Nifty Data'!I:I,0),2)</f>
        <v>13133.9</v>
      </c>
    </row>
    <row r="471" spans="1:3" x14ac:dyDescent="0.25">
      <c r="A471" s="8">
        <v>44169</v>
      </c>
      <c r="B471" s="2">
        <v>51.52</v>
      </c>
      <c r="C471" s="7">
        <f>INDEX('Nifty Data'!A:I,MATCH(A471,'Nifty Data'!I:I,0),2)</f>
        <v>13258.55</v>
      </c>
    </row>
    <row r="472" spans="1:3" x14ac:dyDescent="0.25">
      <c r="A472" s="8">
        <v>44172</v>
      </c>
      <c r="B472" s="2">
        <v>51.96</v>
      </c>
      <c r="C472" s="7">
        <f>INDEX('Nifty Data'!A:I,MATCH(A472,'Nifty Data'!I:I,0),2)</f>
        <v>13355.75</v>
      </c>
    </row>
    <row r="473" spans="1:3" x14ac:dyDescent="0.25">
      <c r="A473" s="8">
        <v>44173</v>
      </c>
      <c r="B473" s="2">
        <v>52.07</v>
      </c>
      <c r="C473" s="7">
        <f>INDEX('Nifty Data'!A:I,MATCH(A473,'Nifty Data'!I:I,0),2)</f>
        <v>13392.95</v>
      </c>
    </row>
    <row r="474" spans="1:3" x14ac:dyDescent="0.25">
      <c r="A474" s="8">
        <v>44174</v>
      </c>
      <c r="B474" s="2">
        <v>52.48</v>
      </c>
      <c r="C474" s="7">
        <f>INDEX('Nifty Data'!A:I,MATCH(A474,'Nifty Data'!I:I,0),2)</f>
        <v>13529.1</v>
      </c>
    </row>
    <row r="475" spans="1:3" x14ac:dyDescent="0.25">
      <c r="A475" s="8">
        <v>44175</v>
      </c>
      <c r="B475" s="2">
        <v>52.26</v>
      </c>
      <c r="C475" s="7">
        <f>INDEX('Nifty Data'!A:I,MATCH(A475,'Nifty Data'!I:I,0),2)</f>
        <v>13478.3</v>
      </c>
    </row>
    <row r="476" spans="1:3" x14ac:dyDescent="0.25">
      <c r="A476" s="8">
        <v>44176</v>
      </c>
      <c r="B476" s="2">
        <v>52.42</v>
      </c>
      <c r="C476" s="7">
        <f>INDEX('Nifty Data'!A:I,MATCH(A476,'Nifty Data'!I:I,0),2)</f>
        <v>13513.85</v>
      </c>
    </row>
    <row r="477" spans="1:3" x14ac:dyDescent="0.25">
      <c r="A477" s="8">
        <v>44179</v>
      </c>
      <c r="B477" s="2">
        <v>52.68</v>
      </c>
      <c r="C477" s="7">
        <f>INDEX('Nifty Data'!A:I,MATCH(A477,'Nifty Data'!I:I,0),2)</f>
        <v>13558.15</v>
      </c>
    </row>
    <row r="478" spans="1:3" x14ac:dyDescent="0.25">
      <c r="A478" s="8">
        <v>44180</v>
      </c>
      <c r="B478" s="2">
        <v>52.63</v>
      </c>
      <c r="C478" s="7">
        <f>INDEX('Nifty Data'!A:I,MATCH(A478,'Nifty Data'!I:I,0),2)</f>
        <v>13567.85</v>
      </c>
    </row>
    <row r="479" spans="1:3" x14ac:dyDescent="0.25">
      <c r="A479" s="8">
        <v>44181</v>
      </c>
      <c r="B479" s="2">
        <v>52.97</v>
      </c>
      <c r="C479" s="7">
        <f>INDEX('Nifty Data'!A:I,MATCH(A479,'Nifty Data'!I:I,0),2)</f>
        <v>13682.7</v>
      </c>
    </row>
    <row r="480" spans="1:3" x14ac:dyDescent="0.25">
      <c r="A480" s="8">
        <v>44182</v>
      </c>
      <c r="B480" s="2">
        <v>52.97</v>
      </c>
      <c r="C480" s="7">
        <f>INDEX('Nifty Data'!A:I,MATCH(A480,'Nifty Data'!I:I,0),2)</f>
        <v>13740.7</v>
      </c>
    </row>
    <row r="481" spans="1:3" x14ac:dyDescent="0.25">
      <c r="A481" s="8">
        <v>44183</v>
      </c>
      <c r="B481" s="2">
        <v>53.08</v>
      </c>
      <c r="C481" s="7">
        <f>INDEX('Nifty Data'!A:I,MATCH(A481,'Nifty Data'!I:I,0),2)</f>
        <v>13760.55</v>
      </c>
    </row>
    <row r="482" spans="1:3" x14ac:dyDescent="0.25">
      <c r="A482" s="8">
        <v>44186</v>
      </c>
      <c r="B482" s="2">
        <v>51.25</v>
      </c>
      <c r="C482" s="7">
        <f>INDEX('Nifty Data'!A:I,MATCH(A482,'Nifty Data'!I:I,0),2)</f>
        <v>13328.4</v>
      </c>
    </row>
    <row r="483" spans="1:3" x14ac:dyDescent="0.25">
      <c r="A483" s="8">
        <v>44187</v>
      </c>
      <c r="B483" s="2">
        <v>51.84</v>
      </c>
      <c r="C483" s="7">
        <f>INDEX('Nifty Data'!A:I,MATCH(A483,'Nifty Data'!I:I,0),2)</f>
        <v>13466.3</v>
      </c>
    </row>
    <row r="484" spans="1:3" x14ac:dyDescent="0.25">
      <c r="A484" s="8">
        <v>44188</v>
      </c>
      <c r="B484" s="2">
        <v>52.47</v>
      </c>
      <c r="C484" s="7">
        <f>INDEX('Nifty Data'!A:I,MATCH(A484,'Nifty Data'!I:I,0),2)</f>
        <v>13601.1</v>
      </c>
    </row>
    <row r="485" spans="1:3" x14ac:dyDescent="0.25">
      <c r="A485" s="8">
        <v>44189</v>
      </c>
      <c r="B485" s="2">
        <v>53.02</v>
      </c>
      <c r="C485" s="7">
        <f>INDEX('Nifty Data'!A:I,MATCH(A485,'Nifty Data'!I:I,0),2)</f>
        <v>13749.25</v>
      </c>
    </row>
    <row r="486" spans="1:3" x14ac:dyDescent="0.25">
      <c r="A486" s="8">
        <v>44193</v>
      </c>
      <c r="B486" s="2">
        <v>53.51</v>
      </c>
      <c r="C486" s="7">
        <f>INDEX('Nifty Data'!A:I,MATCH(A486,'Nifty Data'!I:I,0),2)</f>
        <v>13873.2</v>
      </c>
    </row>
    <row r="487" spans="1:3" x14ac:dyDescent="0.25">
      <c r="A487" s="8">
        <v>44194</v>
      </c>
      <c r="B487" s="2">
        <v>53.69</v>
      </c>
      <c r="C487" s="7">
        <f>INDEX('Nifty Data'!A:I,MATCH(A487,'Nifty Data'!I:I,0),2)</f>
        <v>13932.6</v>
      </c>
    </row>
    <row r="488" spans="1:3" x14ac:dyDescent="0.25">
      <c r="A488" s="8">
        <v>44195</v>
      </c>
      <c r="B488" s="2">
        <v>53.82</v>
      </c>
      <c r="C488" s="7">
        <f>INDEX('Nifty Data'!A:I,MATCH(A488,'Nifty Data'!I:I,0),2)</f>
        <v>13981.95</v>
      </c>
    </row>
    <row r="489" spans="1:3" x14ac:dyDescent="0.25">
      <c r="A489" s="8">
        <v>44196</v>
      </c>
      <c r="B489" s="2">
        <v>53.97</v>
      </c>
      <c r="C489" s="7">
        <f>INDEX('Nifty Data'!A:I,MATCH(A489,'Nifty Data'!I:I,0),2)</f>
        <v>13981.75</v>
      </c>
    </row>
    <row r="490" spans="1:3" x14ac:dyDescent="0.25">
      <c r="A490" s="8">
        <v>44197</v>
      </c>
      <c r="B490" s="2">
        <v>54.08</v>
      </c>
      <c r="C490" s="7">
        <f>INDEX('Nifty Data'!A:I,MATCH(A490,'Nifty Data'!I:I,0),2)</f>
        <v>14018.5</v>
      </c>
    </row>
    <row r="491" spans="1:3" x14ac:dyDescent="0.25">
      <c r="A491" s="8">
        <v>44200</v>
      </c>
      <c r="B491" s="2">
        <v>54.73</v>
      </c>
      <c r="C491" s="7">
        <f>INDEX('Nifty Data'!A:I,MATCH(A491,'Nifty Data'!I:I,0),2)</f>
        <v>14132.9</v>
      </c>
    </row>
    <row r="492" spans="1:3" x14ac:dyDescent="0.25">
      <c r="A492" s="8">
        <v>44201</v>
      </c>
      <c r="B492" s="2">
        <v>55.03</v>
      </c>
      <c r="C492" s="7">
        <f>INDEX('Nifty Data'!A:I,MATCH(A492,'Nifty Data'!I:I,0),2)</f>
        <v>14199.5</v>
      </c>
    </row>
    <row r="493" spans="1:3" x14ac:dyDescent="0.25">
      <c r="A493" s="8">
        <v>44202</v>
      </c>
      <c r="B493" s="2">
        <v>55.02</v>
      </c>
      <c r="C493" s="7">
        <f>INDEX('Nifty Data'!A:I,MATCH(A493,'Nifty Data'!I:I,0),2)</f>
        <v>14146.25</v>
      </c>
    </row>
    <row r="494" spans="1:3" x14ac:dyDescent="0.25">
      <c r="A494" s="8">
        <v>44203</v>
      </c>
      <c r="B494" s="2">
        <v>55.26</v>
      </c>
      <c r="C494" s="7">
        <f>INDEX('Nifty Data'!A:I,MATCH(A494,'Nifty Data'!I:I,0),2)</f>
        <v>14137.35</v>
      </c>
    </row>
    <row r="495" spans="1:3" x14ac:dyDescent="0.25">
      <c r="A495" s="8">
        <v>44204</v>
      </c>
      <c r="B495" s="2">
        <v>56.01</v>
      </c>
      <c r="C495" s="7">
        <f>INDEX('Nifty Data'!A:I,MATCH(A495,'Nifty Data'!I:I,0),2)</f>
        <v>14347.25</v>
      </c>
    </row>
    <row r="496" spans="1:3" x14ac:dyDescent="0.25">
      <c r="A496" s="8">
        <v>44207</v>
      </c>
      <c r="B496" s="2">
        <v>56.48</v>
      </c>
      <c r="C496" s="7">
        <f>INDEX('Nifty Data'!A:I,MATCH(A496,'Nifty Data'!I:I,0),2)</f>
        <v>14484.75</v>
      </c>
    </row>
    <row r="497" spans="1:3" x14ac:dyDescent="0.25">
      <c r="A497" s="8">
        <v>44208</v>
      </c>
      <c r="B497" s="2">
        <v>56.89</v>
      </c>
      <c r="C497" s="7">
        <f>INDEX('Nifty Data'!A:I,MATCH(A497,'Nifty Data'!I:I,0),2)</f>
        <v>14563.45</v>
      </c>
    </row>
    <row r="498" spans="1:3" x14ac:dyDescent="0.25">
      <c r="A498" s="8">
        <v>44209</v>
      </c>
      <c r="B498" s="2">
        <v>57.04</v>
      </c>
      <c r="C498" s="7">
        <f>INDEX('Nifty Data'!A:I,MATCH(A498,'Nifty Data'!I:I,0),2)</f>
        <v>14564.85</v>
      </c>
    </row>
    <row r="499" spans="1:3" x14ac:dyDescent="0.25">
      <c r="A499" s="8">
        <v>44210</v>
      </c>
      <c r="B499" s="2">
        <v>56.99</v>
      </c>
      <c r="C499" s="7">
        <f>INDEX('Nifty Data'!A:I,MATCH(A499,'Nifty Data'!I:I,0),2)</f>
        <v>14595.6</v>
      </c>
    </row>
    <row r="500" spans="1:3" x14ac:dyDescent="0.25">
      <c r="A500" s="8">
        <v>44211</v>
      </c>
      <c r="B500" s="2">
        <v>56.4</v>
      </c>
      <c r="C500" s="7">
        <f>INDEX('Nifty Data'!A:I,MATCH(A500,'Nifty Data'!I:I,0),2)</f>
        <v>14433.7</v>
      </c>
    </row>
    <row r="501" spans="1:3" x14ac:dyDescent="0.25">
      <c r="A501" s="8">
        <v>44214</v>
      </c>
      <c r="B501" s="2">
        <v>55.58</v>
      </c>
      <c r="C501" s="7">
        <f>INDEX('Nifty Data'!A:I,MATCH(A501,'Nifty Data'!I:I,0),2)</f>
        <v>14281.3</v>
      </c>
    </row>
    <row r="502" spans="1:3" x14ac:dyDescent="0.25">
      <c r="A502" s="8">
        <v>44215</v>
      </c>
      <c r="B502" s="2">
        <v>56.39</v>
      </c>
      <c r="C502" s="7">
        <f>INDEX('Nifty Data'!A:I,MATCH(A502,'Nifty Data'!I:I,0),2)</f>
        <v>14521.15</v>
      </c>
    </row>
    <row r="503" spans="1:3" x14ac:dyDescent="0.25">
      <c r="A503" s="8">
        <v>44216</v>
      </c>
      <c r="B503" s="2">
        <v>56.74</v>
      </c>
      <c r="C503" s="7">
        <f>INDEX('Nifty Data'!A:I,MATCH(A503,'Nifty Data'!I:I,0),2)</f>
        <v>14644.7</v>
      </c>
    </row>
    <row r="504" spans="1:3" x14ac:dyDescent="0.25">
      <c r="A504" s="8">
        <v>44217</v>
      </c>
      <c r="B504" s="2">
        <v>56.31</v>
      </c>
      <c r="C504" s="7">
        <f>INDEX('Nifty Data'!A:I,MATCH(A504,'Nifty Data'!I:I,0),2)</f>
        <v>14590.35</v>
      </c>
    </row>
    <row r="505" spans="1:3" x14ac:dyDescent="0.25">
      <c r="A505" s="8">
        <v>44218</v>
      </c>
      <c r="B505" s="2">
        <v>55.54</v>
      </c>
      <c r="C505" s="7">
        <f>INDEX('Nifty Data'!A:I,MATCH(A505,'Nifty Data'!I:I,0),2)</f>
        <v>14371.9</v>
      </c>
    </row>
    <row r="506" spans="1:3" x14ac:dyDescent="0.25">
      <c r="A506" s="8">
        <v>44221</v>
      </c>
      <c r="B506" s="2">
        <v>55.24</v>
      </c>
      <c r="C506" s="7">
        <f>INDEX('Nifty Data'!A:I,MATCH(A506,'Nifty Data'!I:I,0),2)</f>
        <v>14238.9</v>
      </c>
    </row>
    <row r="507" spans="1:3" x14ac:dyDescent="0.25">
      <c r="A507" s="8">
        <v>44223</v>
      </c>
      <c r="B507" s="2">
        <v>54.34</v>
      </c>
      <c r="C507" s="7">
        <f>INDEX('Nifty Data'!A:I,MATCH(A507,'Nifty Data'!I:I,0),2)</f>
        <v>13967.5</v>
      </c>
    </row>
    <row r="508" spans="1:3" x14ac:dyDescent="0.25">
      <c r="A508" s="8">
        <v>44224</v>
      </c>
      <c r="B508" s="2">
        <v>54.03</v>
      </c>
      <c r="C508" s="7">
        <f>INDEX('Nifty Data'!A:I,MATCH(A508,'Nifty Data'!I:I,0),2)</f>
        <v>13817.55</v>
      </c>
    </row>
    <row r="509" spans="1:3" x14ac:dyDescent="0.25">
      <c r="A509" s="8">
        <v>44225</v>
      </c>
      <c r="B509" s="2">
        <v>53.44</v>
      </c>
      <c r="C509" s="7">
        <f>INDEX('Nifty Data'!A:I,MATCH(A509,'Nifty Data'!I:I,0),2)</f>
        <v>13634.6</v>
      </c>
    </row>
    <row r="510" spans="1:3" x14ac:dyDescent="0.25">
      <c r="A510" s="8">
        <v>44228</v>
      </c>
      <c r="B510" s="2">
        <v>55.91</v>
      </c>
      <c r="C510" s="7">
        <f>INDEX('Nifty Data'!A:I,MATCH(A510,'Nifty Data'!I:I,0),2)</f>
        <v>14281.2</v>
      </c>
    </row>
    <row r="511" spans="1:3" x14ac:dyDescent="0.25">
      <c r="A511" s="8">
        <v>44229</v>
      </c>
      <c r="B511" s="2">
        <v>57.32</v>
      </c>
      <c r="C511" s="7">
        <f>INDEX('Nifty Data'!A:I,MATCH(A511,'Nifty Data'!I:I,0),2)</f>
        <v>14647.85</v>
      </c>
    </row>
    <row r="512" spans="1:3" x14ac:dyDescent="0.25">
      <c r="A512" s="8">
        <v>44230</v>
      </c>
      <c r="B512" s="2">
        <v>57.94</v>
      </c>
      <c r="C512" s="7">
        <f>INDEX('Nifty Data'!A:I,MATCH(A512,'Nifty Data'!I:I,0),2)</f>
        <v>14789.95</v>
      </c>
    </row>
    <row r="513" spans="1:3" x14ac:dyDescent="0.25">
      <c r="A513" s="8">
        <v>44231</v>
      </c>
      <c r="B513" s="2">
        <v>58.33</v>
      </c>
      <c r="C513" s="7">
        <f>INDEX('Nifty Data'!A:I,MATCH(A513,'Nifty Data'!I:I,0),2)</f>
        <v>14895.65</v>
      </c>
    </row>
    <row r="514" spans="1:3" x14ac:dyDescent="0.25">
      <c r="A514" s="8">
        <v>44232</v>
      </c>
      <c r="B514" s="2">
        <v>58.02</v>
      </c>
      <c r="C514" s="7">
        <f>INDEX('Nifty Data'!A:I,MATCH(A514,'Nifty Data'!I:I,0),2)</f>
        <v>14924.25</v>
      </c>
    </row>
    <row r="515" spans="1:3" x14ac:dyDescent="0.25">
      <c r="A515" s="8">
        <v>44235</v>
      </c>
      <c r="B515" s="2">
        <v>58.88</v>
      </c>
      <c r="C515" s="7">
        <f>INDEX('Nifty Data'!A:I,MATCH(A515,'Nifty Data'!I:I,0),2)</f>
        <v>15115.8</v>
      </c>
    </row>
    <row r="516" spans="1:3" x14ac:dyDescent="0.25">
      <c r="A516" s="8">
        <v>44236</v>
      </c>
      <c r="B516" s="2">
        <v>59.02</v>
      </c>
      <c r="C516" s="7">
        <f>INDEX('Nifty Data'!A:I,MATCH(A516,'Nifty Data'!I:I,0),2)</f>
        <v>15109.3</v>
      </c>
    </row>
    <row r="517" spans="1:3" x14ac:dyDescent="0.25">
      <c r="A517" s="8">
        <v>44237</v>
      </c>
      <c r="B517" s="2">
        <v>58.9</v>
      </c>
      <c r="C517" s="7">
        <f>INDEX('Nifty Data'!A:I,MATCH(A517,'Nifty Data'!I:I,0),2)</f>
        <v>15106.5</v>
      </c>
    </row>
    <row r="518" spans="1:3" x14ac:dyDescent="0.25">
      <c r="A518" s="8">
        <v>44238</v>
      </c>
      <c r="B518" s="2">
        <v>59.1</v>
      </c>
      <c r="C518" s="7">
        <f>INDEX('Nifty Data'!A:I,MATCH(A518,'Nifty Data'!I:I,0),2)</f>
        <v>15173.3</v>
      </c>
    </row>
    <row r="519" spans="1:3" x14ac:dyDescent="0.25">
      <c r="A519" s="8">
        <v>44239</v>
      </c>
      <c r="B519" s="2">
        <v>59.09</v>
      </c>
      <c r="C519" s="7">
        <f>INDEX('Nifty Data'!A:I,MATCH(A519,'Nifty Data'!I:I,0),2)</f>
        <v>15163.3</v>
      </c>
    </row>
    <row r="520" spans="1:3" x14ac:dyDescent="0.25">
      <c r="A520" s="8">
        <v>44242</v>
      </c>
      <c r="B520" s="2">
        <v>59.77</v>
      </c>
      <c r="C520" s="7">
        <f>INDEX('Nifty Data'!A:I,MATCH(A520,'Nifty Data'!I:I,0),2)</f>
        <v>15314.7</v>
      </c>
    </row>
    <row r="521" spans="1:3" x14ac:dyDescent="0.25">
      <c r="A521" s="8">
        <v>44243</v>
      </c>
      <c r="B521" s="2">
        <v>59.78</v>
      </c>
      <c r="C521" s="7">
        <f>INDEX('Nifty Data'!A:I,MATCH(A521,'Nifty Data'!I:I,0),2)</f>
        <v>15313.45</v>
      </c>
    </row>
    <row r="522" spans="1:3" x14ac:dyDescent="0.25">
      <c r="A522" s="8">
        <v>44244</v>
      </c>
      <c r="B522" s="2">
        <v>59.59</v>
      </c>
      <c r="C522" s="7">
        <f>INDEX('Nifty Data'!A:I,MATCH(A522,'Nifty Data'!I:I,0),2)</f>
        <v>15208.9</v>
      </c>
    </row>
    <row r="523" spans="1:3" x14ac:dyDescent="0.25">
      <c r="A523" s="8">
        <v>44245</v>
      </c>
      <c r="B523" s="2">
        <v>59.45</v>
      </c>
      <c r="C523" s="7">
        <f>INDEX('Nifty Data'!A:I,MATCH(A523,'Nifty Data'!I:I,0),2)</f>
        <v>15118.95</v>
      </c>
    </row>
    <row r="524" spans="1:3" x14ac:dyDescent="0.25">
      <c r="A524" s="8">
        <v>44246</v>
      </c>
      <c r="B524" s="2">
        <v>58.7</v>
      </c>
      <c r="C524" s="7">
        <f>INDEX('Nifty Data'!A:I,MATCH(A524,'Nifty Data'!I:I,0),2)</f>
        <v>14981.75</v>
      </c>
    </row>
    <row r="525" spans="1:3" x14ac:dyDescent="0.25">
      <c r="A525" s="8">
        <v>44249</v>
      </c>
      <c r="B525" s="2">
        <v>57.57</v>
      </c>
      <c r="C525" s="7">
        <f>INDEX('Nifty Data'!A:I,MATCH(A525,'Nifty Data'!I:I,0),2)</f>
        <v>14675.7</v>
      </c>
    </row>
    <row r="526" spans="1:3" x14ac:dyDescent="0.25">
      <c r="A526" s="8">
        <v>44250</v>
      </c>
      <c r="B526" s="2">
        <v>57.87</v>
      </c>
      <c r="C526" s="7">
        <f>INDEX('Nifty Data'!A:I,MATCH(A526,'Nifty Data'!I:I,0),2)</f>
        <v>14707.8</v>
      </c>
    </row>
    <row r="527" spans="1:3" x14ac:dyDescent="0.25">
      <c r="A527" s="8">
        <v>44251</v>
      </c>
      <c r="B527" s="2">
        <v>58.9</v>
      </c>
      <c r="C527" s="7">
        <f>INDEX('Nifty Data'!A:I,MATCH(A527,'Nifty Data'!I:I,0),2)</f>
        <v>14982</v>
      </c>
    </row>
    <row r="528" spans="1:3" x14ac:dyDescent="0.25">
      <c r="A528" s="8">
        <v>44252</v>
      </c>
      <c r="B528" s="2">
        <v>59.31</v>
      </c>
      <c r="C528" s="7">
        <f>INDEX('Nifty Data'!A:I,MATCH(A528,'Nifty Data'!I:I,0),2)</f>
        <v>15097.35</v>
      </c>
    </row>
    <row r="529" spans="1:3" x14ac:dyDescent="0.25">
      <c r="A529" s="8">
        <v>44253</v>
      </c>
      <c r="B529" s="2">
        <v>57.41</v>
      </c>
      <c r="C529" s="7">
        <f>INDEX('Nifty Data'!A:I,MATCH(A529,'Nifty Data'!I:I,0),2)</f>
        <v>14529.15</v>
      </c>
    </row>
    <row r="530" spans="1:3" x14ac:dyDescent="0.25">
      <c r="A530" s="8">
        <v>44256</v>
      </c>
      <c r="B530" s="2">
        <v>58.11</v>
      </c>
      <c r="C530" s="7">
        <f>INDEX('Nifty Data'!A:I,MATCH(A530,'Nifty Data'!I:I,0),2)</f>
        <v>14761.55</v>
      </c>
    </row>
    <row r="531" spans="1:3" x14ac:dyDescent="0.25">
      <c r="A531" s="8">
        <v>44257</v>
      </c>
      <c r="B531" s="2">
        <v>58.79</v>
      </c>
      <c r="C531" s="7">
        <f>INDEX('Nifty Data'!A:I,MATCH(A531,'Nifty Data'!I:I,0),2)</f>
        <v>14919.1</v>
      </c>
    </row>
    <row r="532" spans="1:3" x14ac:dyDescent="0.25">
      <c r="A532" s="8">
        <v>44258</v>
      </c>
      <c r="B532" s="2">
        <v>59.94</v>
      </c>
      <c r="C532" s="7">
        <f>INDEX('Nifty Data'!A:I,MATCH(A532,'Nifty Data'!I:I,0),2)</f>
        <v>15245.6</v>
      </c>
    </row>
    <row r="533" spans="1:3" x14ac:dyDescent="0.25">
      <c r="A533" s="8">
        <v>44259</v>
      </c>
      <c r="B533" s="2">
        <v>59.32</v>
      </c>
      <c r="C533" s="7">
        <f>INDEX('Nifty Data'!A:I,MATCH(A533,'Nifty Data'!I:I,0),2)</f>
        <v>15080.75</v>
      </c>
    </row>
    <row r="534" spans="1:3" x14ac:dyDescent="0.25">
      <c r="A534" s="8">
        <v>44260</v>
      </c>
      <c r="B534" s="2">
        <v>58.8</v>
      </c>
      <c r="C534" s="7">
        <f>INDEX('Nifty Data'!A:I,MATCH(A534,'Nifty Data'!I:I,0),2)</f>
        <v>14938.1</v>
      </c>
    </row>
    <row r="535" spans="1:3" x14ac:dyDescent="0.25">
      <c r="A535" s="8">
        <v>44263</v>
      </c>
      <c r="B535" s="2">
        <v>58.98</v>
      </c>
      <c r="C535" s="7">
        <f>INDEX('Nifty Data'!A:I,MATCH(A535,'Nifty Data'!I:I,0),2)</f>
        <v>14956.2</v>
      </c>
    </row>
    <row r="536" spans="1:3" x14ac:dyDescent="0.25">
      <c r="A536" s="8">
        <v>44264</v>
      </c>
      <c r="B536" s="2">
        <v>59.33</v>
      </c>
      <c r="C536" s="7">
        <f>INDEX('Nifty Data'!A:I,MATCH(A536,'Nifty Data'!I:I,0),2)</f>
        <v>15098.4</v>
      </c>
    </row>
    <row r="537" spans="1:3" x14ac:dyDescent="0.25">
      <c r="A537" s="8">
        <v>44265</v>
      </c>
      <c r="B537" s="2">
        <v>59.61</v>
      </c>
      <c r="C537" s="7">
        <f>INDEX('Nifty Data'!A:I,MATCH(A537,'Nifty Data'!I:I,0),2)</f>
        <v>15174.8</v>
      </c>
    </row>
    <row r="538" spans="1:3" x14ac:dyDescent="0.25">
      <c r="A538" s="8">
        <v>44267</v>
      </c>
      <c r="B538" s="2">
        <v>59.05</v>
      </c>
      <c r="C538" s="7">
        <f>INDEX('Nifty Data'!A:I,MATCH(A538,'Nifty Data'!I:I,0),2)</f>
        <v>15030.95</v>
      </c>
    </row>
    <row r="539" spans="1:3" x14ac:dyDescent="0.25">
      <c r="A539" s="8">
        <v>44270</v>
      </c>
      <c r="B539" s="2">
        <v>58.78</v>
      </c>
      <c r="C539" s="7">
        <f>INDEX('Nifty Data'!A:I,MATCH(A539,'Nifty Data'!I:I,0),2)</f>
        <v>14929.5</v>
      </c>
    </row>
    <row r="540" spans="1:3" x14ac:dyDescent="0.25">
      <c r="A540" s="8">
        <v>44271</v>
      </c>
      <c r="B540" s="2">
        <v>58.65</v>
      </c>
      <c r="C540" s="7">
        <f>INDEX('Nifty Data'!A:I,MATCH(A540,'Nifty Data'!I:I,0),2)</f>
        <v>14910.45</v>
      </c>
    </row>
    <row r="541" spans="1:3" x14ac:dyDescent="0.25">
      <c r="A541" s="8">
        <v>44272</v>
      </c>
      <c r="B541" s="2">
        <v>57.82</v>
      </c>
      <c r="C541" s="7">
        <f>INDEX('Nifty Data'!A:I,MATCH(A541,'Nifty Data'!I:I,0),2)</f>
        <v>14721.3</v>
      </c>
    </row>
    <row r="542" spans="1:3" x14ac:dyDescent="0.25">
      <c r="A542" s="8">
        <v>44273</v>
      </c>
      <c r="B542" s="2">
        <v>57.24</v>
      </c>
      <c r="C542" s="7">
        <f>INDEX('Nifty Data'!A:I,MATCH(A542,'Nifty Data'!I:I,0),2)</f>
        <v>14557.85</v>
      </c>
    </row>
    <row r="543" spans="1:3" x14ac:dyDescent="0.25">
      <c r="A543" s="8">
        <v>44274</v>
      </c>
      <c r="B543" s="2">
        <v>57.81</v>
      </c>
      <c r="C543" s="7">
        <f>INDEX('Nifty Data'!A:I,MATCH(A543,'Nifty Data'!I:I,0),2)</f>
        <v>14744</v>
      </c>
    </row>
    <row r="544" spans="1:3" x14ac:dyDescent="0.25">
      <c r="A544" s="8">
        <v>44277</v>
      </c>
      <c r="B544" s="2">
        <v>57.73</v>
      </c>
      <c r="C544" s="7">
        <f>INDEX('Nifty Data'!A:I,MATCH(A544,'Nifty Data'!I:I,0),2)</f>
        <v>14736.4</v>
      </c>
    </row>
    <row r="545" spans="1:3" x14ac:dyDescent="0.25">
      <c r="A545" s="8">
        <v>44278</v>
      </c>
      <c r="B545" s="2">
        <v>58.07</v>
      </c>
      <c r="C545" s="7">
        <f>INDEX('Nifty Data'!A:I,MATCH(A545,'Nifty Data'!I:I,0),2)</f>
        <v>14814.75</v>
      </c>
    </row>
    <row r="546" spans="1:3" x14ac:dyDescent="0.25">
      <c r="A546" s="8">
        <v>44279</v>
      </c>
      <c r="B546" s="2">
        <v>56.99</v>
      </c>
      <c r="C546" s="7">
        <f>INDEX('Nifty Data'!A:I,MATCH(A546,'Nifty Data'!I:I,0),2)</f>
        <v>14549.4</v>
      </c>
    </row>
    <row r="547" spans="1:3" x14ac:dyDescent="0.25">
      <c r="A547" s="8">
        <v>44280</v>
      </c>
      <c r="B547" s="2">
        <v>56.18</v>
      </c>
      <c r="C547" s="7">
        <f>INDEX('Nifty Data'!A:I,MATCH(A547,'Nifty Data'!I:I,0),2)</f>
        <v>14324.9</v>
      </c>
    </row>
    <row r="548" spans="1:3" x14ac:dyDescent="0.25">
      <c r="A548" s="8">
        <v>44281</v>
      </c>
      <c r="B548" s="2">
        <v>56.88</v>
      </c>
      <c r="C548" s="7">
        <f>INDEX('Nifty Data'!A:I,MATCH(A548,'Nifty Data'!I:I,0),2)</f>
        <v>14507.3</v>
      </c>
    </row>
    <row r="549" spans="1:3" x14ac:dyDescent="0.25">
      <c r="A549" s="8">
        <v>44285</v>
      </c>
      <c r="B549" s="2">
        <v>57.89</v>
      </c>
      <c r="C549" s="7">
        <f>INDEX('Nifty Data'!A:I,MATCH(A549,'Nifty Data'!I:I,0),2)</f>
        <v>14845.1</v>
      </c>
    </row>
    <row r="550" spans="1:3" x14ac:dyDescent="0.25">
      <c r="A550" s="8">
        <v>44286</v>
      </c>
      <c r="B550" s="2">
        <v>57.42</v>
      </c>
      <c r="C550" s="7">
        <f>INDEX('Nifty Data'!A:I,MATCH(A550,'Nifty Data'!I:I,0),2)</f>
        <v>14690.7</v>
      </c>
    </row>
    <row r="551" spans="1:3" x14ac:dyDescent="0.25">
      <c r="A551" s="8">
        <v>44287</v>
      </c>
      <c r="B551" s="2">
        <v>58.14</v>
      </c>
      <c r="C551" s="7">
        <f>INDEX('Nifty Data'!A:I,MATCH(A551,'Nifty Data'!I:I,0),2)</f>
        <v>14867.35</v>
      </c>
    </row>
    <row r="552" spans="1:3" x14ac:dyDescent="0.25">
      <c r="A552" s="8">
        <v>44291</v>
      </c>
      <c r="B552" s="2">
        <v>57.26</v>
      </c>
      <c r="C552" s="7">
        <f>INDEX('Nifty Data'!A:I,MATCH(A552,'Nifty Data'!I:I,0),2)</f>
        <v>14637.8</v>
      </c>
    </row>
    <row r="553" spans="1:3" x14ac:dyDescent="0.25">
      <c r="A553" s="8">
        <v>44292</v>
      </c>
      <c r="B553" s="2">
        <v>57.2</v>
      </c>
      <c r="C553" s="7">
        <f>INDEX('Nifty Data'!A:I,MATCH(A553,'Nifty Data'!I:I,0),2)</f>
        <v>14683.5</v>
      </c>
    </row>
    <row r="554" spans="1:3" x14ac:dyDescent="0.25">
      <c r="A554" s="8">
        <v>44293</v>
      </c>
      <c r="B554" s="2">
        <v>57.79</v>
      </c>
      <c r="C554" s="7">
        <f>INDEX('Nifty Data'!A:I,MATCH(A554,'Nifty Data'!I:I,0),2)</f>
        <v>14819.05</v>
      </c>
    </row>
    <row r="555" spans="1:3" x14ac:dyDescent="0.25">
      <c r="A555" s="8">
        <v>44294</v>
      </c>
      <c r="B555" s="2">
        <v>57.91</v>
      </c>
      <c r="C555" s="7">
        <f>INDEX('Nifty Data'!A:I,MATCH(A555,'Nifty Data'!I:I,0),2)</f>
        <v>14873.8</v>
      </c>
    </row>
    <row r="556" spans="1:3" x14ac:dyDescent="0.25">
      <c r="A556" s="8">
        <v>44295</v>
      </c>
      <c r="B556" s="2">
        <v>57.71</v>
      </c>
      <c r="C556" s="7">
        <f>INDEX('Nifty Data'!A:I,MATCH(A556,'Nifty Data'!I:I,0),2)</f>
        <v>14834.85</v>
      </c>
    </row>
    <row r="557" spans="1:3" x14ac:dyDescent="0.25">
      <c r="A557" s="8">
        <v>44298</v>
      </c>
      <c r="B557" s="2">
        <v>55.63</v>
      </c>
      <c r="C557" s="7">
        <f>INDEX('Nifty Data'!A:I,MATCH(A557,'Nifty Data'!I:I,0),2)</f>
        <v>14310.8</v>
      </c>
    </row>
    <row r="558" spans="1:3" x14ac:dyDescent="0.25">
      <c r="A558" s="8">
        <v>44299</v>
      </c>
      <c r="B558" s="2">
        <v>56.5</v>
      </c>
      <c r="C558" s="7">
        <f>INDEX('Nifty Data'!A:I,MATCH(A558,'Nifty Data'!I:I,0),2)</f>
        <v>14504.8</v>
      </c>
    </row>
    <row r="559" spans="1:3" x14ac:dyDescent="0.25">
      <c r="A559" s="8">
        <v>44301</v>
      </c>
      <c r="B559" s="2">
        <v>56.81</v>
      </c>
      <c r="C559" s="7">
        <f>INDEX('Nifty Data'!A:I,MATCH(A559,'Nifty Data'!I:I,0),2)</f>
        <v>14581.45</v>
      </c>
    </row>
    <row r="560" spans="1:3" x14ac:dyDescent="0.25">
      <c r="A560" s="8">
        <v>44302</v>
      </c>
      <c r="B560" s="2">
        <v>57</v>
      </c>
      <c r="C560" s="7">
        <f>INDEX('Nifty Data'!A:I,MATCH(A560,'Nifty Data'!I:I,0),2)</f>
        <v>14617.85</v>
      </c>
    </row>
    <row r="561" spans="1:3" x14ac:dyDescent="0.25">
      <c r="A561" s="8">
        <v>44305</v>
      </c>
      <c r="B561" s="2">
        <v>56.07</v>
      </c>
      <c r="C561" s="7">
        <f>INDEX('Nifty Data'!A:I,MATCH(A561,'Nifty Data'!I:I,0),2)</f>
        <v>14359.45</v>
      </c>
    </row>
    <row r="562" spans="1:3" x14ac:dyDescent="0.25">
      <c r="A562" s="8">
        <v>44306</v>
      </c>
      <c r="B562" s="2">
        <v>55.85</v>
      </c>
      <c r="C562" s="7">
        <f>INDEX('Nifty Data'!A:I,MATCH(A562,'Nifty Data'!I:I,0),2)</f>
        <v>14296.4</v>
      </c>
    </row>
    <row r="563" spans="1:3" x14ac:dyDescent="0.25">
      <c r="A563" s="8">
        <v>44308</v>
      </c>
      <c r="B563" s="2">
        <v>56.29</v>
      </c>
      <c r="C563" s="7">
        <f>INDEX('Nifty Data'!A:I,MATCH(A563,'Nifty Data'!I:I,0),2)</f>
        <v>14406.15</v>
      </c>
    </row>
    <row r="564" spans="1:3" x14ac:dyDescent="0.25">
      <c r="A564" s="8">
        <v>44309</v>
      </c>
      <c r="B564" s="2">
        <v>56.11</v>
      </c>
      <c r="C564" s="7">
        <f>INDEX('Nifty Data'!A:I,MATCH(A564,'Nifty Data'!I:I,0),2)</f>
        <v>14341.35</v>
      </c>
    </row>
    <row r="565" spans="1:3" x14ac:dyDescent="0.25">
      <c r="A565" s="8">
        <v>44312</v>
      </c>
      <c r="B565" s="2">
        <v>56.77</v>
      </c>
      <c r="C565" s="7">
        <f>INDEX('Nifty Data'!A:I,MATCH(A565,'Nifty Data'!I:I,0),2)</f>
        <v>14485</v>
      </c>
    </row>
    <row r="566" spans="1:3" x14ac:dyDescent="0.25">
      <c r="A566" s="8">
        <v>44313</v>
      </c>
      <c r="B566" s="2">
        <v>57.38</v>
      </c>
      <c r="C566" s="7">
        <f>INDEX('Nifty Data'!A:I,MATCH(A566,'Nifty Data'!I:I,0),2)</f>
        <v>14653.05</v>
      </c>
    </row>
    <row r="567" spans="1:3" x14ac:dyDescent="0.25">
      <c r="A567" s="8">
        <v>44314</v>
      </c>
      <c r="B567" s="2">
        <v>58.25</v>
      </c>
      <c r="C567" s="7">
        <f>INDEX('Nifty Data'!A:I,MATCH(A567,'Nifty Data'!I:I,0),2)</f>
        <v>14864.55</v>
      </c>
    </row>
    <row r="568" spans="1:3" x14ac:dyDescent="0.25">
      <c r="A568" s="8">
        <v>44315</v>
      </c>
      <c r="B568" s="2">
        <v>58.28</v>
      </c>
      <c r="C568" s="7">
        <f>INDEX('Nifty Data'!A:I,MATCH(A568,'Nifty Data'!I:I,0),2)</f>
        <v>14894.9</v>
      </c>
    </row>
    <row r="569" spans="1:3" x14ac:dyDescent="0.25">
      <c r="A569" s="8">
        <v>44316</v>
      </c>
      <c r="B569" s="2">
        <v>57.58</v>
      </c>
      <c r="C569" s="7">
        <f>INDEX('Nifty Data'!A:I,MATCH(A569,'Nifty Data'!I:I,0),2)</f>
        <v>14631.1</v>
      </c>
    </row>
    <row r="570" spans="1:3" x14ac:dyDescent="0.25">
      <c r="A570" s="8">
        <v>44319</v>
      </c>
      <c r="B570" s="2">
        <v>57.68</v>
      </c>
      <c r="C570" s="7">
        <f>INDEX('Nifty Data'!A:I,MATCH(A570,'Nifty Data'!I:I,0),2)</f>
        <v>14634.15</v>
      </c>
    </row>
    <row r="571" spans="1:3" x14ac:dyDescent="0.25">
      <c r="A571" s="8">
        <v>44320</v>
      </c>
      <c r="B571" s="2">
        <v>57.24</v>
      </c>
      <c r="C571" s="7">
        <f>INDEX('Nifty Data'!A:I,MATCH(A571,'Nifty Data'!I:I,0),2)</f>
        <v>14496.5</v>
      </c>
    </row>
    <row r="572" spans="1:3" x14ac:dyDescent="0.25">
      <c r="A572" s="8">
        <v>44321</v>
      </c>
      <c r="B572" s="2">
        <v>57.78</v>
      </c>
      <c r="C572" s="7">
        <f>INDEX('Nifty Data'!A:I,MATCH(A572,'Nifty Data'!I:I,0),2)</f>
        <v>14617.85</v>
      </c>
    </row>
    <row r="573" spans="1:3" x14ac:dyDescent="0.25">
      <c r="A573" s="8">
        <v>44322</v>
      </c>
      <c r="B573" s="2">
        <v>58.19</v>
      </c>
      <c r="C573" s="7">
        <f>INDEX('Nifty Data'!A:I,MATCH(A573,'Nifty Data'!I:I,0),2)</f>
        <v>14724.8</v>
      </c>
    </row>
    <row r="574" spans="1:3" x14ac:dyDescent="0.25">
      <c r="A574" s="8">
        <v>44323</v>
      </c>
      <c r="B574" s="2">
        <v>58.58</v>
      </c>
      <c r="C574" s="7">
        <f>INDEX('Nifty Data'!A:I,MATCH(A574,'Nifty Data'!I:I,0),2)</f>
        <v>14823.15</v>
      </c>
    </row>
    <row r="575" spans="1:3" x14ac:dyDescent="0.25">
      <c r="A575" s="8">
        <v>44326</v>
      </c>
      <c r="B575" s="2">
        <v>59.08</v>
      </c>
      <c r="C575" s="7">
        <f>INDEX('Nifty Data'!A:I,MATCH(A575,'Nifty Data'!I:I,0),2)</f>
        <v>14942.35</v>
      </c>
    </row>
    <row r="576" spans="1:3" x14ac:dyDescent="0.25">
      <c r="A576" s="8">
        <v>44327</v>
      </c>
      <c r="B576" s="2">
        <v>58.96</v>
      </c>
      <c r="C576" s="7">
        <f>INDEX('Nifty Data'!A:I,MATCH(A576,'Nifty Data'!I:I,0),2)</f>
        <v>14850.75</v>
      </c>
    </row>
    <row r="577" spans="1:3" x14ac:dyDescent="0.25">
      <c r="A577" s="8">
        <v>44328</v>
      </c>
      <c r="B577" s="2">
        <v>58.39</v>
      </c>
      <c r="C577" s="7">
        <f>INDEX('Nifty Data'!A:I,MATCH(A577,'Nifty Data'!I:I,0),2)</f>
        <v>14696.5</v>
      </c>
    </row>
    <row r="578" spans="1:3" x14ac:dyDescent="0.25">
      <c r="A578" s="8">
        <v>44330</v>
      </c>
      <c r="B578" s="2">
        <v>58.13</v>
      </c>
      <c r="C578" s="7">
        <f>INDEX('Nifty Data'!A:I,MATCH(A578,'Nifty Data'!I:I,0),2)</f>
        <v>14677.8</v>
      </c>
    </row>
    <row r="579" spans="1:3" x14ac:dyDescent="0.25">
      <c r="A579" s="8">
        <v>44333</v>
      </c>
      <c r="B579" s="2">
        <v>58.9</v>
      </c>
      <c r="C579" s="7">
        <f>INDEX('Nifty Data'!A:I,MATCH(A579,'Nifty Data'!I:I,0),2)</f>
        <v>14923.15</v>
      </c>
    </row>
    <row r="580" spans="1:3" x14ac:dyDescent="0.25">
      <c r="A580" s="8">
        <v>44334</v>
      </c>
      <c r="B580" s="2">
        <v>59.55</v>
      </c>
      <c r="C580" s="7">
        <f>INDEX('Nifty Data'!A:I,MATCH(A580,'Nifty Data'!I:I,0),2)</f>
        <v>15108.1</v>
      </c>
    </row>
    <row r="581" spans="1:3" x14ac:dyDescent="0.25">
      <c r="A581" s="8">
        <v>44335</v>
      </c>
      <c r="B581" s="2">
        <v>59.35</v>
      </c>
      <c r="C581" s="7">
        <f>INDEX('Nifty Data'!A:I,MATCH(A581,'Nifty Data'!I:I,0),2)</f>
        <v>15030.15</v>
      </c>
    </row>
    <row r="582" spans="1:3" x14ac:dyDescent="0.25">
      <c r="A582" s="8">
        <v>44336</v>
      </c>
      <c r="B582" s="2">
        <v>58.87</v>
      </c>
      <c r="C582" s="7">
        <f>INDEX('Nifty Data'!A:I,MATCH(A582,'Nifty Data'!I:I,0),2)</f>
        <v>14906.05</v>
      </c>
    </row>
    <row r="583" spans="1:3" x14ac:dyDescent="0.25">
      <c r="A583" s="8">
        <v>44337</v>
      </c>
      <c r="B583" s="2">
        <v>59.79</v>
      </c>
      <c r="C583" s="7">
        <f>INDEX('Nifty Data'!A:I,MATCH(A583,'Nifty Data'!I:I,0),2)</f>
        <v>15175.3</v>
      </c>
    </row>
    <row r="584" spans="1:3" x14ac:dyDescent="0.25">
      <c r="A584" s="8">
        <v>44340</v>
      </c>
      <c r="B584" s="2">
        <v>59.98</v>
      </c>
      <c r="C584" s="7">
        <f>INDEX('Nifty Data'!A:I,MATCH(A584,'Nifty Data'!I:I,0),2)</f>
        <v>15197.7</v>
      </c>
    </row>
    <row r="585" spans="1:3" x14ac:dyDescent="0.25">
      <c r="A585" s="8">
        <v>44341</v>
      </c>
      <c r="B585" s="2">
        <v>60.04</v>
      </c>
      <c r="C585" s="7">
        <f>INDEX('Nifty Data'!A:I,MATCH(A585,'Nifty Data'!I:I,0),2)</f>
        <v>15208.45</v>
      </c>
    </row>
    <row r="586" spans="1:3" x14ac:dyDescent="0.25">
      <c r="A586" s="8">
        <v>44342</v>
      </c>
      <c r="B586" s="2">
        <v>60.34</v>
      </c>
      <c r="C586" s="7">
        <f>INDEX('Nifty Data'!A:I,MATCH(A586,'Nifty Data'!I:I,0),2)</f>
        <v>15301.45</v>
      </c>
    </row>
    <row r="587" spans="1:3" x14ac:dyDescent="0.25">
      <c r="A587" s="8">
        <v>44343</v>
      </c>
      <c r="B587" s="2">
        <v>60.44</v>
      </c>
      <c r="C587" s="7">
        <f>INDEX('Nifty Data'!A:I,MATCH(A587,'Nifty Data'!I:I,0),2)</f>
        <v>15337.85</v>
      </c>
    </row>
    <row r="588" spans="1:3" x14ac:dyDescent="0.25">
      <c r="A588" s="8">
        <v>44344</v>
      </c>
      <c r="B588" s="2">
        <v>60.55</v>
      </c>
      <c r="C588" s="7">
        <f>INDEX('Nifty Data'!A:I,MATCH(A588,'Nifty Data'!I:I,0),2)</f>
        <v>15435.65</v>
      </c>
    </row>
    <row r="589" spans="1:3" x14ac:dyDescent="0.25">
      <c r="A589" s="8">
        <v>44347</v>
      </c>
      <c r="B589" s="2">
        <v>61.17</v>
      </c>
      <c r="C589" s="7">
        <f>INDEX('Nifty Data'!A:I,MATCH(A589,'Nifty Data'!I:I,0),2)</f>
        <v>15582.8</v>
      </c>
    </row>
    <row r="590" spans="1:3" x14ac:dyDescent="0.25">
      <c r="A590" s="8">
        <v>44348</v>
      </c>
      <c r="B590" s="2">
        <v>60.98</v>
      </c>
      <c r="C590" s="7">
        <f>INDEX('Nifty Data'!A:I,MATCH(A590,'Nifty Data'!I:I,0),2)</f>
        <v>15574.85</v>
      </c>
    </row>
    <row r="591" spans="1:3" x14ac:dyDescent="0.25">
      <c r="A591" s="8">
        <v>44349</v>
      </c>
      <c r="B591" s="2">
        <v>61</v>
      </c>
      <c r="C591" s="7">
        <f>INDEX('Nifty Data'!A:I,MATCH(A591,'Nifty Data'!I:I,0),2)</f>
        <v>15576.2</v>
      </c>
    </row>
    <row r="592" spans="1:3" x14ac:dyDescent="0.25">
      <c r="A592" s="8">
        <v>44350</v>
      </c>
      <c r="B592" s="2">
        <v>61.49</v>
      </c>
      <c r="C592" s="7">
        <f>INDEX('Nifty Data'!A:I,MATCH(A592,'Nifty Data'!I:I,0),2)</f>
        <v>15690.35</v>
      </c>
    </row>
    <row r="593" spans="1:3" x14ac:dyDescent="0.25">
      <c r="A593" s="8">
        <v>44351</v>
      </c>
      <c r="B593" s="2">
        <v>61.51</v>
      </c>
      <c r="C593" s="7">
        <f>INDEX('Nifty Data'!A:I,MATCH(A593,'Nifty Data'!I:I,0),2)</f>
        <v>15670.25</v>
      </c>
    </row>
    <row r="594" spans="1:3" x14ac:dyDescent="0.25">
      <c r="A594" s="8">
        <v>44354</v>
      </c>
      <c r="B594" s="2">
        <v>61.94</v>
      </c>
      <c r="C594" s="7">
        <f>INDEX('Nifty Data'!A:I,MATCH(A594,'Nifty Data'!I:I,0),2)</f>
        <v>15751.65</v>
      </c>
    </row>
    <row r="595" spans="1:3" x14ac:dyDescent="0.25">
      <c r="A595" s="8">
        <v>44355</v>
      </c>
      <c r="B595" s="2">
        <v>61.98</v>
      </c>
      <c r="C595" s="7">
        <f>INDEX('Nifty Data'!A:I,MATCH(A595,'Nifty Data'!I:I,0),2)</f>
        <v>15740.1</v>
      </c>
    </row>
    <row r="596" spans="1:3" x14ac:dyDescent="0.25">
      <c r="A596" s="8">
        <v>44356</v>
      </c>
      <c r="B596" s="2">
        <v>61.6</v>
      </c>
      <c r="C596" s="7">
        <f>INDEX('Nifty Data'!A:I,MATCH(A596,'Nifty Data'!I:I,0),2)</f>
        <v>15635.35</v>
      </c>
    </row>
    <row r="597" spans="1:3" x14ac:dyDescent="0.25">
      <c r="A597" s="8">
        <v>44357</v>
      </c>
      <c r="B597" s="2">
        <v>61.94</v>
      </c>
      <c r="C597" s="7">
        <f>INDEX('Nifty Data'!A:I,MATCH(A597,'Nifty Data'!I:I,0),2)</f>
        <v>15737.75</v>
      </c>
    </row>
    <row r="598" spans="1:3" x14ac:dyDescent="0.25">
      <c r="A598" s="8">
        <v>44358</v>
      </c>
      <c r="B598" s="2">
        <v>62.03</v>
      </c>
      <c r="C598" s="7">
        <f>INDEX('Nifty Data'!A:I,MATCH(A598,'Nifty Data'!I:I,0),2)</f>
        <v>15799.35</v>
      </c>
    </row>
    <row r="599" spans="1:3" x14ac:dyDescent="0.25">
      <c r="A599" s="8">
        <v>44361</v>
      </c>
      <c r="B599" s="2">
        <v>62.11</v>
      </c>
      <c r="C599" s="7">
        <f>INDEX('Nifty Data'!A:I,MATCH(A599,'Nifty Data'!I:I,0),2)</f>
        <v>15811.85</v>
      </c>
    </row>
    <row r="600" spans="1:3" x14ac:dyDescent="0.25">
      <c r="A600" s="8">
        <v>44362</v>
      </c>
      <c r="B600" s="2">
        <v>62.41</v>
      </c>
      <c r="C600" s="7">
        <f>INDEX('Nifty Data'!A:I,MATCH(A600,'Nifty Data'!I:I,0),2)</f>
        <v>15869.25</v>
      </c>
    </row>
    <row r="601" spans="1:3" x14ac:dyDescent="0.25">
      <c r="A601" s="8">
        <v>44363</v>
      </c>
      <c r="B601" s="2">
        <v>62</v>
      </c>
      <c r="C601" s="7">
        <f>INDEX('Nifty Data'!A:I,MATCH(A601,'Nifty Data'!I:I,0),2)</f>
        <v>15767.55</v>
      </c>
    </row>
    <row r="602" spans="1:3" x14ac:dyDescent="0.25">
      <c r="A602" s="8">
        <v>44364</v>
      </c>
      <c r="B602" s="2">
        <v>61.64</v>
      </c>
      <c r="C602" s="7">
        <f>INDEX('Nifty Data'!A:I,MATCH(A602,'Nifty Data'!I:I,0),2)</f>
        <v>15691.4</v>
      </c>
    </row>
    <row r="603" spans="1:3" x14ac:dyDescent="0.25">
      <c r="A603" s="8">
        <v>44365</v>
      </c>
      <c r="B603" s="2">
        <v>61.52</v>
      </c>
      <c r="C603" s="7">
        <f>INDEX('Nifty Data'!A:I,MATCH(A603,'Nifty Data'!I:I,0),2)</f>
        <v>15683.35</v>
      </c>
    </row>
    <row r="604" spans="1:3" x14ac:dyDescent="0.25">
      <c r="A604" s="8">
        <v>44368</v>
      </c>
      <c r="B604" s="2">
        <v>61.72</v>
      </c>
      <c r="C604" s="7">
        <f>INDEX('Nifty Data'!A:I,MATCH(A604,'Nifty Data'!I:I,0),2)</f>
        <v>15746.5</v>
      </c>
    </row>
    <row r="605" spans="1:3" x14ac:dyDescent="0.25">
      <c r="A605" s="8">
        <v>44369</v>
      </c>
      <c r="B605" s="2">
        <v>61.96</v>
      </c>
      <c r="C605" s="7">
        <f>INDEX('Nifty Data'!A:I,MATCH(A605,'Nifty Data'!I:I,0),2)</f>
        <v>15772.75</v>
      </c>
    </row>
    <row r="606" spans="1:3" x14ac:dyDescent="0.25">
      <c r="A606" s="8">
        <v>44370</v>
      </c>
      <c r="B606" s="2">
        <v>61.62</v>
      </c>
      <c r="C606" s="7">
        <f>INDEX('Nifty Data'!A:I,MATCH(A606,'Nifty Data'!I:I,0),2)</f>
        <v>15686.95</v>
      </c>
    </row>
    <row r="607" spans="1:3" x14ac:dyDescent="0.25">
      <c r="A607" s="8">
        <v>44371</v>
      </c>
      <c r="B607" s="2">
        <v>61.98</v>
      </c>
      <c r="C607" s="7">
        <f>INDEX('Nifty Data'!A:I,MATCH(A607,'Nifty Data'!I:I,0),2)</f>
        <v>15790.45</v>
      </c>
    </row>
    <row r="608" spans="1:3" x14ac:dyDescent="0.25">
      <c r="A608" s="8">
        <v>44372</v>
      </c>
      <c r="B608" s="2">
        <v>62.52</v>
      </c>
      <c r="C608" s="7">
        <f>INDEX('Nifty Data'!A:I,MATCH(A608,'Nifty Data'!I:I,0),2)</f>
        <v>15860.35</v>
      </c>
    </row>
    <row r="609" spans="1:3" x14ac:dyDescent="0.25">
      <c r="A609" s="8">
        <v>44375</v>
      </c>
      <c r="B609" s="2">
        <v>62.5</v>
      </c>
      <c r="C609" s="7">
        <f>INDEX('Nifty Data'!A:I,MATCH(A609,'Nifty Data'!I:I,0),2)</f>
        <v>15814.7</v>
      </c>
    </row>
    <row r="610" spans="1:3" x14ac:dyDescent="0.25">
      <c r="A610" s="8">
        <v>44376</v>
      </c>
      <c r="B610" s="2">
        <v>62.12</v>
      </c>
      <c r="C610" s="7">
        <f>INDEX('Nifty Data'!A:I,MATCH(A610,'Nifty Data'!I:I,0),2)</f>
        <v>15748.45</v>
      </c>
    </row>
    <row r="611" spans="1:3" x14ac:dyDescent="0.25">
      <c r="A611" s="8">
        <v>44377</v>
      </c>
      <c r="B611" s="2">
        <v>62.06</v>
      </c>
      <c r="C611" s="7">
        <f>INDEX('Nifty Data'!A:I,MATCH(A611,'Nifty Data'!I:I,0),2)</f>
        <v>15721.5</v>
      </c>
    </row>
    <row r="612" spans="1:3" x14ac:dyDescent="0.25">
      <c r="A612" s="8">
        <v>44378</v>
      </c>
      <c r="B612" s="2">
        <v>61.92</v>
      </c>
      <c r="C612" s="7">
        <f>INDEX('Nifty Data'!A:I,MATCH(A612,'Nifty Data'!I:I,0),2)</f>
        <v>15680</v>
      </c>
    </row>
    <row r="613" spans="1:3" x14ac:dyDescent="0.25">
      <c r="A613" s="8">
        <v>44379</v>
      </c>
      <c r="B613" s="2">
        <v>62.05</v>
      </c>
      <c r="C613" s="7">
        <f>INDEX('Nifty Data'!A:I,MATCH(A613,'Nifty Data'!I:I,0),2)</f>
        <v>15722.2</v>
      </c>
    </row>
    <row r="614" spans="1:3" x14ac:dyDescent="0.25">
      <c r="A614" s="8">
        <v>44382</v>
      </c>
      <c r="B614" s="2">
        <v>62.48</v>
      </c>
      <c r="C614" s="7">
        <f>INDEX('Nifty Data'!A:I,MATCH(A614,'Nifty Data'!I:I,0),2)</f>
        <v>15834.35</v>
      </c>
    </row>
    <row r="615" spans="1:3" x14ac:dyDescent="0.25">
      <c r="A615" s="8">
        <v>44383</v>
      </c>
      <c r="B615" s="2">
        <v>62.44</v>
      </c>
      <c r="C615" s="7">
        <f>INDEX('Nifty Data'!A:I,MATCH(A615,'Nifty Data'!I:I,0),2)</f>
        <v>15818.25</v>
      </c>
    </row>
    <row r="616" spans="1:3" x14ac:dyDescent="0.25">
      <c r="A616" s="8">
        <v>44384</v>
      </c>
      <c r="B616" s="2">
        <v>62.64</v>
      </c>
      <c r="C616" s="7">
        <f>INDEX('Nifty Data'!A:I,MATCH(A616,'Nifty Data'!I:I,0),2)</f>
        <v>15879.65</v>
      </c>
    </row>
    <row r="617" spans="1:3" x14ac:dyDescent="0.25">
      <c r="A617" s="8">
        <v>44385</v>
      </c>
      <c r="B617" s="2">
        <v>62.12</v>
      </c>
      <c r="C617" s="7">
        <f>INDEX('Nifty Data'!A:I,MATCH(A617,'Nifty Data'!I:I,0),2)</f>
        <v>15727.9</v>
      </c>
    </row>
    <row r="618" spans="1:3" x14ac:dyDescent="0.25">
      <c r="A618" s="8">
        <v>44386</v>
      </c>
      <c r="B618" s="2">
        <v>62.06</v>
      </c>
      <c r="C618" s="7">
        <f>INDEX('Nifty Data'!A:I,MATCH(A618,'Nifty Data'!I:I,0),2)</f>
        <v>15689.8</v>
      </c>
    </row>
    <row r="619" spans="1:3" x14ac:dyDescent="0.25">
      <c r="A619" s="8">
        <v>44389</v>
      </c>
      <c r="B619" s="2">
        <v>62.07</v>
      </c>
      <c r="C619" s="7">
        <f>INDEX('Nifty Data'!A:I,MATCH(A619,'Nifty Data'!I:I,0),2)</f>
        <v>15692.6</v>
      </c>
    </row>
    <row r="620" spans="1:3" x14ac:dyDescent="0.25">
      <c r="A620" s="8">
        <v>44390</v>
      </c>
      <c r="B620" s="2">
        <v>62.63</v>
      </c>
      <c r="C620" s="7">
        <f>INDEX('Nifty Data'!A:I,MATCH(A620,'Nifty Data'!I:I,0),2)</f>
        <v>15812.35</v>
      </c>
    </row>
    <row r="621" spans="1:3" x14ac:dyDescent="0.25">
      <c r="A621" s="8">
        <v>44391</v>
      </c>
      <c r="B621" s="2">
        <v>62.89</v>
      </c>
      <c r="C621" s="7">
        <f>INDEX('Nifty Data'!A:I,MATCH(A621,'Nifty Data'!I:I,0),2)</f>
        <v>15853.95</v>
      </c>
    </row>
    <row r="622" spans="1:3" x14ac:dyDescent="0.25">
      <c r="A622" s="8">
        <v>44392</v>
      </c>
      <c r="B622" s="2">
        <v>63.22</v>
      </c>
      <c r="C622" s="7">
        <f>INDEX('Nifty Data'!A:I,MATCH(A622,'Nifty Data'!I:I,0),2)</f>
        <v>15924.2</v>
      </c>
    </row>
    <row r="623" spans="1:3" x14ac:dyDescent="0.25">
      <c r="A623" s="8">
        <v>44393</v>
      </c>
      <c r="B623" s="2">
        <v>63.27</v>
      </c>
      <c r="C623" s="7">
        <f>INDEX('Nifty Data'!A:I,MATCH(A623,'Nifty Data'!I:I,0),2)</f>
        <v>15923.4</v>
      </c>
    </row>
    <row r="624" spans="1:3" x14ac:dyDescent="0.25">
      <c r="A624" s="8">
        <v>44396</v>
      </c>
      <c r="B624" s="2">
        <v>62.62</v>
      </c>
      <c r="C624" s="7">
        <f>INDEX('Nifty Data'!A:I,MATCH(A624,'Nifty Data'!I:I,0),2)</f>
        <v>15752.4</v>
      </c>
    </row>
    <row r="625" spans="1:3" x14ac:dyDescent="0.25">
      <c r="A625" s="8">
        <v>44397</v>
      </c>
      <c r="B625" s="2">
        <v>61.93</v>
      </c>
      <c r="C625" s="7">
        <f>INDEX('Nifty Data'!A:I,MATCH(A625,'Nifty Data'!I:I,0),2)</f>
        <v>15632.1</v>
      </c>
    </row>
    <row r="626" spans="1:3" x14ac:dyDescent="0.25">
      <c r="A626" s="8">
        <v>44399</v>
      </c>
      <c r="B626" s="2">
        <v>62.84</v>
      </c>
      <c r="C626" s="7">
        <f>INDEX('Nifty Data'!A:I,MATCH(A626,'Nifty Data'!I:I,0),2)</f>
        <v>15824.05</v>
      </c>
    </row>
    <row r="627" spans="1:3" x14ac:dyDescent="0.25">
      <c r="A627" s="8">
        <v>44400</v>
      </c>
      <c r="B627" s="2">
        <v>63.08</v>
      </c>
      <c r="C627" s="7">
        <f>INDEX('Nifty Data'!A:I,MATCH(A627,'Nifty Data'!I:I,0),2)</f>
        <v>15856.05</v>
      </c>
    </row>
    <row r="628" spans="1:3" x14ac:dyDescent="0.25">
      <c r="A628" s="8">
        <v>44403</v>
      </c>
      <c r="B628" s="2">
        <v>63.06</v>
      </c>
      <c r="C628" s="7">
        <f>INDEX('Nifty Data'!A:I,MATCH(A628,'Nifty Data'!I:I,0),2)</f>
        <v>15824.45</v>
      </c>
    </row>
    <row r="629" spans="1:3" x14ac:dyDescent="0.25">
      <c r="A629" s="8">
        <v>44404</v>
      </c>
      <c r="B629" s="2">
        <v>62.87</v>
      </c>
      <c r="C629" s="7">
        <f>INDEX('Nifty Data'!A:I,MATCH(A629,'Nifty Data'!I:I,0),2)</f>
        <v>15746.45</v>
      </c>
    </row>
    <row r="630" spans="1:3" x14ac:dyDescent="0.25">
      <c r="A630" s="8">
        <v>44405</v>
      </c>
      <c r="B630" s="2">
        <v>62.92</v>
      </c>
      <c r="C630" s="7">
        <f>INDEX('Nifty Data'!A:I,MATCH(A630,'Nifty Data'!I:I,0),2)</f>
        <v>15709.4</v>
      </c>
    </row>
    <row r="631" spans="1:3" x14ac:dyDescent="0.25">
      <c r="A631" s="8">
        <v>44406</v>
      </c>
      <c r="B631" s="2">
        <v>63.17</v>
      </c>
      <c r="C631" s="7">
        <f>INDEX('Nifty Data'!A:I,MATCH(A631,'Nifty Data'!I:I,0),2)</f>
        <v>15778.45</v>
      </c>
    </row>
    <row r="632" spans="1:3" x14ac:dyDescent="0.25">
      <c r="A632" s="8">
        <v>44407</v>
      </c>
      <c r="B632" s="2">
        <v>63.31</v>
      </c>
      <c r="C632" s="7">
        <f>INDEX('Nifty Data'!A:I,MATCH(A632,'Nifty Data'!I:I,0),2)</f>
        <v>15763.05</v>
      </c>
    </row>
    <row r="633" spans="1:3" x14ac:dyDescent="0.25">
      <c r="A633" s="8">
        <v>44410</v>
      </c>
      <c r="B633" s="2">
        <v>63.71</v>
      </c>
      <c r="C633" s="7">
        <f>INDEX('Nifty Data'!A:I,MATCH(A633,'Nifty Data'!I:I,0),2)</f>
        <v>15885.15</v>
      </c>
    </row>
    <row r="634" spans="1:3" x14ac:dyDescent="0.25">
      <c r="A634" s="8">
        <v>44411</v>
      </c>
      <c r="B634" s="2">
        <v>64.55</v>
      </c>
      <c r="C634" s="7">
        <f>INDEX('Nifty Data'!A:I,MATCH(A634,'Nifty Data'!I:I,0),2)</f>
        <v>16130.75</v>
      </c>
    </row>
    <row r="635" spans="1:3" x14ac:dyDescent="0.25">
      <c r="A635" s="8">
        <v>44412</v>
      </c>
      <c r="B635" s="2">
        <v>64.92</v>
      </c>
      <c r="C635" s="7">
        <f>INDEX('Nifty Data'!A:I,MATCH(A635,'Nifty Data'!I:I,0),2)</f>
        <v>16258.8</v>
      </c>
    </row>
    <row r="636" spans="1:3" x14ac:dyDescent="0.25">
      <c r="A636" s="8">
        <v>44413</v>
      </c>
      <c r="B636" s="2">
        <v>65.099999999999994</v>
      </c>
      <c r="C636" s="7">
        <f>INDEX('Nifty Data'!A:I,MATCH(A636,'Nifty Data'!I:I,0),2)</f>
        <v>16294.6</v>
      </c>
    </row>
    <row r="637" spans="1:3" x14ac:dyDescent="0.25">
      <c r="A637" s="8">
        <v>44414</v>
      </c>
      <c r="B637" s="2">
        <v>64.95</v>
      </c>
      <c r="C637" s="7">
        <f>INDEX('Nifty Data'!A:I,MATCH(A637,'Nifty Data'!I:I,0),2)</f>
        <v>16238.2</v>
      </c>
    </row>
    <row r="638" spans="1:3" x14ac:dyDescent="0.25">
      <c r="A638" s="8">
        <v>44417</v>
      </c>
      <c r="B638" s="2">
        <v>64.94</v>
      </c>
      <c r="C638" s="7">
        <f>INDEX('Nifty Data'!A:I,MATCH(A638,'Nifty Data'!I:I,0),2)</f>
        <v>16258.25</v>
      </c>
    </row>
    <row r="639" spans="1:3" x14ac:dyDescent="0.25">
      <c r="A639" s="8">
        <v>44418</v>
      </c>
      <c r="B639" s="2">
        <v>65.06</v>
      </c>
      <c r="C639" s="7">
        <f>INDEX('Nifty Data'!A:I,MATCH(A639,'Nifty Data'!I:I,0),2)</f>
        <v>16280.1</v>
      </c>
    </row>
    <row r="640" spans="1:3" x14ac:dyDescent="0.25">
      <c r="A640" s="8">
        <v>44419</v>
      </c>
      <c r="B640" s="2">
        <v>65.09</v>
      </c>
      <c r="C640" s="7">
        <f>INDEX('Nifty Data'!A:I,MATCH(A640,'Nifty Data'!I:I,0),2)</f>
        <v>16282.25</v>
      </c>
    </row>
    <row r="641" spans="1:3" x14ac:dyDescent="0.25">
      <c r="A641" s="8">
        <v>44420</v>
      </c>
      <c r="B641" s="2">
        <v>65.459999999999994</v>
      </c>
      <c r="C641" s="7">
        <f>INDEX('Nifty Data'!A:I,MATCH(A641,'Nifty Data'!I:I,0),2)</f>
        <v>16364.4</v>
      </c>
    </row>
    <row r="642" spans="1:3" x14ac:dyDescent="0.25">
      <c r="A642" s="8">
        <v>44421</v>
      </c>
      <c r="B642" s="2">
        <v>66.040000000000006</v>
      </c>
      <c r="C642" s="7">
        <f>INDEX('Nifty Data'!A:I,MATCH(A642,'Nifty Data'!I:I,0),2)</f>
        <v>16529.099999999999</v>
      </c>
    </row>
    <row r="643" spans="1:3" x14ac:dyDescent="0.25">
      <c r="A643" s="8">
        <v>44424</v>
      </c>
      <c r="B643" s="2">
        <v>66.02</v>
      </c>
      <c r="C643" s="7">
        <f>INDEX('Nifty Data'!A:I,MATCH(A643,'Nifty Data'!I:I,0),2)</f>
        <v>16563.05</v>
      </c>
    </row>
    <row r="644" spans="1:3" x14ac:dyDescent="0.25">
      <c r="A644" s="8">
        <v>44425</v>
      </c>
      <c r="B644" s="2">
        <v>65.94</v>
      </c>
      <c r="C644" s="7">
        <f>INDEX('Nifty Data'!A:I,MATCH(A644,'Nifty Data'!I:I,0),2)</f>
        <v>16614.599999999999</v>
      </c>
    </row>
    <row r="645" spans="1:3" x14ac:dyDescent="0.25">
      <c r="A645" s="8">
        <v>44426</v>
      </c>
      <c r="B645" s="2">
        <v>65.69</v>
      </c>
      <c r="C645" s="7">
        <f>INDEX('Nifty Data'!A:I,MATCH(A645,'Nifty Data'!I:I,0),2)</f>
        <v>16568.849999999999</v>
      </c>
    </row>
    <row r="646" spans="1:3" x14ac:dyDescent="0.25">
      <c r="A646" s="8">
        <v>44428</v>
      </c>
      <c r="B646" s="2">
        <v>64.849999999999994</v>
      </c>
      <c r="C646" s="7">
        <f>INDEX('Nifty Data'!A:I,MATCH(A646,'Nifty Data'!I:I,0),2)</f>
        <v>16450.5</v>
      </c>
    </row>
    <row r="647" spans="1:3" x14ac:dyDescent="0.25">
      <c r="A647" s="8">
        <v>44431</v>
      </c>
      <c r="B647" s="2">
        <v>64.97</v>
      </c>
      <c r="C647" s="7">
        <f>INDEX('Nifty Data'!A:I,MATCH(A647,'Nifty Data'!I:I,0),2)</f>
        <v>16496.45</v>
      </c>
    </row>
    <row r="648" spans="1:3" x14ac:dyDescent="0.25">
      <c r="A648" s="8">
        <v>44432</v>
      </c>
      <c r="B648" s="2">
        <v>65.58</v>
      </c>
      <c r="C648" s="7">
        <f>INDEX('Nifty Data'!A:I,MATCH(A648,'Nifty Data'!I:I,0),2)</f>
        <v>16624.599999999999</v>
      </c>
    </row>
    <row r="649" spans="1:3" x14ac:dyDescent="0.25">
      <c r="A649" s="8">
        <v>44433</v>
      </c>
      <c r="B649" s="2">
        <v>65.599999999999994</v>
      </c>
      <c r="C649" s="7">
        <f>INDEX('Nifty Data'!A:I,MATCH(A649,'Nifty Data'!I:I,0),2)</f>
        <v>16634.650000000001</v>
      </c>
    </row>
    <row r="650" spans="1:3" x14ac:dyDescent="0.25">
      <c r="A650" s="8">
        <v>44434</v>
      </c>
      <c r="B650" s="2">
        <v>65.5</v>
      </c>
      <c r="C650" s="7">
        <f>INDEX('Nifty Data'!A:I,MATCH(A650,'Nifty Data'!I:I,0),2)</f>
        <v>16636.900000000001</v>
      </c>
    </row>
    <row r="651" spans="1:3" x14ac:dyDescent="0.25">
      <c r="A651" s="8">
        <v>44435</v>
      </c>
      <c r="B651" s="2">
        <v>65.86</v>
      </c>
      <c r="C651" s="7">
        <f>INDEX('Nifty Data'!A:I,MATCH(A651,'Nifty Data'!I:I,0),2)</f>
        <v>16705.2</v>
      </c>
    </row>
    <row r="652" spans="1:3" x14ac:dyDescent="0.25">
      <c r="A652" s="8">
        <v>44438</v>
      </c>
      <c r="B652" s="2">
        <v>66.84</v>
      </c>
      <c r="C652" s="7">
        <f>INDEX('Nifty Data'!A:I,MATCH(A652,'Nifty Data'!I:I,0),2)</f>
        <v>16931.05</v>
      </c>
    </row>
    <row r="653" spans="1:3" x14ac:dyDescent="0.25">
      <c r="A653" s="8">
        <v>44439</v>
      </c>
      <c r="B653" s="2">
        <v>67.62</v>
      </c>
      <c r="C653" s="7">
        <f>INDEX('Nifty Data'!A:I,MATCH(A653,'Nifty Data'!I:I,0),2)</f>
        <v>17132.2</v>
      </c>
    </row>
    <row r="654" spans="1:3" x14ac:dyDescent="0.25">
      <c r="A654" s="8">
        <v>44440</v>
      </c>
      <c r="B654" s="2">
        <v>67.53</v>
      </c>
      <c r="C654" s="7">
        <f>INDEX('Nifty Data'!A:I,MATCH(A654,'Nifty Data'!I:I,0),2)</f>
        <v>17076.25</v>
      </c>
    </row>
    <row r="655" spans="1:3" x14ac:dyDescent="0.25">
      <c r="A655" s="8">
        <v>44441</v>
      </c>
      <c r="B655" s="2">
        <v>67.91</v>
      </c>
      <c r="C655" s="7">
        <f>INDEX('Nifty Data'!A:I,MATCH(A655,'Nifty Data'!I:I,0),2)</f>
        <v>17234.150000000001</v>
      </c>
    </row>
    <row r="656" spans="1:3" x14ac:dyDescent="0.25">
      <c r="A656" s="8">
        <v>44442</v>
      </c>
      <c r="B656" s="2">
        <v>68.180000000000007</v>
      </c>
      <c r="C656" s="7">
        <f>INDEX('Nifty Data'!A:I,MATCH(A656,'Nifty Data'!I:I,0),2)</f>
        <v>17323.599999999999</v>
      </c>
    </row>
    <row r="657" spans="1:3" x14ac:dyDescent="0.25">
      <c r="A657" s="8">
        <v>44445</v>
      </c>
      <c r="B657" s="2">
        <v>68.34</v>
      </c>
      <c r="C657" s="7">
        <f>INDEX('Nifty Data'!A:I,MATCH(A657,'Nifty Data'!I:I,0),2)</f>
        <v>17377.8</v>
      </c>
    </row>
    <row r="658" spans="1:3" x14ac:dyDescent="0.25">
      <c r="A658" s="8">
        <v>44446</v>
      </c>
      <c r="B658" s="2">
        <v>68.27</v>
      </c>
      <c r="C658" s="7">
        <f>INDEX('Nifty Data'!A:I,MATCH(A658,'Nifty Data'!I:I,0),2)</f>
        <v>17362.099999999999</v>
      </c>
    </row>
    <row r="659" spans="1:3" x14ac:dyDescent="0.25">
      <c r="A659" s="8">
        <v>44447</v>
      </c>
      <c r="B659" s="2">
        <v>68.260000000000005</v>
      </c>
      <c r="C659" s="7">
        <f>INDEX('Nifty Data'!A:I,MATCH(A659,'Nifty Data'!I:I,0),2)</f>
        <v>17353.5</v>
      </c>
    </row>
    <row r="660" spans="1:3" x14ac:dyDescent="0.25">
      <c r="A660" s="8">
        <v>44448</v>
      </c>
      <c r="B660" s="2">
        <v>68.349999999999994</v>
      </c>
      <c r="C660" s="7">
        <f>INDEX('Nifty Data'!A:I,MATCH(A660,'Nifty Data'!I:I,0),2)</f>
        <v>17369.25</v>
      </c>
    </row>
    <row r="661" spans="1:3" x14ac:dyDescent="0.25">
      <c r="A661" s="8">
        <v>44452</v>
      </c>
      <c r="B661" s="2">
        <v>68.31</v>
      </c>
      <c r="C661" s="7">
        <f>INDEX('Nifty Data'!A:I,MATCH(A661,'Nifty Data'!I:I,0),2)</f>
        <v>17355.3</v>
      </c>
    </row>
    <row r="662" spans="1:3" x14ac:dyDescent="0.25">
      <c r="A662" s="8">
        <v>44453</v>
      </c>
      <c r="B662" s="2">
        <v>68.459999999999994</v>
      </c>
      <c r="C662" s="7">
        <f>INDEX('Nifty Data'!A:I,MATCH(A662,'Nifty Data'!I:I,0),2)</f>
        <v>17380</v>
      </c>
    </row>
    <row r="663" spans="1:3" x14ac:dyDescent="0.25">
      <c r="A663" s="8">
        <v>44454</v>
      </c>
      <c r="B663" s="2">
        <v>69.099999999999994</v>
      </c>
      <c r="C663" s="7">
        <f>INDEX('Nifty Data'!A:I,MATCH(A663,'Nifty Data'!I:I,0),2)</f>
        <v>17519.45</v>
      </c>
    </row>
    <row r="664" spans="1:3" x14ac:dyDescent="0.25">
      <c r="A664" s="8">
        <v>44455</v>
      </c>
      <c r="B664" s="2">
        <v>69.489999999999995</v>
      </c>
      <c r="C664" s="7">
        <f>INDEX('Nifty Data'!A:I,MATCH(A664,'Nifty Data'!I:I,0),2)</f>
        <v>17629.5</v>
      </c>
    </row>
    <row r="665" spans="1:3" x14ac:dyDescent="0.25">
      <c r="A665" s="8">
        <v>44456</v>
      </c>
      <c r="B665" s="2">
        <v>69.47</v>
      </c>
      <c r="C665" s="7">
        <f>INDEX('Nifty Data'!A:I,MATCH(A665,'Nifty Data'!I:I,0),2)</f>
        <v>17585.150000000001</v>
      </c>
    </row>
    <row r="666" spans="1:3" x14ac:dyDescent="0.25">
      <c r="A666" s="8">
        <v>44459</v>
      </c>
      <c r="B666" s="2">
        <v>68.680000000000007</v>
      </c>
      <c r="C666" s="7">
        <f>INDEX('Nifty Data'!A:I,MATCH(A666,'Nifty Data'!I:I,0),2)</f>
        <v>17396.900000000001</v>
      </c>
    </row>
    <row r="667" spans="1:3" x14ac:dyDescent="0.25">
      <c r="A667" s="8">
        <v>44460</v>
      </c>
      <c r="B667" s="2">
        <v>69.08</v>
      </c>
      <c r="C667" s="7">
        <f>INDEX('Nifty Data'!A:I,MATCH(A667,'Nifty Data'!I:I,0),2)</f>
        <v>17562</v>
      </c>
    </row>
    <row r="668" spans="1:3" x14ac:dyDescent="0.25">
      <c r="A668" s="8">
        <v>44461</v>
      </c>
      <c r="B668" s="2">
        <v>69.16</v>
      </c>
      <c r="C668" s="7">
        <f>INDEX('Nifty Data'!A:I,MATCH(A668,'Nifty Data'!I:I,0),2)</f>
        <v>17546.650000000001</v>
      </c>
    </row>
    <row r="669" spans="1:3" x14ac:dyDescent="0.25">
      <c r="A669" s="8">
        <v>44462</v>
      </c>
      <c r="B669" s="2">
        <v>70.239999999999995</v>
      </c>
      <c r="C669" s="7">
        <f>INDEX('Nifty Data'!A:I,MATCH(A669,'Nifty Data'!I:I,0),2)</f>
        <v>17822.95</v>
      </c>
    </row>
    <row r="670" spans="1:3" x14ac:dyDescent="0.25">
      <c r="A670" s="8">
        <v>44463</v>
      </c>
      <c r="B670" s="2">
        <v>70.349999999999994</v>
      </c>
      <c r="C670" s="7">
        <f>INDEX('Nifty Data'!A:I,MATCH(A670,'Nifty Data'!I:I,0),2)</f>
        <v>17853.2</v>
      </c>
    </row>
    <row r="671" spans="1:3" x14ac:dyDescent="0.25">
      <c r="A671" s="8">
        <v>44466</v>
      </c>
      <c r="B671" s="2">
        <v>70.45</v>
      </c>
      <c r="C671" s="7">
        <f>INDEX('Nifty Data'!A:I,MATCH(A671,'Nifty Data'!I:I,0),2)</f>
        <v>17855.099999999999</v>
      </c>
    </row>
    <row r="672" spans="1:3" x14ac:dyDescent="0.25">
      <c r="A672" s="8">
        <v>44467</v>
      </c>
      <c r="B672" s="2">
        <v>70.03</v>
      </c>
      <c r="C672" s="7">
        <f>INDEX('Nifty Data'!A:I,MATCH(A672,'Nifty Data'!I:I,0),2)</f>
        <v>17748.599999999999</v>
      </c>
    </row>
    <row r="673" spans="1:3" x14ac:dyDescent="0.25">
      <c r="A673" s="8">
        <v>44468</v>
      </c>
      <c r="B673" s="2">
        <v>69.930000000000007</v>
      </c>
      <c r="C673" s="7">
        <f>INDEX('Nifty Data'!A:I,MATCH(A673,'Nifty Data'!I:I,0),2)</f>
        <v>17711.3</v>
      </c>
    </row>
    <row r="674" spans="1:3" x14ac:dyDescent="0.25">
      <c r="A674" s="8">
        <v>44469</v>
      </c>
      <c r="B674" s="2">
        <v>69.63</v>
      </c>
      <c r="C674" s="7">
        <f>INDEX('Nifty Data'!A:I,MATCH(A674,'Nifty Data'!I:I,0),2)</f>
        <v>17618.150000000001</v>
      </c>
    </row>
    <row r="675" spans="1:3" x14ac:dyDescent="0.25">
      <c r="A675" s="8">
        <v>44470</v>
      </c>
      <c r="B675" s="2">
        <v>69.349999999999994</v>
      </c>
      <c r="C675" s="7">
        <f>INDEX('Nifty Data'!A:I,MATCH(A675,'Nifty Data'!I:I,0),2)</f>
        <v>17532.05</v>
      </c>
    </row>
    <row r="676" spans="1:3" x14ac:dyDescent="0.25">
      <c r="A676" s="8">
        <v>44473</v>
      </c>
      <c r="B676" s="2">
        <v>69.91</v>
      </c>
      <c r="C676" s="7">
        <f>INDEX('Nifty Data'!A:I,MATCH(A676,'Nifty Data'!I:I,0),2)</f>
        <v>17691.25</v>
      </c>
    </row>
    <row r="677" spans="1:3" x14ac:dyDescent="0.25">
      <c r="A677" s="8">
        <v>44474</v>
      </c>
      <c r="B677" s="2">
        <v>70.430000000000007</v>
      </c>
      <c r="C677" s="7">
        <f>INDEX('Nifty Data'!A:I,MATCH(A677,'Nifty Data'!I:I,0),2)</f>
        <v>17822.3</v>
      </c>
    </row>
    <row r="678" spans="1:3" x14ac:dyDescent="0.25">
      <c r="A678" s="8">
        <v>44475</v>
      </c>
      <c r="B678" s="2">
        <v>69.69</v>
      </c>
      <c r="C678" s="7">
        <f>INDEX('Nifty Data'!A:I,MATCH(A678,'Nifty Data'!I:I,0),2)</f>
        <v>17646</v>
      </c>
    </row>
    <row r="679" spans="1:3" x14ac:dyDescent="0.25">
      <c r="A679" s="8">
        <v>44476</v>
      </c>
      <c r="B679" s="2">
        <v>70.209999999999994</v>
      </c>
      <c r="C679" s="7">
        <f>INDEX('Nifty Data'!A:I,MATCH(A679,'Nifty Data'!I:I,0),2)</f>
        <v>17790.349999999999</v>
      </c>
    </row>
    <row r="680" spans="1:3" x14ac:dyDescent="0.25">
      <c r="A680" s="8">
        <v>44477</v>
      </c>
      <c r="B680" s="2">
        <v>70.53</v>
      </c>
      <c r="C680" s="7">
        <f>INDEX('Nifty Data'!A:I,MATCH(A680,'Nifty Data'!I:I,0),2)</f>
        <v>17895.2</v>
      </c>
    </row>
    <row r="681" spans="1:3" x14ac:dyDescent="0.25">
      <c r="A681" s="8">
        <v>44480</v>
      </c>
      <c r="B681" s="2">
        <v>71.09</v>
      </c>
      <c r="C681" s="7">
        <f>INDEX('Nifty Data'!A:I,MATCH(A681,'Nifty Data'!I:I,0),2)</f>
        <v>17945.95</v>
      </c>
    </row>
    <row r="682" spans="1:3" x14ac:dyDescent="0.25">
      <c r="A682" s="8">
        <v>44481</v>
      </c>
      <c r="B682" s="2">
        <v>71.12</v>
      </c>
      <c r="C682" s="7">
        <f>INDEX('Nifty Data'!A:I,MATCH(A682,'Nifty Data'!I:I,0),2)</f>
        <v>17991.95</v>
      </c>
    </row>
    <row r="683" spans="1:3" x14ac:dyDescent="0.25">
      <c r="A683" s="8">
        <v>44482</v>
      </c>
      <c r="B683" s="2">
        <v>71.67</v>
      </c>
      <c r="C683" s="7">
        <f>INDEX('Nifty Data'!A:I,MATCH(A683,'Nifty Data'!I:I,0),2)</f>
        <v>18161.75</v>
      </c>
    </row>
    <row r="684" spans="1:3" x14ac:dyDescent="0.25">
      <c r="A684" s="8">
        <v>44483</v>
      </c>
      <c r="B684" s="2">
        <v>72.430000000000007</v>
      </c>
      <c r="C684" s="7">
        <f>INDEX('Nifty Data'!A:I,MATCH(A684,'Nifty Data'!I:I,0),2)</f>
        <v>18338.55</v>
      </c>
    </row>
    <row r="685" spans="1:3" x14ac:dyDescent="0.25">
      <c r="A685" s="8">
        <v>44487</v>
      </c>
      <c r="B685" s="2">
        <v>72.92</v>
      </c>
      <c r="C685" s="7">
        <f>INDEX('Nifty Data'!A:I,MATCH(A685,'Nifty Data'!I:I,0),2)</f>
        <v>18477.05</v>
      </c>
    </row>
    <row r="686" spans="1:3" x14ac:dyDescent="0.25">
      <c r="A686" s="8">
        <v>44488</v>
      </c>
      <c r="B686" s="2">
        <v>72.86</v>
      </c>
      <c r="C686" s="7">
        <f>INDEX('Nifty Data'!A:I,MATCH(A686,'Nifty Data'!I:I,0),2)</f>
        <v>18418.75</v>
      </c>
    </row>
    <row r="687" spans="1:3" x14ac:dyDescent="0.25">
      <c r="A687" s="8">
        <v>44489</v>
      </c>
      <c r="B687" s="2">
        <v>72.349999999999994</v>
      </c>
      <c r="C687" s="7">
        <f>INDEX('Nifty Data'!A:I,MATCH(A687,'Nifty Data'!I:I,0),2)</f>
        <v>18266.599999999999</v>
      </c>
    </row>
    <row r="688" spans="1:3" x14ac:dyDescent="0.25">
      <c r="A688" s="8">
        <v>44490</v>
      </c>
      <c r="B688" s="2">
        <v>72.17</v>
      </c>
      <c r="C688" s="7">
        <f>INDEX('Nifty Data'!A:I,MATCH(A688,'Nifty Data'!I:I,0),2)</f>
        <v>18178.099999999999</v>
      </c>
    </row>
    <row r="689" spans="1:3" x14ac:dyDescent="0.25">
      <c r="A689" s="8">
        <v>44491</v>
      </c>
      <c r="B689" s="2">
        <v>71.95</v>
      </c>
      <c r="C689" s="7">
        <f>INDEX('Nifty Data'!A:I,MATCH(A689,'Nifty Data'!I:I,0),2)</f>
        <v>18114.900000000001</v>
      </c>
    </row>
    <row r="690" spans="1:3" x14ac:dyDescent="0.25">
      <c r="A690" s="8">
        <v>44494</v>
      </c>
      <c r="B690" s="2">
        <v>72.3</v>
      </c>
      <c r="C690" s="7">
        <f>INDEX('Nifty Data'!A:I,MATCH(A690,'Nifty Data'!I:I,0),2)</f>
        <v>18125.400000000001</v>
      </c>
    </row>
    <row r="691" spans="1:3" x14ac:dyDescent="0.25">
      <c r="A691" s="8">
        <v>44495</v>
      </c>
      <c r="B691" s="2">
        <v>72.849999999999994</v>
      </c>
      <c r="C691" s="7">
        <f>INDEX('Nifty Data'!A:I,MATCH(A691,'Nifty Data'!I:I,0),2)</f>
        <v>18268.400000000001</v>
      </c>
    </row>
    <row r="692" spans="1:3" x14ac:dyDescent="0.25">
      <c r="A692" s="8">
        <v>44496</v>
      </c>
      <c r="B692" s="2">
        <v>72.7</v>
      </c>
      <c r="C692" s="7">
        <f>INDEX('Nifty Data'!A:I,MATCH(A692,'Nifty Data'!I:I,0),2)</f>
        <v>18210.95</v>
      </c>
    </row>
    <row r="693" spans="1:3" x14ac:dyDescent="0.25">
      <c r="A693" s="8">
        <v>44497</v>
      </c>
      <c r="B693" s="2">
        <v>71.38</v>
      </c>
      <c r="C693" s="7">
        <f>INDEX('Nifty Data'!A:I,MATCH(A693,'Nifty Data'!I:I,0),2)</f>
        <v>17857.25</v>
      </c>
    </row>
    <row r="694" spans="1:3" x14ac:dyDescent="0.25">
      <c r="A694" s="8">
        <v>44498</v>
      </c>
      <c r="B694" s="2">
        <v>70.849999999999994</v>
      </c>
      <c r="C694" s="7">
        <f>INDEX('Nifty Data'!A:I,MATCH(A694,'Nifty Data'!I:I,0),2)</f>
        <v>17671.650000000001</v>
      </c>
    </row>
    <row r="695" spans="1:3" x14ac:dyDescent="0.25">
      <c r="A695" s="8">
        <v>44501</v>
      </c>
      <c r="B695" s="2">
        <v>71.86</v>
      </c>
      <c r="C695" s="7">
        <f>INDEX('Nifty Data'!A:I,MATCH(A695,'Nifty Data'!I:I,0),2)</f>
        <v>17929.650000000001</v>
      </c>
    </row>
    <row r="696" spans="1:3" x14ac:dyDescent="0.25">
      <c r="A696" s="8">
        <v>44502</v>
      </c>
      <c r="B696" s="2">
        <v>71.91</v>
      </c>
      <c r="C696" s="7">
        <f>INDEX('Nifty Data'!A:I,MATCH(A696,'Nifty Data'!I:I,0),2)</f>
        <v>17888.95</v>
      </c>
    </row>
    <row r="697" spans="1:3" x14ac:dyDescent="0.25">
      <c r="A697" s="8">
        <v>44503</v>
      </c>
      <c r="B697" s="2">
        <v>71.790000000000006</v>
      </c>
      <c r="C697" s="7">
        <f>INDEX('Nifty Data'!A:I,MATCH(A697,'Nifty Data'!I:I,0),2)</f>
        <v>17829.2</v>
      </c>
    </row>
    <row r="698" spans="1:3" x14ac:dyDescent="0.25">
      <c r="A698" s="8">
        <v>44508</v>
      </c>
      <c r="B698" s="2">
        <v>72.63</v>
      </c>
      <c r="C698" s="7">
        <f>INDEX('Nifty Data'!A:I,MATCH(A698,'Nifty Data'!I:I,0),2)</f>
        <v>18068.55</v>
      </c>
    </row>
    <row r="699" spans="1:3" x14ac:dyDescent="0.25">
      <c r="A699" s="8">
        <v>44509</v>
      </c>
      <c r="B699" s="2">
        <v>72.69</v>
      </c>
      <c r="C699" s="7">
        <f>INDEX('Nifty Data'!A:I,MATCH(A699,'Nifty Data'!I:I,0),2)</f>
        <v>18044.25</v>
      </c>
    </row>
    <row r="700" spans="1:3" x14ac:dyDescent="0.25">
      <c r="A700" s="8">
        <v>44510</v>
      </c>
      <c r="B700" s="2">
        <v>72.78</v>
      </c>
      <c r="C700" s="7">
        <f>INDEX('Nifty Data'!A:I,MATCH(A700,'Nifty Data'!I:I,0),2)</f>
        <v>18017.2</v>
      </c>
    </row>
    <row r="701" spans="1:3" x14ac:dyDescent="0.25">
      <c r="A701" s="8">
        <v>44511</v>
      </c>
      <c r="B701" s="2">
        <v>72.2</v>
      </c>
      <c r="C701" s="7">
        <f>INDEX('Nifty Data'!A:I,MATCH(A701,'Nifty Data'!I:I,0),2)</f>
        <v>17873.599999999999</v>
      </c>
    </row>
    <row r="702" spans="1:3" x14ac:dyDescent="0.25">
      <c r="A702" s="8">
        <v>44512</v>
      </c>
      <c r="B702" s="2">
        <v>72.95</v>
      </c>
      <c r="C702" s="7">
        <f>INDEX('Nifty Data'!A:I,MATCH(A702,'Nifty Data'!I:I,0),2)</f>
        <v>18102.75</v>
      </c>
    </row>
    <row r="703" spans="1:3" x14ac:dyDescent="0.25">
      <c r="A703" s="8">
        <v>44515</v>
      </c>
      <c r="B703" s="2">
        <v>72.84</v>
      </c>
      <c r="C703" s="7">
        <f>INDEX('Nifty Data'!A:I,MATCH(A703,'Nifty Data'!I:I,0),2)</f>
        <v>18109.45</v>
      </c>
    </row>
    <row r="704" spans="1:3" x14ac:dyDescent="0.25">
      <c r="A704" s="8">
        <v>44516</v>
      </c>
      <c r="B704" s="2">
        <v>72.55</v>
      </c>
      <c r="C704" s="7">
        <f>INDEX('Nifty Data'!A:I,MATCH(A704,'Nifty Data'!I:I,0),2)</f>
        <v>17999.2</v>
      </c>
    </row>
    <row r="705" spans="1:3" x14ac:dyDescent="0.25">
      <c r="A705" s="8">
        <v>44517</v>
      </c>
      <c r="B705" s="2">
        <v>72.27</v>
      </c>
      <c r="C705" s="7">
        <f>INDEX('Nifty Data'!A:I,MATCH(A705,'Nifty Data'!I:I,0),2)</f>
        <v>17898.650000000001</v>
      </c>
    </row>
    <row r="706" spans="1:3" x14ac:dyDescent="0.25">
      <c r="A706" s="8">
        <v>44518</v>
      </c>
      <c r="B706" s="2">
        <v>71.62</v>
      </c>
      <c r="C706" s="7">
        <f>INDEX('Nifty Data'!A:I,MATCH(A706,'Nifty Data'!I:I,0),2)</f>
        <v>17764.8</v>
      </c>
    </row>
    <row r="707" spans="1:3" x14ac:dyDescent="0.25">
      <c r="A707" s="8">
        <v>44522</v>
      </c>
      <c r="B707" s="2">
        <v>70.47</v>
      </c>
      <c r="C707" s="7">
        <f>INDEX('Nifty Data'!A:I,MATCH(A707,'Nifty Data'!I:I,0),2)</f>
        <v>17416.55</v>
      </c>
    </row>
    <row r="708" spans="1:3" x14ac:dyDescent="0.25">
      <c r="A708" s="8">
        <v>44523</v>
      </c>
      <c r="B708" s="2">
        <v>70.89</v>
      </c>
      <c r="C708" s="7">
        <f>INDEX('Nifty Data'!A:I,MATCH(A708,'Nifty Data'!I:I,0),2)</f>
        <v>17503.349999999999</v>
      </c>
    </row>
    <row r="709" spans="1:3" x14ac:dyDescent="0.25">
      <c r="A709" s="8">
        <v>44524</v>
      </c>
      <c r="B709" s="2">
        <v>70.62</v>
      </c>
      <c r="C709" s="7">
        <f>INDEX('Nifty Data'!A:I,MATCH(A709,'Nifty Data'!I:I,0),2)</f>
        <v>17415.05</v>
      </c>
    </row>
    <row r="710" spans="1:3" x14ac:dyDescent="0.25">
      <c r="A710" s="8">
        <v>44525</v>
      </c>
      <c r="B710" s="2">
        <v>70.87</v>
      </c>
      <c r="C710" s="7">
        <f>INDEX('Nifty Data'!A:I,MATCH(A710,'Nifty Data'!I:I,0),2)</f>
        <v>17536.25</v>
      </c>
    </row>
    <row r="711" spans="1:3" x14ac:dyDescent="0.25">
      <c r="A711" s="8">
        <v>44526</v>
      </c>
      <c r="B711" s="2">
        <v>68.849999999999994</v>
      </c>
      <c r="C711" s="7">
        <f>INDEX('Nifty Data'!A:I,MATCH(A711,'Nifty Data'!I:I,0),2)</f>
        <v>17026.45</v>
      </c>
    </row>
    <row r="712" spans="1:3" x14ac:dyDescent="0.25">
      <c r="A712" s="8">
        <v>44529</v>
      </c>
      <c r="B712" s="2">
        <v>68.7</v>
      </c>
      <c r="C712" s="7">
        <f>INDEX('Nifty Data'!A:I,MATCH(A712,'Nifty Data'!I:I,0),2)</f>
        <v>17053.95</v>
      </c>
    </row>
    <row r="713" spans="1:3" x14ac:dyDescent="0.25">
      <c r="A713" s="8">
        <v>44530</v>
      </c>
      <c r="B713" s="2">
        <v>68.510000000000005</v>
      </c>
      <c r="C713" s="7">
        <f>INDEX('Nifty Data'!A:I,MATCH(A713,'Nifty Data'!I:I,0),2)</f>
        <v>16983.2</v>
      </c>
    </row>
    <row r="714" spans="1:3" x14ac:dyDescent="0.25">
      <c r="A714" s="8">
        <v>44531</v>
      </c>
      <c r="B714" s="2">
        <v>69.09</v>
      </c>
      <c r="C714" s="7">
        <f>INDEX('Nifty Data'!A:I,MATCH(A714,'Nifty Data'!I:I,0),2)</f>
        <v>17166.900000000001</v>
      </c>
    </row>
    <row r="715" spans="1:3" x14ac:dyDescent="0.25">
      <c r="A715" s="8">
        <v>44532</v>
      </c>
      <c r="B715" s="2">
        <v>69.760000000000005</v>
      </c>
      <c r="C715" s="7">
        <f>INDEX('Nifty Data'!A:I,MATCH(A715,'Nifty Data'!I:I,0),2)</f>
        <v>17401.650000000001</v>
      </c>
    </row>
    <row r="716" spans="1:3" x14ac:dyDescent="0.25">
      <c r="A716" s="8">
        <v>44533</v>
      </c>
      <c r="B716" s="2">
        <v>69.14</v>
      </c>
      <c r="C716" s="7">
        <f>INDEX('Nifty Data'!A:I,MATCH(A716,'Nifty Data'!I:I,0),2)</f>
        <v>17196.7</v>
      </c>
    </row>
    <row r="717" spans="1:3" x14ac:dyDescent="0.25">
      <c r="A717" s="8">
        <v>44536</v>
      </c>
      <c r="B717" s="2">
        <v>68.09</v>
      </c>
      <c r="C717" s="7">
        <f>INDEX('Nifty Data'!A:I,MATCH(A717,'Nifty Data'!I:I,0),2)</f>
        <v>16912.25</v>
      </c>
    </row>
    <row r="718" spans="1:3" x14ac:dyDescent="0.25">
      <c r="A718" s="8">
        <v>44537</v>
      </c>
      <c r="B718" s="2">
        <v>69.150000000000006</v>
      </c>
      <c r="C718" s="7">
        <f>INDEX('Nifty Data'!A:I,MATCH(A718,'Nifty Data'!I:I,0),2)</f>
        <v>17176.7</v>
      </c>
    </row>
    <row r="719" spans="1:3" x14ac:dyDescent="0.25">
      <c r="A719" s="8">
        <v>44538</v>
      </c>
      <c r="B719" s="2">
        <v>70.349999999999994</v>
      </c>
      <c r="C719" s="7">
        <f>INDEX('Nifty Data'!A:I,MATCH(A719,'Nifty Data'!I:I,0),2)</f>
        <v>17469.75</v>
      </c>
    </row>
    <row r="720" spans="1:3" x14ac:dyDescent="0.25">
      <c r="A720" s="8">
        <v>44539</v>
      </c>
      <c r="B720" s="2">
        <v>70.510000000000005</v>
      </c>
      <c r="C720" s="7">
        <f>INDEX('Nifty Data'!A:I,MATCH(A720,'Nifty Data'!I:I,0),2)</f>
        <v>17516.849999999999</v>
      </c>
    </row>
    <row r="721" spans="1:3" x14ac:dyDescent="0.25">
      <c r="A721" s="8">
        <v>44540</v>
      </c>
      <c r="B721" s="2">
        <v>70.44</v>
      </c>
      <c r="C721" s="7">
        <f>INDEX('Nifty Data'!A:I,MATCH(A721,'Nifty Data'!I:I,0),2)</f>
        <v>17511.3</v>
      </c>
    </row>
    <row r="722" spans="1:3" x14ac:dyDescent="0.25">
      <c r="A722" s="8">
        <v>44543</v>
      </c>
      <c r="B722" s="2">
        <v>70.22</v>
      </c>
      <c r="C722" s="7">
        <f>INDEX('Nifty Data'!A:I,MATCH(A722,'Nifty Data'!I:I,0),2)</f>
        <v>17368.25</v>
      </c>
    </row>
    <row r="723" spans="1:3" x14ac:dyDescent="0.25">
      <c r="A723" s="8">
        <v>44544</v>
      </c>
      <c r="B723" s="2">
        <v>70.12</v>
      </c>
      <c r="C723" s="7">
        <f>INDEX('Nifty Data'!A:I,MATCH(A723,'Nifty Data'!I:I,0),2)</f>
        <v>17324.900000000001</v>
      </c>
    </row>
    <row r="724" spans="1:3" x14ac:dyDescent="0.25">
      <c r="A724" s="8">
        <v>44545</v>
      </c>
      <c r="B724" s="2">
        <v>69.83</v>
      </c>
      <c r="C724" s="7">
        <f>INDEX('Nifty Data'!A:I,MATCH(A724,'Nifty Data'!I:I,0),2)</f>
        <v>17221.400000000001</v>
      </c>
    </row>
    <row r="725" spans="1:3" x14ac:dyDescent="0.25">
      <c r="A725" s="8">
        <v>44546</v>
      </c>
      <c r="B725" s="2">
        <v>69.64</v>
      </c>
      <c r="C725" s="7">
        <f>INDEX('Nifty Data'!A:I,MATCH(A725,'Nifty Data'!I:I,0),2)</f>
        <v>17248.400000000001</v>
      </c>
    </row>
    <row r="726" spans="1:3" x14ac:dyDescent="0.25">
      <c r="A726" s="8">
        <v>44547</v>
      </c>
      <c r="B726" s="2">
        <v>68.599999999999994</v>
      </c>
      <c r="C726" s="7">
        <f>INDEX('Nifty Data'!A:I,MATCH(A726,'Nifty Data'!I:I,0),2)</f>
        <v>16985.2</v>
      </c>
    </row>
    <row r="727" spans="1:3" x14ac:dyDescent="0.25">
      <c r="A727" s="8">
        <v>44550</v>
      </c>
      <c r="B727" s="2">
        <v>67.2</v>
      </c>
      <c r="C727" s="7">
        <f>INDEX('Nifty Data'!A:I,MATCH(A727,'Nifty Data'!I:I,0),2)</f>
        <v>16614.2</v>
      </c>
    </row>
    <row r="728" spans="1:3" x14ac:dyDescent="0.25">
      <c r="A728" s="8">
        <v>44551</v>
      </c>
      <c r="B728" s="2">
        <v>67.819999999999993</v>
      </c>
      <c r="C728" s="7">
        <f>INDEX('Nifty Data'!A:I,MATCH(A728,'Nifty Data'!I:I,0),2)</f>
        <v>16770.849999999999</v>
      </c>
    </row>
    <row r="729" spans="1:3" x14ac:dyDescent="0.25">
      <c r="A729" s="8">
        <v>44552</v>
      </c>
      <c r="B729" s="2">
        <v>68.62</v>
      </c>
      <c r="C729" s="7">
        <f>INDEX('Nifty Data'!A:I,MATCH(A729,'Nifty Data'!I:I,0),2)</f>
        <v>16955.45</v>
      </c>
    </row>
    <row r="730" spans="1:3" x14ac:dyDescent="0.25">
      <c r="A730" s="8">
        <v>44553</v>
      </c>
      <c r="B730" s="2">
        <v>68.989999999999995</v>
      </c>
      <c r="C730" s="7">
        <f>INDEX('Nifty Data'!A:I,MATCH(A730,'Nifty Data'!I:I,0),2)</f>
        <v>17072.599999999999</v>
      </c>
    </row>
    <row r="731" spans="1:3" x14ac:dyDescent="0.25">
      <c r="A731" s="8">
        <v>44554</v>
      </c>
      <c r="B731" s="2">
        <v>68.69</v>
      </c>
      <c r="C731" s="7">
        <f>INDEX('Nifty Data'!A:I,MATCH(A731,'Nifty Data'!I:I,0),2)</f>
        <v>17003.75</v>
      </c>
    </row>
    <row r="732" spans="1:3" x14ac:dyDescent="0.25">
      <c r="A732" s="8">
        <v>44557</v>
      </c>
      <c r="B732" s="2">
        <v>69.02</v>
      </c>
      <c r="C732" s="7">
        <f>INDEX('Nifty Data'!A:I,MATCH(A732,'Nifty Data'!I:I,0),2)</f>
        <v>17086.25</v>
      </c>
    </row>
    <row r="733" spans="1:3" x14ac:dyDescent="0.25">
      <c r="A733" s="8">
        <v>44558</v>
      </c>
      <c r="B733" s="2">
        <v>69.61</v>
      </c>
      <c r="C733" s="7">
        <f>INDEX('Nifty Data'!A:I,MATCH(A733,'Nifty Data'!I:I,0),2)</f>
        <v>17233.25</v>
      </c>
    </row>
    <row r="734" spans="1:3" x14ac:dyDescent="0.25">
      <c r="A734" s="8">
        <v>44559</v>
      </c>
      <c r="B734" s="2">
        <v>69.569999999999993</v>
      </c>
      <c r="C734" s="7">
        <f>INDEX('Nifty Data'!A:I,MATCH(A734,'Nifty Data'!I:I,0),2)</f>
        <v>17213.599999999999</v>
      </c>
    </row>
    <row r="735" spans="1:3" x14ac:dyDescent="0.25">
      <c r="A735" s="8">
        <v>44560</v>
      </c>
      <c r="B735" s="2">
        <v>69.55</v>
      </c>
      <c r="C735" s="7">
        <f>INDEX('Nifty Data'!A:I,MATCH(A735,'Nifty Data'!I:I,0),2)</f>
        <v>17203.95</v>
      </c>
    </row>
    <row r="736" spans="1:3" x14ac:dyDescent="0.25">
      <c r="A736" s="8">
        <v>44561</v>
      </c>
      <c r="B736" s="2">
        <v>70.14</v>
      </c>
      <c r="C736" s="7">
        <f>INDEX('Nifty Data'!A:I,MATCH(A736,'Nifty Data'!I:I,0),2)</f>
        <v>17354.05</v>
      </c>
    </row>
    <row r="737" spans="1:3" x14ac:dyDescent="0.25">
      <c r="A737" s="8">
        <v>44564</v>
      </c>
      <c r="B737" s="2">
        <v>71.08</v>
      </c>
      <c r="C737" s="7">
        <f>INDEX('Nifty Data'!A:I,MATCH(A737,'Nifty Data'!I:I,0),2)</f>
        <v>17625.7</v>
      </c>
    </row>
    <row r="738" spans="1:3" x14ac:dyDescent="0.25">
      <c r="A738" s="8">
        <v>44565</v>
      </c>
      <c r="B738" s="2">
        <v>71.62</v>
      </c>
      <c r="C738" s="7">
        <f>INDEX('Nifty Data'!A:I,MATCH(A738,'Nifty Data'!I:I,0),2)</f>
        <v>17805.25</v>
      </c>
    </row>
    <row r="739" spans="1:3" x14ac:dyDescent="0.25">
      <c r="A739" s="8">
        <v>44566</v>
      </c>
      <c r="B739" s="2">
        <v>71.989999999999995</v>
      </c>
      <c r="C739" s="7">
        <f>INDEX('Nifty Data'!A:I,MATCH(A739,'Nifty Data'!I:I,0),2)</f>
        <v>17925.25</v>
      </c>
    </row>
    <row r="740" spans="1:3" x14ac:dyDescent="0.25">
      <c r="A740" s="8">
        <v>44567</v>
      </c>
      <c r="B740" s="2">
        <v>71.56</v>
      </c>
      <c r="C740" s="7">
        <f>INDEX('Nifty Data'!A:I,MATCH(A740,'Nifty Data'!I:I,0),2)</f>
        <v>17745.900000000001</v>
      </c>
    </row>
    <row r="741" spans="1:3" x14ac:dyDescent="0.25">
      <c r="A741" s="8">
        <v>44568</v>
      </c>
      <c r="B741" s="2">
        <v>71.8</v>
      </c>
      <c r="C741" s="7">
        <f>INDEX('Nifty Data'!A:I,MATCH(A741,'Nifty Data'!I:I,0),2)</f>
        <v>17812.7</v>
      </c>
    </row>
    <row r="742" spans="1:3" x14ac:dyDescent="0.25">
      <c r="A742" s="8">
        <v>44571</v>
      </c>
      <c r="B742" s="2">
        <v>72.62</v>
      </c>
      <c r="C742" s="7">
        <f>INDEX('Nifty Data'!A:I,MATCH(A742,'Nifty Data'!I:I,0),2)</f>
        <v>18003.3</v>
      </c>
    </row>
    <row r="743" spans="1:3" x14ac:dyDescent="0.25">
      <c r="A743" s="8">
        <v>44572</v>
      </c>
      <c r="B743" s="2">
        <v>72.81</v>
      </c>
      <c r="C743" s="7">
        <f>INDEX('Nifty Data'!A:I,MATCH(A743,'Nifty Data'!I:I,0),2)</f>
        <v>18055.75</v>
      </c>
    </row>
    <row r="744" spans="1:3" x14ac:dyDescent="0.25">
      <c r="A744" s="8">
        <v>44573</v>
      </c>
      <c r="B744" s="2">
        <v>73.489999999999995</v>
      </c>
      <c r="C744" s="7">
        <f>INDEX('Nifty Data'!A:I,MATCH(A744,'Nifty Data'!I:I,0),2)</f>
        <v>18212.349999999999</v>
      </c>
    </row>
    <row r="745" spans="1:3" x14ac:dyDescent="0.25">
      <c r="A745" s="8">
        <v>44574</v>
      </c>
      <c r="B745" s="2">
        <v>73.64</v>
      </c>
      <c r="C745" s="7">
        <f>INDEX('Nifty Data'!A:I,MATCH(A745,'Nifty Data'!I:I,0),2)</f>
        <v>18257.8</v>
      </c>
    </row>
    <row r="746" spans="1:3" x14ac:dyDescent="0.25">
      <c r="A746" s="8">
        <v>44575</v>
      </c>
      <c r="B746" s="2">
        <v>73.58</v>
      </c>
      <c r="C746" s="7">
        <f>INDEX('Nifty Data'!A:I,MATCH(A746,'Nifty Data'!I:I,0),2)</f>
        <v>18255.75</v>
      </c>
    </row>
    <row r="747" spans="1:3" x14ac:dyDescent="0.25">
      <c r="A747" s="8">
        <v>44578</v>
      </c>
      <c r="B747" s="2">
        <v>73.680000000000007</v>
      </c>
      <c r="C747" s="7">
        <f>INDEX('Nifty Data'!A:I,MATCH(A747,'Nifty Data'!I:I,0),2)</f>
        <v>18308.099999999999</v>
      </c>
    </row>
    <row r="748" spans="1:3" x14ac:dyDescent="0.25">
      <c r="A748" s="8">
        <v>44579</v>
      </c>
      <c r="B748" s="2">
        <v>72.89</v>
      </c>
      <c r="C748" s="7">
        <f>INDEX('Nifty Data'!A:I,MATCH(A748,'Nifty Data'!I:I,0),2)</f>
        <v>18113.05</v>
      </c>
    </row>
    <row r="749" spans="1:3" x14ac:dyDescent="0.25">
      <c r="A749" s="8">
        <v>44580</v>
      </c>
      <c r="B749" s="2">
        <v>72.47</v>
      </c>
      <c r="C749" s="7">
        <f>INDEX('Nifty Data'!A:I,MATCH(A749,'Nifty Data'!I:I,0),2)</f>
        <v>17938.400000000001</v>
      </c>
    </row>
    <row r="750" spans="1:3" x14ac:dyDescent="0.25">
      <c r="A750" s="8">
        <v>44581</v>
      </c>
      <c r="B750" s="2">
        <v>72.040000000000006</v>
      </c>
      <c r="C750" s="7">
        <f>INDEX('Nifty Data'!A:I,MATCH(A750,'Nifty Data'!I:I,0),2)</f>
        <v>17757</v>
      </c>
    </row>
    <row r="751" spans="1:3" x14ac:dyDescent="0.25">
      <c r="A751" s="8">
        <v>44582</v>
      </c>
      <c r="B751" s="2">
        <v>71.349999999999994</v>
      </c>
      <c r="C751" s="7">
        <f>INDEX('Nifty Data'!A:I,MATCH(A751,'Nifty Data'!I:I,0),2)</f>
        <v>17617.150000000001</v>
      </c>
    </row>
    <row r="752" spans="1:3" x14ac:dyDescent="0.25">
      <c r="A752" s="8">
        <v>44585</v>
      </c>
      <c r="B752" s="2">
        <v>69.819999999999993</v>
      </c>
      <c r="C752" s="7">
        <f>INDEX('Nifty Data'!A:I,MATCH(A752,'Nifty Data'!I:I,0),2)</f>
        <v>17149.099999999999</v>
      </c>
    </row>
    <row r="753" spans="1:3" x14ac:dyDescent="0.25">
      <c r="A753" s="8">
        <v>44586</v>
      </c>
      <c r="B753" s="2">
        <v>70.61</v>
      </c>
      <c r="C753" s="7">
        <f>INDEX('Nifty Data'!A:I,MATCH(A753,'Nifty Data'!I:I,0),2)</f>
        <v>17277.95</v>
      </c>
    </row>
    <row r="754" spans="1:3" x14ac:dyDescent="0.25">
      <c r="A754" s="8">
        <v>44588</v>
      </c>
      <c r="B754" s="2">
        <v>70.17</v>
      </c>
      <c r="C754" s="7">
        <f>INDEX('Nifty Data'!A:I,MATCH(A754,'Nifty Data'!I:I,0),2)</f>
        <v>17110.150000000001</v>
      </c>
    </row>
    <row r="755" spans="1:3" x14ac:dyDescent="0.25">
      <c r="A755" s="8">
        <v>44589</v>
      </c>
      <c r="B755" s="2">
        <v>70.010000000000005</v>
      </c>
      <c r="C755" s="7">
        <f>INDEX('Nifty Data'!A:I,MATCH(A755,'Nifty Data'!I:I,0),2)</f>
        <v>17101.95</v>
      </c>
    </row>
    <row r="756" spans="1:3" x14ac:dyDescent="0.25">
      <c r="A756" s="8">
        <v>44592</v>
      </c>
      <c r="B756" s="2">
        <v>70.97</v>
      </c>
      <c r="C756" s="7">
        <f>INDEX('Nifty Data'!A:I,MATCH(A756,'Nifty Data'!I:I,0),2)</f>
        <v>17339.849999999999</v>
      </c>
    </row>
    <row r="757" spans="1:3" x14ac:dyDescent="0.25">
      <c r="A757" s="8">
        <v>44593</v>
      </c>
      <c r="B757" s="2">
        <v>71.88</v>
      </c>
      <c r="C757" s="7">
        <f>INDEX('Nifty Data'!A:I,MATCH(A757,'Nifty Data'!I:I,0),2)</f>
        <v>17576.849999999999</v>
      </c>
    </row>
    <row r="758" spans="1:3" x14ac:dyDescent="0.25">
      <c r="A758" s="8">
        <v>44594</v>
      </c>
      <c r="B758" s="2">
        <v>72.459999999999994</v>
      </c>
      <c r="C758" s="7">
        <f>INDEX('Nifty Data'!A:I,MATCH(A758,'Nifty Data'!I:I,0),2)</f>
        <v>17780</v>
      </c>
    </row>
    <row r="759" spans="1:3" x14ac:dyDescent="0.25">
      <c r="A759" s="8">
        <v>44595</v>
      </c>
      <c r="B759" s="2">
        <v>71.77</v>
      </c>
      <c r="C759" s="7">
        <f>INDEX('Nifty Data'!A:I,MATCH(A759,'Nifty Data'!I:I,0),2)</f>
        <v>17560.2</v>
      </c>
    </row>
    <row r="760" spans="1:3" x14ac:dyDescent="0.25">
      <c r="A760" s="8">
        <v>44596</v>
      </c>
      <c r="B760" s="2">
        <v>71.599999999999994</v>
      </c>
      <c r="C760" s="7">
        <f>INDEX('Nifty Data'!A:I,MATCH(A760,'Nifty Data'!I:I,0),2)</f>
        <v>17516.3</v>
      </c>
    </row>
    <row r="761" spans="1:3" x14ac:dyDescent="0.25">
      <c r="A761" s="8">
        <v>44599</v>
      </c>
      <c r="B761" s="2">
        <v>70.55</v>
      </c>
      <c r="C761" s="7">
        <f>INDEX('Nifty Data'!A:I,MATCH(A761,'Nifty Data'!I:I,0),2)</f>
        <v>17213.599999999999</v>
      </c>
    </row>
    <row r="762" spans="1:3" x14ac:dyDescent="0.25">
      <c r="A762" s="8">
        <v>44600</v>
      </c>
      <c r="B762" s="2">
        <v>70.73</v>
      </c>
      <c r="C762" s="7">
        <f>INDEX('Nifty Data'!A:I,MATCH(A762,'Nifty Data'!I:I,0),2)</f>
        <v>17266.75</v>
      </c>
    </row>
    <row r="763" spans="1:3" x14ac:dyDescent="0.25">
      <c r="A763" s="8">
        <v>44601</v>
      </c>
      <c r="B763" s="2">
        <v>71.48</v>
      </c>
      <c r="C763" s="7">
        <f>INDEX('Nifty Data'!A:I,MATCH(A763,'Nifty Data'!I:I,0),2)</f>
        <v>17463.8</v>
      </c>
    </row>
    <row r="764" spans="1:3" x14ac:dyDescent="0.25">
      <c r="A764" s="8">
        <v>44602</v>
      </c>
      <c r="B764" s="2">
        <v>72.06</v>
      </c>
      <c r="C764" s="7">
        <f>INDEX('Nifty Data'!A:I,MATCH(A764,'Nifty Data'!I:I,0),2)</f>
        <v>17605.849999999999</v>
      </c>
    </row>
    <row r="765" spans="1:3" x14ac:dyDescent="0.25">
      <c r="A765" s="8">
        <v>44603</v>
      </c>
      <c r="B765" s="2">
        <v>71.19</v>
      </c>
      <c r="C765" s="7">
        <f>INDEX('Nifty Data'!A:I,MATCH(A765,'Nifty Data'!I:I,0),2)</f>
        <v>17374.75</v>
      </c>
    </row>
    <row r="766" spans="1:3" x14ac:dyDescent="0.25">
      <c r="A766" s="8">
        <v>44606</v>
      </c>
      <c r="B766" s="2">
        <v>68.98</v>
      </c>
      <c r="C766" s="7">
        <f>INDEX('Nifty Data'!A:I,MATCH(A766,'Nifty Data'!I:I,0),2)</f>
        <v>16842.8</v>
      </c>
    </row>
    <row r="767" spans="1:3" x14ac:dyDescent="0.25">
      <c r="A767" s="8">
        <v>44607</v>
      </c>
      <c r="B767" s="2">
        <v>70.73</v>
      </c>
      <c r="C767" s="7">
        <f>INDEX('Nifty Data'!A:I,MATCH(A767,'Nifty Data'!I:I,0),2)</f>
        <v>17352.45</v>
      </c>
    </row>
    <row r="768" spans="1:3" x14ac:dyDescent="0.25">
      <c r="A768" s="8">
        <v>44608</v>
      </c>
      <c r="B768" s="2">
        <v>70.63</v>
      </c>
      <c r="C768" s="7">
        <f>INDEX('Nifty Data'!A:I,MATCH(A768,'Nifty Data'!I:I,0),2)</f>
        <v>17322.2</v>
      </c>
    </row>
    <row r="769" spans="1:3" x14ac:dyDescent="0.25">
      <c r="A769" s="8">
        <v>44609</v>
      </c>
      <c r="B769" s="2">
        <v>70.510000000000005</v>
      </c>
      <c r="C769" s="7">
        <f>INDEX('Nifty Data'!A:I,MATCH(A769,'Nifty Data'!I:I,0),2)</f>
        <v>17304.599999999999</v>
      </c>
    </row>
    <row r="770" spans="1:3" x14ac:dyDescent="0.25">
      <c r="A770" s="8">
        <v>44610</v>
      </c>
      <c r="B770" s="2">
        <v>70.41</v>
      </c>
      <c r="C770" s="7">
        <f>INDEX('Nifty Data'!A:I,MATCH(A770,'Nifty Data'!I:I,0),2)</f>
        <v>17276.3</v>
      </c>
    </row>
    <row r="771" spans="1:3" x14ac:dyDescent="0.25">
      <c r="A771" s="8">
        <v>44613</v>
      </c>
      <c r="B771" s="2">
        <v>70.180000000000007</v>
      </c>
      <c r="C771" s="7">
        <f>INDEX('Nifty Data'!A:I,MATCH(A771,'Nifty Data'!I:I,0),2)</f>
        <v>17206.650000000001</v>
      </c>
    </row>
    <row r="772" spans="1:3" x14ac:dyDescent="0.25">
      <c r="A772" s="8">
        <v>44614</v>
      </c>
      <c r="B772" s="2">
        <v>69.790000000000006</v>
      </c>
      <c r="C772" s="7">
        <f>INDEX('Nifty Data'!A:I,MATCH(A772,'Nifty Data'!I:I,0),2)</f>
        <v>17092.2</v>
      </c>
    </row>
    <row r="773" spans="1:3" x14ac:dyDescent="0.25">
      <c r="A773" s="8">
        <v>44615</v>
      </c>
      <c r="B773" s="2">
        <v>69.67</v>
      </c>
      <c r="C773" s="7">
        <f>INDEX('Nifty Data'!A:I,MATCH(A773,'Nifty Data'!I:I,0),2)</f>
        <v>17063.25</v>
      </c>
    </row>
    <row r="774" spans="1:3" x14ac:dyDescent="0.25">
      <c r="A774" s="8">
        <v>44616</v>
      </c>
      <c r="B774" s="2">
        <v>66.66</v>
      </c>
      <c r="C774" s="7">
        <f>INDEX('Nifty Data'!A:I,MATCH(A774,'Nifty Data'!I:I,0),2)</f>
        <v>16247.95</v>
      </c>
    </row>
    <row r="775" spans="1:3" x14ac:dyDescent="0.25">
      <c r="A775" s="8">
        <v>44617</v>
      </c>
      <c r="B775" s="2">
        <v>68.2</v>
      </c>
      <c r="C775" s="7">
        <f>INDEX('Nifty Data'!A:I,MATCH(A775,'Nifty Data'!I:I,0),2)</f>
        <v>16658.400000000001</v>
      </c>
    </row>
    <row r="776" spans="1:3" x14ac:dyDescent="0.25">
      <c r="A776" s="8">
        <v>44620</v>
      </c>
      <c r="B776" s="2">
        <v>68.59</v>
      </c>
      <c r="C776" s="7">
        <f>INDEX('Nifty Data'!A:I,MATCH(A776,'Nifty Data'!I:I,0),2)</f>
        <v>16793.900000000001</v>
      </c>
    </row>
    <row r="777" spans="1:3" x14ac:dyDescent="0.25">
      <c r="A777" s="8">
        <v>44622</v>
      </c>
      <c r="B777" s="2">
        <v>67.77</v>
      </c>
      <c r="C777" s="7">
        <f>INDEX('Nifty Data'!A:I,MATCH(A777,'Nifty Data'!I:I,0),2)</f>
        <v>16605.95</v>
      </c>
    </row>
    <row r="778" spans="1:3" x14ac:dyDescent="0.25">
      <c r="A778" s="8">
        <v>44623</v>
      </c>
      <c r="B778" s="2">
        <v>67.260000000000005</v>
      </c>
      <c r="C778" s="7">
        <f>INDEX('Nifty Data'!A:I,MATCH(A778,'Nifty Data'!I:I,0),2)</f>
        <v>16498.05</v>
      </c>
    </row>
    <row r="779" spans="1:3" x14ac:dyDescent="0.25">
      <c r="A779" s="8">
        <v>44624</v>
      </c>
      <c r="B779" s="2">
        <v>66.22</v>
      </c>
      <c r="C779" s="7">
        <f>INDEX('Nifty Data'!A:I,MATCH(A779,'Nifty Data'!I:I,0),2)</f>
        <v>16245.35</v>
      </c>
    </row>
    <row r="780" spans="1:3" x14ac:dyDescent="0.25">
      <c r="A780" s="8">
        <v>44627</v>
      </c>
      <c r="B780" s="2">
        <v>64.88</v>
      </c>
      <c r="C780" s="7">
        <f>INDEX('Nifty Data'!A:I,MATCH(A780,'Nifty Data'!I:I,0),2)</f>
        <v>15863.15</v>
      </c>
    </row>
    <row r="781" spans="1:3" x14ac:dyDescent="0.25">
      <c r="A781" s="8">
        <v>44628</v>
      </c>
      <c r="B781" s="2">
        <v>65.47</v>
      </c>
      <c r="C781" s="7">
        <f>INDEX('Nifty Data'!A:I,MATCH(A781,'Nifty Data'!I:I,0),2)</f>
        <v>16013.45</v>
      </c>
    </row>
    <row r="782" spans="1:3" x14ac:dyDescent="0.25">
      <c r="A782" s="8">
        <v>44629</v>
      </c>
      <c r="B782" s="2">
        <v>66.540000000000006</v>
      </c>
      <c r="C782" s="7">
        <f>INDEX('Nifty Data'!A:I,MATCH(A782,'Nifty Data'!I:I,0),2)</f>
        <v>16345.35</v>
      </c>
    </row>
    <row r="783" spans="1:3" x14ac:dyDescent="0.25">
      <c r="A783" s="8">
        <v>44630</v>
      </c>
      <c r="B783" s="2">
        <v>67.41</v>
      </c>
      <c r="C783" s="7">
        <f>INDEX('Nifty Data'!A:I,MATCH(A783,'Nifty Data'!I:I,0),2)</f>
        <v>16594.900000000001</v>
      </c>
    </row>
    <row r="784" spans="1:3" x14ac:dyDescent="0.25">
      <c r="A784" s="8">
        <v>44631</v>
      </c>
      <c r="B784" s="2">
        <v>67.66</v>
      </c>
      <c r="C784" s="7">
        <f>INDEX('Nifty Data'!A:I,MATCH(A784,'Nifty Data'!I:I,0),2)</f>
        <v>16630.45</v>
      </c>
    </row>
    <row r="785" spans="1:3" x14ac:dyDescent="0.25">
      <c r="A785" s="8">
        <v>44634</v>
      </c>
      <c r="B785" s="2">
        <v>68.59</v>
      </c>
      <c r="C785" s="7">
        <f>INDEX('Nifty Data'!A:I,MATCH(A785,'Nifty Data'!I:I,0),2)</f>
        <v>16871.3</v>
      </c>
    </row>
    <row r="786" spans="1:3" x14ac:dyDescent="0.25">
      <c r="A786" s="8">
        <v>44635</v>
      </c>
      <c r="B786" s="2">
        <v>67.91</v>
      </c>
      <c r="C786" s="7">
        <f>INDEX('Nifty Data'!A:I,MATCH(A786,'Nifty Data'!I:I,0),2)</f>
        <v>16663</v>
      </c>
    </row>
    <row r="787" spans="1:3" x14ac:dyDescent="0.25">
      <c r="A787" s="8">
        <v>44636</v>
      </c>
      <c r="B787" s="2">
        <v>69.02</v>
      </c>
      <c r="C787" s="7">
        <f>INDEX('Nifty Data'!A:I,MATCH(A787,'Nifty Data'!I:I,0),2)</f>
        <v>16975.349999999999</v>
      </c>
    </row>
    <row r="788" spans="1:3" x14ac:dyDescent="0.25">
      <c r="A788" s="8">
        <v>44637</v>
      </c>
      <c r="B788" s="2">
        <v>70.09</v>
      </c>
      <c r="C788" s="7">
        <f>INDEX('Nifty Data'!A:I,MATCH(A788,'Nifty Data'!I:I,0),2)</f>
        <v>17287.05</v>
      </c>
    </row>
    <row r="789" spans="1:3" x14ac:dyDescent="0.25">
      <c r="A789" s="8">
        <v>44641</v>
      </c>
      <c r="B789" s="2">
        <v>69.459999999999994</v>
      </c>
      <c r="C789" s="7">
        <f>INDEX('Nifty Data'!A:I,MATCH(A789,'Nifty Data'!I:I,0),2)</f>
        <v>17117.599999999999</v>
      </c>
    </row>
    <row r="790" spans="1:3" x14ac:dyDescent="0.25">
      <c r="A790" s="8">
        <v>44642</v>
      </c>
      <c r="B790" s="2">
        <v>70.09</v>
      </c>
      <c r="C790" s="7">
        <f>INDEX('Nifty Data'!A:I,MATCH(A790,'Nifty Data'!I:I,0),2)</f>
        <v>17315.5</v>
      </c>
    </row>
    <row r="791" spans="1:3" x14ac:dyDescent="0.25">
      <c r="A791" s="8">
        <v>44643</v>
      </c>
      <c r="B791" s="2">
        <v>69.81</v>
      </c>
      <c r="C791" s="7">
        <f>INDEX('Nifty Data'!A:I,MATCH(A791,'Nifty Data'!I:I,0),2)</f>
        <v>17245.650000000001</v>
      </c>
    </row>
    <row r="792" spans="1:3" x14ac:dyDescent="0.25">
      <c r="A792" s="8">
        <v>44644</v>
      </c>
      <c r="B792" s="2">
        <v>69.709999999999994</v>
      </c>
      <c r="C792" s="7">
        <f>INDEX('Nifty Data'!A:I,MATCH(A792,'Nifty Data'!I:I,0),2)</f>
        <v>17222.75</v>
      </c>
    </row>
    <row r="793" spans="1:3" x14ac:dyDescent="0.25">
      <c r="A793" s="8">
        <v>44645</v>
      </c>
      <c r="B793" s="2">
        <v>69.400000000000006</v>
      </c>
      <c r="C793" s="7">
        <f>INDEX('Nifty Data'!A:I,MATCH(A793,'Nifty Data'!I:I,0),2)</f>
        <v>17153</v>
      </c>
    </row>
    <row r="794" spans="1:3" x14ac:dyDescent="0.25">
      <c r="A794" s="8">
        <v>44648</v>
      </c>
      <c r="B794" s="2">
        <v>69.650000000000006</v>
      </c>
      <c r="C794" s="7">
        <f>INDEX('Nifty Data'!A:I,MATCH(A794,'Nifty Data'!I:I,0),2)</f>
        <v>17222</v>
      </c>
    </row>
    <row r="795" spans="1:3" x14ac:dyDescent="0.25">
      <c r="A795" s="8">
        <v>44649</v>
      </c>
      <c r="B795" s="2">
        <v>70.150000000000006</v>
      </c>
      <c r="C795" s="7">
        <f>INDEX('Nifty Data'!A:I,MATCH(A795,'Nifty Data'!I:I,0),2)</f>
        <v>17325.3</v>
      </c>
    </row>
    <row r="796" spans="1:3" x14ac:dyDescent="0.25">
      <c r="A796" s="8">
        <v>44650</v>
      </c>
      <c r="B796" s="2">
        <v>70.67</v>
      </c>
      <c r="C796" s="7">
        <f>INDEX('Nifty Data'!A:I,MATCH(A796,'Nifty Data'!I:I,0),2)</f>
        <v>17498.25</v>
      </c>
    </row>
    <row r="797" spans="1:3" x14ac:dyDescent="0.25">
      <c r="A797" s="8">
        <v>44651</v>
      </c>
      <c r="B797" s="2">
        <v>70.64</v>
      </c>
      <c r="C797" s="7">
        <f>INDEX('Nifty Data'!A:I,MATCH(A797,'Nifty Data'!I:I,0),2)</f>
        <v>17464.75</v>
      </c>
    </row>
    <row r="798" spans="1:3" x14ac:dyDescent="0.25">
      <c r="A798" s="8">
        <v>44652</v>
      </c>
      <c r="B798" s="2">
        <v>71.34</v>
      </c>
      <c r="C798" s="7">
        <f>INDEX('Nifty Data'!A:I,MATCH(A798,'Nifty Data'!I:I,0),2)</f>
        <v>17670.45</v>
      </c>
    </row>
    <row r="799" spans="1:3" x14ac:dyDescent="0.25">
      <c r="A799" s="8">
        <v>44655</v>
      </c>
      <c r="B799" s="2">
        <v>72.790000000000006</v>
      </c>
      <c r="C799" s="7">
        <f>INDEX('Nifty Data'!A:I,MATCH(A799,'Nifty Data'!I:I,0),2)</f>
        <v>18053.400000000001</v>
      </c>
    </row>
    <row r="800" spans="1:3" x14ac:dyDescent="0.25">
      <c r="A800" s="8">
        <v>44656</v>
      </c>
      <c r="B800" s="2">
        <v>72.47</v>
      </c>
      <c r="C800" s="7">
        <f>INDEX('Nifty Data'!A:I,MATCH(A800,'Nifty Data'!I:I,0),2)</f>
        <v>17957.400000000001</v>
      </c>
    </row>
    <row r="801" spans="1:3" x14ac:dyDescent="0.25">
      <c r="A801" s="8">
        <v>44657</v>
      </c>
      <c r="B801" s="2">
        <v>72.08</v>
      </c>
      <c r="C801" s="7">
        <f>INDEX('Nifty Data'!A:I,MATCH(A801,'Nifty Data'!I:I,0),2)</f>
        <v>17807.650000000001</v>
      </c>
    </row>
    <row r="802" spans="1:3" x14ac:dyDescent="0.25">
      <c r="A802" s="8">
        <v>44658</v>
      </c>
      <c r="B802" s="2">
        <v>71.739999999999995</v>
      </c>
      <c r="C802" s="7">
        <f>INDEX('Nifty Data'!A:I,MATCH(A802,'Nifty Data'!I:I,0),2)</f>
        <v>17639.55</v>
      </c>
    </row>
    <row r="803" spans="1:3" x14ac:dyDescent="0.25">
      <c r="A803" s="8">
        <v>44659</v>
      </c>
      <c r="B803" s="2">
        <v>72.2</v>
      </c>
      <c r="C803" s="7">
        <f>INDEX('Nifty Data'!A:I,MATCH(A803,'Nifty Data'!I:I,0),2)</f>
        <v>17784.349999999999</v>
      </c>
    </row>
    <row r="804" spans="1:3" x14ac:dyDescent="0.25">
      <c r="A804" s="8">
        <v>44662</v>
      </c>
      <c r="B804" s="2">
        <v>71.819999999999993</v>
      </c>
      <c r="C804" s="7">
        <f>INDEX('Nifty Data'!A:I,MATCH(A804,'Nifty Data'!I:I,0),2)</f>
        <v>17674.95</v>
      </c>
    </row>
    <row r="805" spans="1:3" x14ac:dyDescent="0.25">
      <c r="A805" s="8">
        <v>44663</v>
      </c>
      <c r="B805" s="2">
        <v>71.28</v>
      </c>
      <c r="C805" s="7">
        <f>INDEX('Nifty Data'!A:I,MATCH(A805,'Nifty Data'!I:I,0),2)</f>
        <v>17530.3</v>
      </c>
    </row>
    <row r="806" spans="1:3" x14ac:dyDescent="0.25">
      <c r="A806" s="8">
        <v>44664</v>
      </c>
      <c r="B806" s="2">
        <v>71.16</v>
      </c>
      <c r="C806" s="7">
        <f>INDEX('Nifty Data'!A:I,MATCH(A806,'Nifty Data'!I:I,0),2)</f>
        <v>17475.650000000001</v>
      </c>
    </row>
    <row r="807" spans="1:3" x14ac:dyDescent="0.25">
      <c r="A807" s="8">
        <v>44669</v>
      </c>
      <c r="B807" s="2">
        <v>70.28</v>
      </c>
      <c r="C807" s="7">
        <f>INDEX('Nifty Data'!A:I,MATCH(A807,'Nifty Data'!I:I,0),2)</f>
        <v>17173.650000000001</v>
      </c>
    </row>
    <row r="808" spans="1:3" x14ac:dyDescent="0.25">
      <c r="A808" s="8">
        <v>44670</v>
      </c>
      <c r="B808" s="2">
        <v>69.489999999999995</v>
      </c>
      <c r="C808" s="7">
        <f>INDEX('Nifty Data'!A:I,MATCH(A808,'Nifty Data'!I:I,0),2)</f>
        <v>16958.650000000001</v>
      </c>
    </row>
    <row r="809" spans="1:3" x14ac:dyDescent="0.25">
      <c r="A809" s="8">
        <v>44671</v>
      </c>
      <c r="B809" s="2">
        <v>70.06</v>
      </c>
      <c r="C809" s="7">
        <f>INDEX('Nifty Data'!A:I,MATCH(A809,'Nifty Data'!I:I,0),2)</f>
        <v>17136.55</v>
      </c>
    </row>
    <row r="810" spans="1:3" x14ac:dyDescent="0.25">
      <c r="A810" s="8">
        <v>44672</v>
      </c>
      <c r="B810" s="2">
        <v>70.8</v>
      </c>
      <c r="C810" s="7">
        <f>INDEX('Nifty Data'!A:I,MATCH(A810,'Nifty Data'!I:I,0),2)</f>
        <v>17392.599999999999</v>
      </c>
    </row>
    <row r="811" spans="1:3" x14ac:dyDescent="0.25">
      <c r="A811" s="8">
        <v>44673</v>
      </c>
      <c r="B811" s="2">
        <v>70</v>
      </c>
      <c r="C811" s="7">
        <f>INDEX('Nifty Data'!A:I,MATCH(A811,'Nifty Data'!I:I,0),2)</f>
        <v>17171.95</v>
      </c>
    </row>
    <row r="812" spans="1:3" x14ac:dyDescent="0.25">
      <c r="A812" s="8">
        <v>44676</v>
      </c>
      <c r="B812" s="2">
        <v>69.17</v>
      </c>
      <c r="C812" s="7">
        <f>INDEX('Nifty Data'!A:I,MATCH(A812,'Nifty Data'!I:I,0),2)</f>
        <v>16953.95</v>
      </c>
    </row>
    <row r="813" spans="1:3" x14ac:dyDescent="0.25">
      <c r="A813" s="8">
        <v>44677</v>
      </c>
      <c r="B813" s="2">
        <v>69.94</v>
      </c>
      <c r="C813" s="7">
        <f>INDEX('Nifty Data'!A:I,MATCH(A813,'Nifty Data'!I:I,0),2)</f>
        <v>17200.8</v>
      </c>
    </row>
    <row r="814" spans="1:3" x14ac:dyDescent="0.25">
      <c r="A814" s="8">
        <v>44678</v>
      </c>
      <c r="B814" s="2">
        <v>69.33</v>
      </c>
      <c r="C814" s="7">
        <f>INDEX('Nifty Data'!A:I,MATCH(A814,'Nifty Data'!I:I,0),2)</f>
        <v>17038.400000000001</v>
      </c>
    </row>
    <row r="815" spans="1:3" x14ac:dyDescent="0.25">
      <c r="A815" s="8">
        <v>44679</v>
      </c>
      <c r="B815" s="2">
        <v>70.13</v>
      </c>
      <c r="C815" s="7">
        <f>INDEX('Nifty Data'!A:I,MATCH(A815,'Nifty Data'!I:I,0),2)</f>
        <v>17245.05</v>
      </c>
    </row>
    <row r="816" spans="1:3" x14ac:dyDescent="0.25">
      <c r="A816" s="8">
        <v>44680</v>
      </c>
      <c r="B816" s="2">
        <v>69.36</v>
      </c>
      <c r="C816" s="7">
        <f>INDEX('Nifty Data'!A:I,MATCH(A816,'Nifty Data'!I:I,0),2)</f>
        <v>17102.55</v>
      </c>
    </row>
    <row r="817" spans="1:3" x14ac:dyDescent="0.25">
      <c r="A817" s="8">
        <v>44683</v>
      </c>
      <c r="B817" s="2">
        <v>69.06</v>
      </c>
      <c r="C817" s="7">
        <f>INDEX('Nifty Data'!A:I,MATCH(A817,'Nifty Data'!I:I,0),2)</f>
        <v>17069.099999999999</v>
      </c>
    </row>
    <row r="818" spans="1:3" x14ac:dyDescent="0.25">
      <c r="A818" s="8">
        <v>44685</v>
      </c>
      <c r="B818" s="2">
        <v>67.67</v>
      </c>
      <c r="C818" s="7">
        <f>INDEX('Nifty Data'!A:I,MATCH(A818,'Nifty Data'!I:I,0),2)</f>
        <v>16677.599999999999</v>
      </c>
    </row>
    <row r="819" spans="1:3" x14ac:dyDescent="0.25">
      <c r="A819" s="8">
        <v>44686</v>
      </c>
      <c r="B819" s="2">
        <v>67.87</v>
      </c>
      <c r="C819" s="7">
        <f>INDEX('Nifty Data'!A:I,MATCH(A819,'Nifty Data'!I:I,0),2)</f>
        <v>16682.650000000001</v>
      </c>
    </row>
    <row r="820" spans="1:3" x14ac:dyDescent="0.25">
      <c r="A820" s="8">
        <v>44687</v>
      </c>
      <c r="B820" s="2">
        <v>66.900000000000006</v>
      </c>
      <c r="C820" s="7">
        <f>INDEX('Nifty Data'!A:I,MATCH(A820,'Nifty Data'!I:I,0),2)</f>
        <v>16411.25</v>
      </c>
    </row>
    <row r="821" spans="1:3" x14ac:dyDescent="0.25">
      <c r="A821" s="8">
        <v>44690</v>
      </c>
      <c r="B821" s="2">
        <v>66.510000000000005</v>
      </c>
      <c r="C821" s="7">
        <f>INDEX('Nifty Data'!A:I,MATCH(A821,'Nifty Data'!I:I,0),2)</f>
        <v>16301.85</v>
      </c>
    </row>
    <row r="822" spans="1:3" x14ac:dyDescent="0.25">
      <c r="A822" s="8">
        <v>44691</v>
      </c>
      <c r="B822" s="2">
        <v>66.19</v>
      </c>
      <c r="C822" s="7">
        <f>INDEX('Nifty Data'!A:I,MATCH(A822,'Nifty Data'!I:I,0),2)</f>
        <v>16240.05</v>
      </c>
    </row>
    <row r="823" spans="1:3" x14ac:dyDescent="0.25">
      <c r="A823" s="8">
        <v>44692</v>
      </c>
      <c r="B823" s="2">
        <v>65.98</v>
      </c>
      <c r="C823" s="7">
        <f>INDEX('Nifty Data'!A:I,MATCH(A823,'Nifty Data'!I:I,0),2)</f>
        <v>16167.1</v>
      </c>
    </row>
    <row r="824" spans="1:3" x14ac:dyDescent="0.25">
      <c r="A824" s="8">
        <v>44693</v>
      </c>
      <c r="B824" s="2">
        <v>64.739999999999995</v>
      </c>
      <c r="C824" s="7">
        <f>INDEX('Nifty Data'!A:I,MATCH(A824,'Nifty Data'!I:I,0),2)</f>
        <v>15808</v>
      </c>
    </row>
    <row r="825" spans="1:3" x14ac:dyDescent="0.25">
      <c r="A825" s="8">
        <v>44694</v>
      </c>
      <c r="B825" s="2">
        <v>64.39</v>
      </c>
      <c r="C825" s="7">
        <f>INDEX('Nifty Data'!A:I,MATCH(A825,'Nifty Data'!I:I,0),2)</f>
        <v>15782.15</v>
      </c>
    </row>
    <row r="826" spans="1:3" x14ac:dyDescent="0.25">
      <c r="A826" s="8">
        <v>44697</v>
      </c>
      <c r="B826" s="2">
        <v>64.739999999999995</v>
      </c>
      <c r="C826" s="7">
        <f>INDEX('Nifty Data'!A:I,MATCH(A826,'Nifty Data'!I:I,0),2)</f>
        <v>15842.3</v>
      </c>
    </row>
    <row r="827" spans="1:3" x14ac:dyDescent="0.25">
      <c r="A827" s="8">
        <v>44698</v>
      </c>
      <c r="B827" s="2">
        <v>66.33</v>
      </c>
      <c r="C827" s="7">
        <f>INDEX('Nifty Data'!A:I,MATCH(A827,'Nifty Data'!I:I,0),2)</f>
        <v>16259.3</v>
      </c>
    </row>
    <row r="828" spans="1:3" x14ac:dyDescent="0.25">
      <c r="A828" s="8">
        <v>44699</v>
      </c>
      <c r="B828" s="2">
        <v>66.17</v>
      </c>
      <c r="C828" s="7">
        <f>INDEX('Nifty Data'!A:I,MATCH(A828,'Nifty Data'!I:I,0),2)</f>
        <v>16240.3</v>
      </c>
    </row>
    <row r="829" spans="1:3" x14ac:dyDescent="0.25">
      <c r="A829" s="8">
        <v>44700</v>
      </c>
      <c r="B829" s="2">
        <v>64.61</v>
      </c>
      <c r="C829" s="7">
        <f>INDEX('Nifty Data'!A:I,MATCH(A829,'Nifty Data'!I:I,0),2)</f>
        <v>15809.4</v>
      </c>
    </row>
    <row r="830" spans="1:3" x14ac:dyDescent="0.25">
      <c r="A830" s="8">
        <v>44701</v>
      </c>
      <c r="B830" s="2">
        <v>66.22</v>
      </c>
      <c r="C830" s="7">
        <f>INDEX('Nifty Data'!A:I,MATCH(A830,'Nifty Data'!I:I,0),2)</f>
        <v>16266.15</v>
      </c>
    </row>
    <row r="831" spans="1:3" x14ac:dyDescent="0.25">
      <c r="A831" s="8">
        <v>44704</v>
      </c>
      <c r="B831" s="2">
        <v>66.16</v>
      </c>
      <c r="C831" s="7">
        <f>INDEX('Nifty Data'!A:I,MATCH(A831,'Nifty Data'!I:I,0),2)</f>
        <v>16214.7</v>
      </c>
    </row>
    <row r="832" spans="1:3" x14ac:dyDescent="0.25">
      <c r="A832" s="8">
        <v>44705</v>
      </c>
      <c r="B832" s="2">
        <v>65.72</v>
      </c>
      <c r="C832" s="7">
        <f>INDEX('Nifty Data'!A:I,MATCH(A832,'Nifty Data'!I:I,0),2)</f>
        <v>16125.15</v>
      </c>
    </row>
    <row r="833" spans="1:3" x14ac:dyDescent="0.25">
      <c r="A833" s="8">
        <v>44706</v>
      </c>
      <c r="B833" s="2">
        <v>65.5</v>
      </c>
      <c r="C833" s="7">
        <f>INDEX('Nifty Data'!A:I,MATCH(A833,'Nifty Data'!I:I,0),2)</f>
        <v>16025.8</v>
      </c>
    </row>
    <row r="834" spans="1:3" x14ac:dyDescent="0.25">
      <c r="A834" s="8">
        <v>44707</v>
      </c>
      <c r="B834" s="2">
        <v>66.180000000000007</v>
      </c>
      <c r="C834" s="7">
        <f>INDEX('Nifty Data'!A:I,MATCH(A834,'Nifty Data'!I:I,0),2)</f>
        <v>16170.15</v>
      </c>
    </row>
    <row r="835" spans="1:3" x14ac:dyDescent="0.25">
      <c r="A835" s="8">
        <v>44708</v>
      </c>
      <c r="B835" s="2">
        <v>66.8</v>
      </c>
      <c r="C835" s="7">
        <f>INDEX('Nifty Data'!A:I,MATCH(A835,'Nifty Data'!I:I,0),2)</f>
        <v>16352.45</v>
      </c>
    </row>
    <row r="836" spans="1:3" x14ac:dyDescent="0.25">
      <c r="A836" s="8">
        <v>44711</v>
      </c>
      <c r="B836" s="2">
        <v>67.989999999999995</v>
      </c>
      <c r="C836" s="7">
        <f>INDEX('Nifty Data'!A:I,MATCH(A836,'Nifty Data'!I:I,0),2)</f>
        <v>16661.400000000001</v>
      </c>
    </row>
    <row r="837" spans="1:3" x14ac:dyDescent="0.25">
      <c r="A837" s="8">
        <v>44712</v>
      </c>
      <c r="B837" s="2">
        <v>67.98</v>
      </c>
      <c r="C837" s="7">
        <f>INDEX('Nifty Data'!A:I,MATCH(A837,'Nifty Data'!I:I,0),2)</f>
        <v>16584.55</v>
      </c>
    </row>
    <row r="838" spans="1:3" x14ac:dyDescent="0.25">
      <c r="A838" s="8">
        <v>44713</v>
      </c>
      <c r="B838" s="2">
        <v>67.67</v>
      </c>
      <c r="C838" s="7">
        <f>INDEX('Nifty Data'!A:I,MATCH(A838,'Nifty Data'!I:I,0),2)</f>
        <v>16522.75</v>
      </c>
    </row>
    <row r="839" spans="1:3" x14ac:dyDescent="0.25">
      <c r="A839" s="8">
        <v>44714</v>
      </c>
      <c r="B839" s="2">
        <v>67.989999999999995</v>
      </c>
      <c r="C839" s="7">
        <f>INDEX('Nifty Data'!A:I,MATCH(A839,'Nifty Data'!I:I,0),2)</f>
        <v>16628</v>
      </c>
    </row>
    <row r="840" spans="1:3" x14ac:dyDescent="0.25">
      <c r="A840" s="8">
        <v>44715</v>
      </c>
      <c r="B840" s="2">
        <v>67.680000000000007</v>
      </c>
      <c r="C840" s="7">
        <f>INDEX('Nifty Data'!A:I,MATCH(A840,'Nifty Data'!I:I,0),2)</f>
        <v>16584.3</v>
      </c>
    </row>
    <row r="841" spans="1:3" x14ac:dyDescent="0.25">
      <c r="A841" s="8">
        <v>44718</v>
      </c>
      <c r="B841" s="2">
        <v>67.58</v>
      </c>
      <c r="C841" s="7">
        <f>INDEX('Nifty Data'!A:I,MATCH(A841,'Nifty Data'!I:I,0),2)</f>
        <v>16569.55</v>
      </c>
    </row>
    <row r="842" spans="1:3" x14ac:dyDescent="0.25">
      <c r="A842" s="8">
        <v>44719</v>
      </c>
      <c r="B842" s="2">
        <v>67.13</v>
      </c>
      <c r="C842" s="7">
        <f>INDEX('Nifty Data'!A:I,MATCH(A842,'Nifty Data'!I:I,0),2)</f>
        <v>16416.349999999999</v>
      </c>
    </row>
    <row r="843" spans="1:3" x14ac:dyDescent="0.25">
      <c r="A843" s="8">
        <v>44720</v>
      </c>
      <c r="B843" s="2">
        <v>66.86</v>
      </c>
      <c r="C843" s="7">
        <f>INDEX('Nifty Data'!A:I,MATCH(A843,'Nifty Data'!I:I,0),2)</f>
        <v>16356.25</v>
      </c>
    </row>
    <row r="844" spans="1:3" x14ac:dyDescent="0.25">
      <c r="A844" s="8">
        <v>44721</v>
      </c>
      <c r="B844" s="2">
        <v>67.430000000000007</v>
      </c>
      <c r="C844" s="7">
        <f>INDEX('Nifty Data'!A:I,MATCH(A844,'Nifty Data'!I:I,0),2)</f>
        <v>16478.099999999999</v>
      </c>
    </row>
    <row r="845" spans="1:3" x14ac:dyDescent="0.25">
      <c r="A845" s="8">
        <v>44722</v>
      </c>
      <c r="B845" s="2">
        <v>66.650000000000006</v>
      </c>
      <c r="C845" s="7">
        <f>INDEX('Nifty Data'!A:I,MATCH(A845,'Nifty Data'!I:I,0),2)</f>
        <v>16201.8</v>
      </c>
    </row>
    <row r="846" spans="1:3" x14ac:dyDescent="0.25">
      <c r="A846" s="8">
        <v>44725</v>
      </c>
      <c r="B846" s="2">
        <v>65.13</v>
      </c>
      <c r="C846" s="7">
        <f>INDEX('Nifty Data'!A:I,MATCH(A846,'Nifty Data'!I:I,0),2)</f>
        <v>15774.4</v>
      </c>
    </row>
    <row r="847" spans="1:3" x14ac:dyDescent="0.25">
      <c r="A847" s="8">
        <v>44726</v>
      </c>
      <c r="B847" s="2">
        <v>65.040000000000006</v>
      </c>
      <c r="C847" s="7">
        <f>INDEX('Nifty Data'!A:I,MATCH(A847,'Nifty Data'!I:I,0),2)</f>
        <v>15732.1</v>
      </c>
    </row>
    <row r="848" spans="1:3" x14ac:dyDescent="0.25">
      <c r="A848" s="8">
        <v>44727</v>
      </c>
      <c r="B848" s="2">
        <v>64.92</v>
      </c>
      <c r="C848" s="7">
        <f>INDEX('Nifty Data'!A:I,MATCH(A848,'Nifty Data'!I:I,0),2)</f>
        <v>15692.15</v>
      </c>
    </row>
    <row r="849" spans="1:3" x14ac:dyDescent="0.25">
      <c r="A849" s="8">
        <v>44728</v>
      </c>
      <c r="B849" s="2">
        <v>63.67</v>
      </c>
      <c r="C849" s="7">
        <f>INDEX('Nifty Data'!A:I,MATCH(A849,'Nifty Data'!I:I,0),2)</f>
        <v>15360.6</v>
      </c>
    </row>
    <row r="850" spans="1:3" x14ac:dyDescent="0.25">
      <c r="A850" s="8">
        <v>44729</v>
      </c>
      <c r="B850" s="2">
        <v>63.23</v>
      </c>
      <c r="C850" s="7">
        <f>INDEX('Nifty Data'!A:I,MATCH(A850,'Nifty Data'!I:I,0),2)</f>
        <v>15293.5</v>
      </c>
    </row>
    <row r="851" spans="1:3" x14ac:dyDescent="0.25">
      <c r="A851" s="8">
        <v>44732</v>
      </c>
      <c r="B851" s="2">
        <v>63.12</v>
      </c>
      <c r="C851" s="7">
        <f>INDEX('Nifty Data'!A:I,MATCH(A851,'Nifty Data'!I:I,0),2)</f>
        <v>15350.15</v>
      </c>
    </row>
    <row r="852" spans="1:3" x14ac:dyDescent="0.25">
      <c r="A852" s="8">
        <v>44733</v>
      </c>
      <c r="B852" s="2">
        <v>64.25</v>
      </c>
      <c r="C852" s="7">
        <f>INDEX('Nifty Data'!A:I,MATCH(A852,'Nifty Data'!I:I,0),2)</f>
        <v>15638.8</v>
      </c>
    </row>
    <row r="853" spans="1:3" x14ac:dyDescent="0.25">
      <c r="A853" s="8">
        <v>44734</v>
      </c>
      <c r="B853" s="2">
        <v>63.39</v>
      </c>
      <c r="C853" s="7">
        <f>INDEX('Nifty Data'!A:I,MATCH(A853,'Nifty Data'!I:I,0),2)</f>
        <v>15413.3</v>
      </c>
    </row>
    <row r="854" spans="1:3" x14ac:dyDescent="0.25">
      <c r="A854" s="8">
        <v>44735</v>
      </c>
      <c r="B854" s="2">
        <v>64.06</v>
      </c>
      <c r="C854" s="7">
        <f>INDEX('Nifty Data'!A:I,MATCH(A854,'Nifty Data'!I:I,0),2)</f>
        <v>15556.65</v>
      </c>
    </row>
    <row r="855" spans="1:3" x14ac:dyDescent="0.25">
      <c r="A855" s="8">
        <v>44736</v>
      </c>
      <c r="B855" s="2">
        <v>64.540000000000006</v>
      </c>
      <c r="C855" s="7">
        <f>INDEX('Nifty Data'!A:I,MATCH(A855,'Nifty Data'!I:I,0),2)</f>
        <v>15699.25</v>
      </c>
    </row>
    <row r="856" spans="1:3" x14ac:dyDescent="0.25">
      <c r="A856" s="8">
        <v>44739</v>
      </c>
      <c r="B856" s="2">
        <v>65.19</v>
      </c>
      <c r="C856" s="7">
        <f>INDEX('Nifty Data'!A:I,MATCH(A856,'Nifty Data'!I:I,0),2)</f>
        <v>15832.05</v>
      </c>
    </row>
    <row r="857" spans="1:3" x14ac:dyDescent="0.25">
      <c r="A857" s="8">
        <v>44740</v>
      </c>
      <c r="B857" s="2">
        <v>65.38</v>
      </c>
      <c r="C857" s="7">
        <f>INDEX('Nifty Data'!A:I,MATCH(A857,'Nifty Data'!I:I,0),2)</f>
        <v>15850.2</v>
      </c>
    </row>
    <row r="858" spans="1:3" x14ac:dyDescent="0.25">
      <c r="A858" s="8">
        <v>44741</v>
      </c>
      <c r="B858" s="2">
        <v>65.239999999999995</v>
      </c>
      <c r="C858" s="7">
        <f>INDEX('Nifty Data'!A:I,MATCH(A858,'Nifty Data'!I:I,0),2)</f>
        <v>15799.1</v>
      </c>
    </row>
    <row r="859" spans="1:3" x14ac:dyDescent="0.25">
      <c r="A859" s="8">
        <v>44742</v>
      </c>
      <c r="B859" s="2">
        <v>65.23</v>
      </c>
      <c r="C859" s="7">
        <f>INDEX('Nifty Data'!A:I,MATCH(A859,'Nifty Data'!I:I,0),2)</f>
        <v>15780.25</v>
      </c>
    </row>
    <row r="860" spans="1:3" x14ac:dyDescent="0.25">
      <c r="A860" s="8">
        <v>44743</v>
      </c>
      <c r="B860" s="2">
        <v>65.09</v>
      </c>
      <c r="C860" s="7">
        <f>INDEX('Nifty Data'!A:I,MATCH(A860,'Nifty Data'!I:I,0),2)</f>
        <v>15752.05</v>
      </c>
    </row>
    <row r="861" spans="1:3" x14ac:dyDescent="0.25">
      <c r="A861" s="8">
        <v>44746</v>
      </c>
      <c r="B861" s="2">
        <v>65.53</v>
      </c>
      <c r="C861" s="7">
        <f>INDEX('Nifty Data'!A:I,MATCH(A861,'Nifty Data'!I:I,0),2)</f>
        <v>15835.35</v>
      </c>
    </row>
    <row r="862" spans="1:3" x14ac:dyDescent="0.25">
      <c r="A862" s="8">
        <v>44747</v>
      </c>
      <c r="B862" s="2">
        <v>65.41</v>
      </c>
      <c r="C862" s="7">
        <f>INDEX('Nifty Data'!A:I,MATCH(A862,'Nifty Data'!I:I,0),2)</f>
        <v>15810.85</v>
      </c>
    </row>
    <row r="863" spans="1:3" x14ac:dyDescent="0.25">
      <c r="A863" s="8">
        <v>44748</v>
      </c>
      <c r="B863" s="2">
        <v>65.959999999999994</v>
      </c>
      <c r="C863" s="7">
        <f>INDEX('Nifty Data'!A:I,MATCH(A863,'Nifty Data'!I:I,0),2)</f>
        <v>15989.8</v>
      </c>
    </row>
    <row r="864" spans="1:3" x14ac:dyDescent="0.25">
      <c r="A864" s="8">
        <v>44749</v>
      </c>
      <c r="B864" s="2">
        <v>66.599999999999994</v>
      </c>
      <c r="C864" s="7">
        <f>INDEX('Nifty Data'!A:I,MATCH(A864,'Nifty Data'!I:I,0),2)</f>
        <v>16132.9</v>
      </c>
    </row>
    <row r="865" spans="1:3" x14ac:dyDescent="0.25">
      <c r="A865" s="8">
        <v>44750</v>
      </c>
      <c r="B865" s="2">
        <v>67.13</v>
      </c>
      <c r="C865" s="7">
        <f>INDEX('Nifty Data'!A:I,MATCH(A865,'Nifty Data'!I:I,0),2)</f>
        <v>16220.6</v>
      </c>
    </row>
    <row r="866" spans="1:3" x14ac:dyDescent="0.25">
      <c r="A866" s="8">
        <v>44753</v>
      </c>
      <c r="B866" s="2">
        <v>67.08</v>
      </c>
      <c r="C866" s="7">
        <f>INDEX('Nifty Data'!A:I,MATCH(A866,'Nifty Data'!I:I,0),2)</f>
        <v>16216</v>
      </c>
    </row>
    <row r="867" spans="1:3" x14ac:dyDescent="0.25">
      <c r="A867" s="8">
        <v>44754</v>
      </c>
      <c r="B867" s="2">
        <v>66.5</v>
      </c>
      <c r="C867" s="7">
        <f>INDEX('Nifty Data'!A:I,MATCH(A867,'Nifty Data'!I:I,0),2)</f>
        <v>16058.3</v>
      </c>
    </row>
    <row r="868" spans="1:3" x14ac:dyDescent="0.25">
      <c r="A868" s="8">
        <v>44755</v>
      </c>
      <c r="B868" s="2">
        <v>66.209999999999994</v>
      </c>
      <c r="C868" s="7">
        <f>INDEX('Nifty Data'!A:I,MATCH(A868,'Nifty Data'!I:I,0),2)</f>
        <v>15966.65</v>
      </c>
    </row>
    <row r="869" spans="1:3" x14ac:dyDescent="0.25">
      <c r="A869" s="8">
        <v>44756</v>
      </c>
      <c r="B869" s="2">
        <v>66.069999999999993</v>
      </c>
      <c r="C869" s="7">
        <f>INDEX('Nifty Data'!A:I,MATCH(A869,'Nifty Data'!I:I,0),2)</f>
        <v>15938.65</v>
      </c>
    </row>
    <row r="870" spans="1:3" x14ac:dyDescent="0.25">
      <c r="A870" s="8">
        <v>44757</v>
      </c>
      <c r="B870" s="2">
        <v>66.45</v>
      </c>
      <c r="C870" s="7">
        <f>INDEX('Nifty Data'!A:I,MATCH(A870,'Nifty Data'!I:I,0),2)</f>
        <v>16049.2</v>
      </c>
    </row>
    <row r="871" spans="1:3" x14ac:dyDescent="0.25">
      <c r="A871" s="8">
        <v>44760</v>
      </c>
      <c r="B871" s="2">
        <v>67.430000000000007</v>
      </c>
      <c r="C871" s="7">
        <f>INDEX('Nifty Data'!A:I,MATCH(A871,'Nifty Data'!I:I,0),2)</f>
        <v>16278.5</v>
      </c>
    </row>
    <row r="872" spans="1:3" x14ac:dyDescent="0.25">
      <c r="A872" s="8">
        <v>44761</v>
      </c>
      <c r="B872" s="2">
        <v>67.62</v>
      </c>
      <c r="C872" s="7">
        <f>INDEX('Nifty Data'!A:I,MATCH(A872,'Nifty Data'!I:I,0),2)</f>
        <v>16340.55</v>
      </c>
    </row>
    <row r="873" spans="1:3" x14ac:dyDescent="0.25">
      <c r="A873" s="8">
        <v>44762</v>
      </c>
      <c r="B873" s="2">
        <v>68.22</v>
      </c>
      <c r="C873" s="7">
        <f>INDEX('Nifty Data'!A:I,MATCH(A873,'Nifty Data'!I:I,0),2)</f>
        <v>16520.849999999999</v>
      </c>
    </row>
    <row r="874" spans="1:3" x14ac:dyDescent="0.25">
      <c r="A874" s="8">
        <v>44763</v>
      </c>
      <c r="B874" s="2">
        <v>68.62</v>
      </c>
      <c r="C874" s="7">
        <f>INDEX('Nifty Data'!A:I,MATCH(A874,'Nifty Data'!I:I,0),2)</f>
        <v>16605.25</v>
      </c>
    </row>
    <row r="875" spans="1:3" x14ac:dyDescent="0.25">
      <c r="A875" s="8">
        <v>44764</v>
      </c>
      <c r="B875" s="2">
        <v>68.97</v>
      </c>
      <c r="C875" s="7">
        <f>INDEX('Nifty Data'!A:I,MATCH(A875,'Nifty Data'!I:I,0),2)</f>
        <v>16719.45</v>
      </c>
    </row>
    <row r="876" spans="1:3" x14ac:dyDescent="0.25">
      <c r="A876" s="8">
        <v>44767</v>
      </c>
      <c r="B876" s="2">
        <v>68.650000000000006</v>
      </c>
      <c r="C876" s="7">
        <f>INDEX('Nifty Data'!A:I,MATCH(A876,'Nifty Data'!I:I,0),2)</f>
        <v>16631</v>
      </c>
    </row>
    <row r="877" spans="1:3" x14ac:dyDescent="0.25">
      <c r="A877" s="8">
        <v>44768</v>
      </c>
      <c r="B877" s="2">
        <v>67.989999999999995</v>
      </c>
      <c r="C877" s="7">
        <f>INDEX('Nifty Data'!A:I,MATCH(A877,'Nifty Data'!I:I,0),2)</f>
        <v>16483.849999999999</v>
      </c>
    </row>
    <row r="878" spans="1:3" x14ac:dyDescent="0.25">
      <c r="A878" s="8">
        <v>44769</v>
      </c>
      <c r="B878" s="2">
        <v>68.53</v>
      </c>
      <c r="C878" s="7">
        <f>INDEX('Nifty Data'!A:I,MATCH(A878,'Nifty Data'!I:I,0),2)</f>
        <v>16641.8</v>
      </c>
    </row>
    <row r="879" spans="1:3" x14ac:dyDescent="0.25">
      <c r="A879" s="8">
        <v>44770</v>
      </c>
      <c r="B879" s="2">
        <v>69.27</v>
      </c>
      <c r="C879" s="7">
        <f>INDEX('Nifty Data'!A:I,MATCH(A879,'Nifty Data'!I:I,0),2)</f>
        <v>16929.599999999999</v>
      </c>
    </row>
    <row r="880" spans="1:3" x14ac:dyDescent="0.25">
      <c r="A880" s="8">
        <v>44771</v>
      </c>
      <c r="B880" s="2">
        <v>70.25</v>
      </c>
      <c r="C880" s="7">
        <f>INDEX('Nifty Data'!A:I,MATCH(A880,'Nifty Data'!I:I,0),2)</f>
        <v>17158.25</v>
      </c>
    </row>
    <row r="881" spans="1:3" x14ac:dyDescent="0.25">
      <c r="A881" s="8">
        <v>44774</v>
      </c>
      <c r="B881" s="2">
        <v>70.97</v>
      </c>
      <c r="C881" s="7">
        <f>INDEX('Nifty Data'!A:I,MATCH(A881,'Nifty Data'!I:I,0),2)</f>
        <v>17340.05</v>
      </c>
    </row>
    <row r="882" spans="1:3" x14ac:dyDescent="0.25">
      <c r="A882" s="8">
        <v>44775</v>
      </c>
      <c r="B882" s="2">
        <v>70.75</v>
      </c>
      <c r="C882" s="7">
        <f>INDEX('Nifty Data'!A:I,MATCH(A882,'Nifty Data'!I:I,0),2)</f>
        <v>17345.45</v>
      </c>
    </row>
    <row r="883" spans="1:3" x14ac:dyDescent="0.25">
      <c r="A883" s="8">
        <v>44776</v>
      </c>
      <c r="B883" s="2">
        <v>70.81</v>
      </c>
      <c r="C883" s="7">
        <f>INDEX('Nifty Data'!A:I,MATCH(A883,'Nifty Data'!I:I,0),2)</f>
        <v>17388.150000000001</v>
      </c>
    </row>
    <row r="884" spans="1:3" x14ac:dyDescent="0.25">
      <c r="A884" s="8">
        <v>44777</v>
      </c>
      <c r="B884" s="2">
        <v>70.88</v>
      </c>
      <c r="C884" s="7">
        <f>INDEX('Nifty Data'!A:I,MATCH(A884,'Nifty Data'!I:I,0),2)</f>
        <v>17382</v>
      </c>
    </row>
    <row r="885" spans="1:3" x14ac:dyDescent="0.25">
      <c r="A885" s="8">
        <v>44778</v>
      </c>
      <c r="B885" s="2">
        <v>71.05</v>
      </c>
      <c r="C885" s="7">
        <f>INDEX('Nifty Data'!A:I,MATCH(A885,'Nifty Data'!I:I,0),2)</f>
        <v>17397.5</v>
      </c>
    </row>
    <row r="886" spans="1:3" x14ac:dyDescent="0.25">
      <c r="A886" s="8">
        <v>44781</v>
      </c>
      <c r="B886" s="2">
        <v>71.569999999999993</v>
      </c>
      <c r="C886" s="7">
        <f>INDEX('Nifty Data'!A:I,MATCH(A886,'Nifty Data'!I:I,0),2)</f>
        <v>17525.099999999999</v>
      </c>
    </row>
    <row r="887" spans="1:3" x14ac:dyDescent="0.25">
      <c r="A887" s="8">
        <v>44783</v>
      </c>
      <c r="B887" s="2">
        <v>71.73</v>
      </c>
      <c r="C887" s="7">
        <f>INDEX('Nifty Data'!A:I,MATCH(A887,'Nifty Data'!I:I,0),2)</f>
        <v>17534.75</v>
      </c>
    </row>
    <row r="888" spans="1:3" x14ac:dyDescent="0.25">
      <c r="A888" s="8">
        <v>44784</v>
      </c>
      <c r="B888" s="2">
        <v>72.150000000000006</v>
      </c>
      <c r="C888" s="7">
        <f>INDEX('Nifty Data'!A:I,MATCH(A888,'Nifty Data'!I:I,0),2)</f>
        <v>17659</v>
      </c>
    </row>
    <row r="889" spans="1:3" x14ac:dyDescent="0.25">
      <c r="A889" s="8">
        <v>44785</v>
      </c>
      <c r="B889" s="2">
        <v>72.38</v>
      </c>
      <c r="C889" s="7">
        <f>INDEX('Nifty Data'!A:I,MATCH(A889,'Nifty Data'!I:I,0),2)</f>
        <v>17698.150000000001</v>
      </c>
    </row>
    <row r="890" spans="1:3" x14ac:dyDescent="0.25">
      <c r="A890" s="8">
        <v>44789</v>
      </c>
      <c r="B890" s="2">
        <v>73.02</v>
      </c>
      <c r="C890" s="7">
        <f>INDEX('Nifty Data'!A:I,MATCH(A890,'Nifty Data'!I:I,0),2)</f>
        <v>17825.25</v>
      </c>
    </row>
    <row r="891" spans="1:3" x14ac:dyDescent="0.25">
      <c r="A891" s="8">
        <v>44790</v>
      </c>
      <c r="B891" s="2">
        <v>73.42</v>
      </c>
      <c r="C891" s="7">
        <f>INDEX('Nifty Data'!A:I,MATCH(A891,'Nifty Data'!I:I,0),2)</f>
        <v>17944.25</v>
      </c>
    </row>
    <row r="892" spans="1:3" x14ac:dyDescent="0.25">
      <c r="A892" s="8">
        <v>44791</v>
      </c>
      <c r="B892" s="2">
        <v>73.569999999999993</v>
      </c>
      <c r="C892" s="7">
        <f>INDEX('Nifty Data'!A:I,MATCH(A892,'Nifty Data'!I:I,0),2)</f>
        <v>17956.5</v>
      </c>
    </row>
    <row r="893" spans="1:3" x14ac:dyDescent="0.25">
      <c r="A893" s="8">
        <v>44792</v>
      </c>
      <c r="B893" s="2">
        <v>72.98</v>
      </c>
      <c r="C893" s="7">
        <f>INDEX('Nifty Data'!A:I,MATCH(A893,'Nifty Data'!I:I,0),2)</f>
        <v>17758.45</v>
      </c>
    </row>
    <row r="894" spans="1:3" x14ac:dyDescent="0.25">
      <c r="A894" s="8">
        <v>44795</v>
      </c>
      <c r="B894" s="2">
        <v>71.91</v>
      </c>
      <c r="C894" s="7">
        <f>INDEX('Nifty Data'!A:I,MATCH(A894,'Nifty Data'!I:I,0),2)</f>
        <v>17490.7</v>
      </c>
    </row>
    <row r="895" spans="1:3" x14ac:dyDescent="0.25">
      <c r="A895" s="8">
        <v>44796</v>
      </c>
      <c r="B895" s="2">
        <v>72.22</v>
      </c>
      <c r="C895" s="7">
        <f>INDEX('Nifty Data'!A:I,MATCH(A895,'Nifty Data'!I:I,0),2)</f>
        <v>17577.5</v>
      </c>
    </row>
    <row r="896" spans="1:3" x14ac:dyDescent="0.25">
      <c r="A896" s="8">
        <v>44797</v>
      </c>
      <c r="B896" s="2">
        <v>72.34</v>
      </c>
      <c r="C896" s="7">
        <f>INDEX('Nifty Data'!A:I,MATCH(A896,'Nifty Data'!I:I,0),2)</f>
        <v>17604.95</v>
      </c>
    </row>
    <row r="897" spans="1:3" x14ac:dyDescent="0.25">
      <c r="A897" s="8">
        <v>44798</v>
      </c>
      <c r="B897" s="2">
        <v>72.14</v>
      </c>
      <c r="C897" s="7">
        <f>INDEX('Nifty Data'!A:I,MATCH(A897,'Nifty Data'!I:I,0),2)</f>
        <v>17522.45</v>
      </c>
    </row>
    <row r="898" spans="1:3" x14ac:dyDescent="0.25">
      <c r="A898" s="8">
        <v>44799</v>
      </c>
      <c r="B898" s="2">
        <v>72.28</v>
      </c>
      <c r="C898" s="7">
        <f>INDEX('Nifty Data'!A:I,MATCH(A898,'Nifty Data'!I:I,0),2)</f>
        <v>17558.900000000001</v>
      </c>
    </row>
    <row r="899" spans="1:3" x14ac:dyDescent="0.25">
      <c r="A899" s="8">
        <v>44802</v>
      </c>
      <c r="B899" s="2">
        <v>71.37</v>
      </c>
      <c r="C899" s="7">
        <f>INDEX('Nifty Data'!A:I,MATCH(A899,'Nifty Data'!I:I,0),2)</f>
        <v>17312.900000000001</v>
      </c>
    </row>
    <row r="900" spans="1:3" x14ac:dyDescent="0.25">
      <c r="A900" s="8">
        <v>44803</v>
      </c>
      <c r="B900" s="2">
        <v>72.86</v>
      </c>
      <c r="C900" s="7">
        <f>INDEX('Nifty Data'!A:I,MATCH(A900,'Nifty Data'!I:I,0),2)</f>
        <v>17759.3</v>
      </c>
    </row>
    <row r="901" spans="1:3" x14ac:dyDescent="0.25">
      <c r="A901" s="8">
        <v>44805</v>
      </c>
      <c r="B901" s="2">
        <v>72.150000000000006</v>
      </c>
      <c r="C901" s="7">
        <f>INDEX('Nifty Data'!A:I,MATCH(A901,'Nifty Data'!I:I,0),2)</f>
        <v>17542.8</v>
      </c>
    </row>
    <row r="902" spans="1:3" x14ac:dyDescent="0.25">
      <c r="A902" s="8">
        <v>44806</v>
      </c>
      <c r="B902" s="2">
        <v>72.09</v>
      </c>
      <c r="C902" s="7">
        <f>INDEX('Nifty Data'!A:I,MATCH(A902,'Nifty Data'!I:I,0),2)</f>
        <v>17539.45</v>
      </c>
    </row>
    <row r="903" spans="1:3" x14ac:dyDescent="0.25">
      <c r="A903" s="8">
        <v>44809</v>
      </c>
      <c r="B903" s="2">
        <v>72.62</v>
      </c>
      <c r="C903" s="7">
        <f>INDEX('Nifty Data'!A:I,MATCH(A903,'Nifty Data'!I:I,0),2)</f>
        <v>17665.8</v>
      </c>
    </row>
    <row r="904" spans="1:3" x14ac:dyDescent="0.25">
      <c r="A904" s="8">
        <v>44810</v>
      </c>
      <c r="B904" s="2">
        <v>72.739999999999995</v>
      </c>
      <c r="C904" s="7">
        <f>INDEX('Nifty Data'!A:I,MATCH(A904,'Nifty Data'!I:I,0),2)</f>
        <v>17655.599999999999</v>
      </c>
    </row>
    <row r="905" spans="1:3" x14ac:dyDescent="0.25">
      <c r="A905" s="8">
        <v>44811</v>
      </c>
      <c r="B905" s="2">
        <v>72.69</v>
      </c>
      <c r="C905" s="7">
        <f>INDEX('Nifty Data'!A:I,MATCH(A905,'Nifty Data'!I:I,0),2)</f>
        <v>17624.400000000001</v>
      </c>
    </row>
    <row r="906" spans="1:3" x14ac:dyDescent="0.25">
      <c r="A906" s="8">
        <v>44812</v>
      </c>
      <c r="B906" s="2">
        <v>73.349999999999994</v>
      </c>
      <c r="C906" s="7">
        <f>INDEX('Nifty Data'!A:I,MATCH(A906,'Nifty Data'!I:I,0),2)</f>
        <v>17798.75</v>
      </c>
    </row>
    <row r="907" spans="1:3" x14ac:dyDescent="0.25">
      <c r="A907" s="8">
        <v>44813</v>
      </c>
      <c r="B907" s="2">
        <v>73.45</v>
      </c>
      <c r="C907" s="7">
        <f>INDEX('Nifty Data'!A:I,MATCH(A907,'Nifty Data'!I:I,0),2)</f>
        <v>17833.349999999999</v>
      </c>
    </row>
    <row r="908" spans="1:3" x14ac:dyDescent="0.25">
      <c r="A908" s="8">
        <v>44816</v>
      </c>
      <c r="B908" s="2">
        <v>73.95</v>
      </c>
      <c r="C908" s="7">
        <f>INDEX('Nifty Data'!A:I,MATCH(A908,'Nifty Data'!I:I,0),2)</f>
        <v>17936.349999999999</v>
      </c>
    </row>
    <row r="909" spans="1:3" x14ac:dyDescent="0.25">
      <c r="A909" s="8">
        <v>44817</v>
      </c>
      <c r="B909" s="2">
        <v>74.400000000000006</v>
      </c>
      <c r="C909" s="7">
        <f>INDEX('Nifty Data'!A:I,MATCH(A909,'Nifty Data'!I:I,0),2)</f>
        <v>18070.05</v>
      </c>
    </row>
    <row r="910" spans="1:3" x14ac:dyDescent="0.25">
      <c r="A910" s="8">
        <v>44818</v>
      </c>
      <c r="B910" s="2">
        <v>73.989999999999995</v>
      </c>
      <c r="C910" s="7">
        <f>INDEX('Nifty Data'!A:I,MATCH(A910,'Nifty Data'!I:I,0),2)</f>
        <v>18003.75</v>
      </c>
    </row>
    <row r="911" spans="1:3" x14ac:dyDescent="0.25">
      <c r="A911" s="8">
        <v>44819</v>
      </c>
      <c r="B911" s="2">
        <v>73.59</v>
      </c>
      <c r="C911" s="7">
        <f>INDEX('Nifty Data'!A:I,MATCH(A911,'Nifty Data'!I:I,0),2)</f>
        <v>17877.400000000001</v>
      </c>
    </row>
    <row r="912" spans="1:3" x14ac:dyDescent="0.25">
      <c r="A912" s="8">
        <v>44820</v>
      </c>
      <c r="B912" s="2">
        <v>72.25</v>
      </c>
      <c r="C912" s="7">
        <f>INDEX('Nifty Data'!A:I,MATCH(A912,'Nifty Data'!I:I,0),2)</f>
        <v>17530.849999999999</v>
      </c>
    </row>
    <row r="913" spans="1:3" x14ac:dyDescent="0.25">
      <c r="A913" s="8">
        <v>44823</v>
      </c>
      <c r="B913" s="2">
        <v>72.44</v>
      </c>
      <c r="C913" s="7">
        <f>INDEX('Nifty Data'!A:I,MATCH(A913,'Nifty Data'!I:I,0),2)</f>
        <v>17622.25</v>
      </c>
    </row>
    <row r="914" spans="1:3" x14ac:dyDescent="0.25">
      <c r="A914" s="8">
        <v>44824</v>
      </c>
      <c r="B914" s="2">
        <v>73.25</v>
      </c>
      <c r="C914" s="7">
        <f>INDEX('Nifty Data'!A:I,MATCH(A914,'Nifty Data'!I:I,0),2)</f>
        <v>17816.25</v>
      </c>
    </row>
    <row r="915" spans="1:3" x14ac:dyDescent="0.25">
      <c r="A915" s="8">
        <v>44825</v>
      </c>
      <c r="B915" s="2">
        <v>72.790000000000006</v>
      </c>
      <c r="C915" s="7">
        <f>INDEX('Nifty Data'!A:I,MATCH(A915,'Nifty Data'!I:I,0),2)</f>
        <v>17718.349999999999</v>
      </c>
    </row>
    <row r="916" spans="1:3" x14ac:dyDescent="0.25">
      <c r="A916" s="8">
        <v>44826</v>
      </c>
      <c r="B916" s="2">
        <v>72.37</v>
      </c>
      <c r="C916" s="7">
        <f>INDEX('Nifty Data'!A:I,MATCH(A916,'Nifty Data'!I:I,0),2)</f>
        <v>17629.8</v>
      </c>
    </row>
    <row r="917" spans="1:3" x14ac:dyDescent="0.25">
      <c r="A917" s="8">
        <v>44827</v>
      </c>
      <c r="B917" s="2">
        <v>71.36</v>
      </c>
      <c r="C917" s="7">
        <f>INDEX('Nifty Data'!A:I,MATCH(A917,'Nifty Data'!I:I,0),2)</f>
        <v>17327.349999999999</v>
      </c>
    </row>
    <row r="918" spans="1:3" x14ac:dyDescent="0.25">
      <c r="A918" s="8">
        <v>44830</v>
      </c>
      <c r="B918" s="2">
        <v>70.28</v>
      </c>
      <c r="C918" s="7">
        <f>INDEX('Nifty Data'!A:I,MATCH(A918,'Nifty Data'!I:I,0),2)</f>
        <v>17016.3</v>
      </c>
    </row>
    <row r="919" spans="1:3" x14ac:dyDescent="0.25">
      <c r="A919" s="8">
        <v>44831</v>
      </c>
      <c r="B919" s="2">
        <v>70.180000000000007</v>
      </c>
      <c r="C919" s="7">
        <f>INDEX('Nifty Data'!A:I,MATCH(A919,'Nifty Data'!I:I,0),2)</f>
        <v>17007.400000000001</v>
      </c>
    </row>
    <row r="920" spans="1:3" x14ac:dyDescent="0.25">
      <c r="A920" s="8">
        <v>44832</v>
      </c>
      <c r="B920" s="2">
        <v>69.709999999999994</v>
      </c>
      <c r="C920" s="7">
        <f>INDEX('Nifty Data'!A:I,MATCH(A920,'Nifty Data'!I:I,0),2)</f>
        <v>16858.599999999999</v>
      </c>
    </row>
    <row r="921" spans="1:3" x14ac:dyDescent="0.25">
      <c r="A921" s="8">
        <v>44833</v>
      </c>
      <c r="B921" s="2">
        <v>69.61</v>
      </c>
      <c r="C921" s="7">
        <f>INDEX('Nifty Data'!A:I,MATCH(A921,'Nifty Data'!I:I,0),2)</f>
        <v>16818.099999999999</v>
      </c>
    </row>
    <row r="922" spans="1:3" x14ac:dyDescent="0.25">
      <c r="A922" s="8">
        <v>44834</v>
      </c>
      <c r="B922" s="2">
        <v>70.760000000000005</v>
      </c>
      <c r="C922" s="7">
        <f>INDEX('Nifty Data'!A:I,MATCH(A922,'Nifty Data'!I:I,0),2)</f>
        <v>17094.349999999999</v>
      </c>
    </row>
    <row r="923" spans="1:3" x14ac:dyDescent="0.25">
      <c r="A923" s="8">
        <v>44837</v>
      </c>
      <c r="B923" s="2">
        <v>70.19</v>
      </c>
      <c r="C923" s="7">
        <f>INDEX('Nifty Data'!A:I,MATCH(A923,'Nifty Data'!I:I,0),2)</f>
        <v>16887.349999999999</v>
      </c>
    </row>
    <row r="924" spans="1:3" x14ac:dyDescent="0.25">
      <c r="A924" s="8">
        <v>44838</v>
      </c>
      <c r="B924" s="2">
        <v>71.56</v>
      </c>
      <c r="C924" s="7">
        <f>INDEX('Nifty Data'!A:I,MATCH(A924,'Nifty Data'!I:I,0),2)</f>
        <v>17274.3</v>
      </c>
    </row>
    <row r="925" spans="1:3" x14ac:dyDescent="0.25">
      <c r="A925" s="8">
        <v>44840</v>
      </c>
      <c r="B925" s="2">
        <v>71.989999999999995</v>
      </c>
      <c r="C925" s="7">
        <f>INDEX('Nifty Data'!A:I,MATCH(A925,'Nifty Data'!I:I,0),2)</f>
        <v>17331.8</v>
      </c>
    </row>
    <row r="926" spans="1:3" x14ac:dyDescent="0.25">
      <c r="A926" s="8">
        <v>44841</v>
      </c>
      <c r="B926" s="2">
        <v>71.94</v>
      </c>
      <c r="C926" s="7">
        <f>INDEX('Nifty Data'!A:I,MATCH(A926,'Nifty Data'!I:I,0),2)</f>
        <v>17314.650000000001</v>
      </c>
    </row>
    <row r="927" spans="1:3" x14ac:dyDescent="0.25">
      <c r="A927" s="8">
        <v>44844</v>
      </c>
      <c r="B927" s="2">
        <v>71.75</v>
      </c>
      <c r="C927" s="7">
        <f>INDEX('Nifty Data'!A:I,MATCH(A927,'Nifty Data'!I:I,0),2)</f>
        <v>17241</v>
      </c>
    </row>
    <row r="928" spans="1:3" x14ac:dyDescent="0.25">
      <c r="A928" s="8">
        <v>44845</v>
      </c>
      <c r="B928" s="2">
        <v>70.739999999999995</v>
      </c>
      <c r="C928" s="7">
        <f>INDEX('Nifty Data'!A:I,MATCH(A928,'Nifty Data'!I:I,0),2)</f>
        <v>16983.55</v>
      </c>
    </row>
    <row r="929" spans="1:3" x14ac:dyDescent="0.25">
      <c r="A929" s="8">
        <v>44846</v>
      </c>
      <c r="B929" s="2">
        <v>71.209999999999994</v>
      </c>
      <c r="C929" s="7">
        <f>INDEX('Nifty Data'!A:I,MATCH(A929,'Nifty Data'!I:I,0),2)</f>
        <v>17123.599999999999</v>
      </c>
    </row>
    <row r="930" spans="1:3" x14ac:dyDescent="0.25">
      <c r="A930" s="8">
        <v>44847</v>
      </c>
      <c r="B930" s="2">
        <v>70.78</v>
      </c>
      <c r="C930" s="7">
        <f>INDEX('Nifty Data'!A:I,MATCH(A930,'Nifty Data'!I:I,0),2)</f>
        <v>17014.349999999999</v>
      </c>
    </row>
    <row r="931" spans="1:3" x14ac:dyDescent="0.25">
      <c r="A931" s="8">
        <v>44848</v>
      </c>
      <c r="B931" s="2">
        <v>71.36</v>
      </c>
      <c r="C931" s="7">
        <f>INDEX('Nifty Data'!A:I,MATCH(A931,'Nifty Data'!I:I,0),2)</f>
        <v>17185.7</v>
      </c>
    </row>
    <row r="932" spans="1:3" x14ac:dyDescent="0.25">
      <c r="A932" s="8">
        <v>44851</v>
      </c>
      <c r="B932" s="2">
        <v>71.73</v>
      </c>
      <c r="C932" s="7">
        <f>INDEX('Nifty Data'!A:I,MATCH(A932,'Nifty Data'!I:I,0),2)</f>
        <v>17311.8</v>
      </c>
    </row>
    <row r="933" spans="1:3" x14ac:dyDescent="0.25">
      <c r="A933" s="8">
        <v>44852</v>
      </c>
      <c r="B933" s="2">
        <v>72.45</v>
      </c>
      <c r="C933" s="7">
        <f>INDEX('Nifty Data'!A:I,MATCH(A933,'Nifty Data'!I:I,0),2)</f>
        <v>17486.95</v>
      </c>
    </row>
    <row r="934" spans="1:3" x14ac:dyDescent="0.25">
      <c r="A934" s="8">
        <v>44853</v>
      </c>
      <c r="B934" s="2">
        <v>72.540000000000006</v>
      </c>
      <c r="C934" s="7">
        <f>INDEX('Nifty Data'!A:I,MATCH(A934,'Nifty Data'!I:I,0),2)</f>
        <v>17512.25</v>
      </c>
    </row>
    <row r="935" spans="1:3" x14ac:dyDescent="0.25">
      <c r="A935" s="8">
        <v>44854</v>
      </c>
      <c r="B935" s="2">
        <v>72.7</v>
      </c>
      <c r="C935" s="7">
        <f>INDEX('Nifty Data'!A:I,MATCH(A935,'Nifty Data'!I:I,0),2)</f>
        <v>17563.95</v>
      </c>
    </row>
    <row r="936" spans="1:3" x14ac:dyDescent="0.25">
      <c r="A936" s="8">
        <v>44855</v>
      </c>
      <c r="B936" s="2">
        <v>73.099999999999994</v>
      </c>
      <c r="C936" s="7">
        <f>INDEX('Nifty Data'!A:I,MATCH(A936,'Nifty Data'!I:I,0),2)</f>
        <v>17576.3</v>
      </c>
    </row>
    <row r="937" spans="1:3" x14ac:dyDescent="0.25">
      <c r="A937" s="8">
        <v>44859</v>
      </c>
      <c r="B937" s="2">
        <v>73.84</v>
      </c>
      <c r="C937" s="7">
        <f>INDEX('Nifty Data'!A:I,MATCH(A937,'Nifty Data'!I:I,0),2)</f>
        <v>17656.349999999999</v>
      </c>
    </row>
    <row r="938" spans="1:3" x14ac:dyDescent="0.25">
      <c r="A938" s="8">
        <v>44861</v>
      </c>
      <c r="B938" s="2">
        <v>74.28</v>
      </c>
      <c r="C938" s="7">
        <f>INDEX('Nifty Data'!A:I,MATCH(A938,'Nifty Data'!I:I,0),2)</f>
        <v>17736.95</v>
      </c>
    </row>
    <row r="939" spans="1:3" x14ac:dyDescent="0.25">
      <c r="A939" s="8">
        <v>44862</v>
      </c>
      <c r="B939" s="2">
        <v>74.349999999999994</v>
      </c>
      <c r="C939" s="7">
        <f>INDEX('Nifty Data'!A:I,MATCH(A939,'Nifty Data'!I:I,0),2)</f>
        <v>17786.8</v>
      </c>
    </row>
    <row r="940" spans="1:3" x14ac:dyDescent="0.25">
      <c r="A940" s="8">
        <v>44865</v>
      </c>
      <c r="B940" s="2">
        <v>75.13</v>
      </c>
      <c r="C940" s="7">
        <f>INDEX('Nifty Data'!A:I,MATCH(A940,'Nifty Data'!I:I,0),2)</f>
        <v>18012.2</v>
      </c>
    </row>
    <row r="941" spans="1:3" x14ac:dyDescent="0.25">
      <c r="A941" s="8">
        <v>44866</v>
      </c>
      <c r="B941" s="2">
        <v>75.42</v>
      </c>
      <c r="C941" s="7">
        <f>INDEX('Nifty Data'!A:I,MATCH(A941,'Nifty Data'!I:I,0),2)</f>
        <v>18145.400000000001</v>
      </c>
    </row>
    <row r="942" spans="1:3" x14ac:dyDescent="0.25">
      <c r="A942" s="8">
        <v>44867</v>
      </c>
      <c r="B942" s="2">
        <v>75.150000000000006</v>
      </c>
      <c r="C942" s="7">
        <f>INDEX('Nifty Data'!A:I,MATCH(A942,'Nifty Data'!I:I,0),2)</f>
        <v>18082.849999999999</v>
      </c>
    </row>
    <row r="943" spans="1:3" x14ac:dyDescent="0.25">
      <c r="A943" s="8">
        <v>44868</v>
      </c>
      <c r="B943" s="2">
        <v>74.989999999999995</v>
      </c>
      <c r="C943" s="7">
        <f>INDEX('Nifty Data'!A:I,MATCH(A943,'Nifty Data'!I:I,0),2)</f>
        <v>18052.7</v>
      </c>
    </row>
    <row r="944" spans="1:3" x14ac:dyDescent="0.25">
      <c r="A944" s="8">
        <v>44869</v>
      </c>
      <c r="B944" s="2">
        <v>74.97</v>
      </c>
      <c r="C944" s="7">
        <f>INDEX('Nifty Data'!A:I,MATCH(A944,'Nifty Data'!I:I,0),2)</f>
        <v>18117.150000000001</v>
      </c>
    </row>
    <row r="945" spans="1:3" x14ac:dyDescent="0.25">
      <c r="A945" s="8">
        <v>44872</v>
      </c>
      <c r="B945" s="2">
        <v>75.349999999999994</v>
      </c>
      <c r="C945" s="7">
        <f>INDEX('Nifty Data'!A:I,MATCH(A945,'Nifty Data'!I:I,0),2)</f>
        <v>18202.8</v>
      </c>
    </row>
    <row r="946" spans="1:3" x14ac:dyDescent="0.25">
      <c r="A946" s="8">
        <v>44874</v>
      </c>
      <c r="B946" s="2">
        <v>75.09</v>
      </c>
      <c r="C946" s="7">
        <f>INDEX('Nifty Data'!A:I,MATCH(A946,'Nifty Data'!I:I,0),2)</f>
        <v>18157</v>
      </c>
    </row>
    <row r="947" spans="1:3" x14ac:dyDescent="0.25">
      <c r="A947" s="8">
        <v>44875</v>
      </c>
      <c r="B947" s="2">
        <v>74.599999999999994</v>
      </c>
      <c r="C947" s="7">
        <f>INDEX('Nifty Data'!A:I,MATCH(A947,'Nifty Data'!I:I,0),2)</f>
        <v>18028.2</v>
      </c>
    </row>
    <row r="948" spans="1:3" x14ac:dyDescent="0.25">
      <c r="A948" s="8">
        <v>44876</v>
      </c>
      <c r="B948" s="2">
        <v>75.650000000000006</v>
      </c>
      <c r="C948" s="7">
        <f>INDEX('Nifty Data'!A:I,MATCH(A948,'Nifty Data'!I:I,0),2)</f>
        <v>18349.7</v>
      </c>
    </row>
    <row r="949" spans="1:3" x14ac:dyDescent="0.25">
      <c r="A949" s="8">
        <v>44879</v>
      </c>
      <c r="B949" s="2">
        <v>75.62</v>
      </c>
      <c r="C949" s="7">
        <f>INDEX('Nifty Data'!A:I,MATCH(A949,'Nifty Data'!I:I,0),2)</f>
        <v>18329.150000000001</v>
      </c>
    </row>
    <row r="950" spans="1:3" x14ac:dyDescent="0.25">
      <c r="A950" s="8">
        <v>44880</v>
      </c>
      <c r="B950" s="2">
        <v>75.94</v>
      </c>
      <c r="C950" s="7">
        <f>INDEX('Nifty Data'!A:I,MATCH(A950,'Nifty Data'!I:I,0),2)</f>
        <v>18403.400000000001</v>
      </c>
    </row>
    <row r="951" spans="1:3" x14ac:dyDescent="0.25">
      <c r="A951" s="8">
        <v>44881</v>
      </c>
      <c r="B951" s="2">
        <v>75.94</v>
      </c>
      <c r="C951" s="7">
        <f>INDEX('Nifty Data'!A:I,MATCH(A951,'Nifty Data'!I:I,0),2)</f>
        <v>18409.650000000001</v>
      </c>
    </row>
    <row r="952" spans="1:3" x14ac:dyDescent="0.25">
      <c r="A952" s="8">
        <v>44882</v>
      </c>
      <c r="B952" s="2">
        <v>75.78</v>
      </c>
      <c r="C952" s="7">
        <f>INDEX('Nifty Data'!A:I,MATCH(A952,'Nifty Data'!I:I,0),2)</f>
        <v>18343.900000000001</v>
      </c>
    </row>
    <row r="953" spans="1:3" x14ac:dyDescent="0.25">
      <c r="A953" s="8">
        <v>44883</v>
      </c>
      <c r="B953" s="2">
        <v>75.55</v>
      </c>
      <c r="C953" s="7">
        <f>INDEX('Nifty Data'!A:I,MATCH(A953,'Nifty Data'!I:I,0),2)</f>
        <v>18307.650000000001</v>
      </c>
    </row>
    <row r="954" spans="1:3" x14ac:dyDescent="0.25">
      <c r="A954" s="8">
        <v>44886</v>
      </c>
      <c r="B954" s="2">
        <v>75.13</v>
      </c>
      <c r="C954" s="7">
        <f>INDEX('Nifty Data'!A:I,MATCH(A954,'Nifty Data'!I:I,0),2)</f>
        <v>18159.95</v>
      </c>
    </row>
    <row r="955" spans="1:3" x14ac:dyDescent="0.25">
      <c r="A955" s="8">
        <v>44887</v>
      </c>
      <c r="B955" s="2">
        <v>75.41</v>
      </c>
      <c r="C955" s="7">
        <f>INDEX('Nifty Data'!A:I,MATCH(A955,'Nifty Data'!I:I,0),2)</f>
        <v>18244.2</v>
      </c>
    </row>
    <row r="956" spans="1:3" x14ac:dyDescent="0.25">
      <c r="A956" s="8">
        <v>44888</v>
      </c>
      <c r="B956" s="2">
        <v>75.489999999999995</v>
      </c>
      <c r="C956" s="7">
        <f>INDEX('Nifty Data'!A:I,MATCH(A956,'Nifty Data'!I:I,0),2)</f>
        <v>18267.25</v>
      </c>
    </row>
    <row r="957" spans="1:3" x14ac:dyDescent="0.25">
      <c r="A957" s="8">
        <v>44889</v>
      </c>
      <c r="B957" s="2">
        <v>76.260000000000005</v>
      </c>
      <c r="C957" s="7">
        <f>INDEX('Nifty Data'!A:I,MATCH(A957,'Nifty Data'!I:I,0),2)</f>
        <v>18484.099999999999</v>
      </c>
    </row>
    <row r="958" spans="1:3" x14ac:dyDescent="0.25">
      <c r="A958" s="8">
        <v>44890</v>
      </c>
      <c r="B958" s="2">
        <v>76.45</v>
      </c>
      <c r="C958" s="7">
        <f>INDEX('Nifty Data'!A:I,MATCH(A958,'Nifty Data'!I:I,0),2)</f>
        <v>18512.75</v>
      </c>
    </row>
    <row r="959" spans="1:3" x14ac:dyDescent="0.25">
      <c r="A959" s="8">
        <v>44893</v>
      </c>
      <c r="B959" s="2">
        <v>76.760000000000005</v>
      </c>
      <c r="C959" s="7">
        <f>INDEX('Nifty Data'!A:I,MATCH(A959,'Nifty Data'!I:I,0),2)</f>
        <v>18562.75</v>
      </c>
    </row>
    <row r="960" spans="1:3" x14ac:dyDescent="0.25">
      <c r="A960" s="8">
        <v>44894</v>
      </c>
      <c r="B960" s="2">
        <v>76.959999999999994</v>
      </c>
      <c r="C960" s="7">
        <f>INDEX('Nifty Data'!A:I,MATCH(A960,'Nifty Data'!I:I,0),2)</f>
        <v>18618.05</v>
      </c>
    </row>
    <row r="961" spans="1:3" x14ac:dyDescent="0.25">
      <c r="A961" s="8">
        <v>44895</v>
      </c>
      <c r="B961" s="2">
        <v>77.55</v>
      </c>
      <c r="C961" s="7">
        <f>INDEX('Nifty Data'!A:I,MATCH(A961,'Nifty Data'!I:I,0),2)</f>
        <v>18758.349999999999</v>
      </c>
    </row>
    <row r="962" spans="1:3" x14ac:dyDescent="0.25">
      <c r="A962" s="8">
        <v>44896</v>
      </c>
      <c r="B962" s="2">
        <v>77.849999999999994</v>
      </c>
      <c r="C962" s="7">
        <f>INDEX('Nifty Data'!A:I,MATCH(A962,'Nifty Data'!I:I,0),2)</f>
        <v>18812.5</v>
      </c>
    </row>
    <row r="963" spans="1:3" x14ac:dyDescent="0.25">
      <c r="A963" s="8">
        <v>44897</v>
      </c>
      <c r="B963" s="2">
        <v>77.58</v>
      </c>
      <c r="C963" s="7">
        <f>INDEX('Nifty Data'!A:I,MATCH(A963,'Nifty Data'!I:I,0),2)</f>
        <v>18696.099999999999</v>
      </c>
    </row>
    <row r="964" spans="1:3" x14ac:dyDescent="0.25">
      <c r="A964" s="8">
        <v>44900</v>
      </c>
      <c r="B964" s="2">
        <v>77.489999999999995</v>
      </c>
      <c r="C964" s="7">
        <f>INDEX('Nifty Data'!A:I,MATCH(A964,'Nifty Data'!I:I,0),2)</f>
        <v>18701.05</v>
      </c>
    </row>
    <row r="965" spans="1:3" x14ac:dyDescent="0.25">
      <c r="A965" s="8">
        <v>44901</v>
      </c>
      <c r="B965" s="2">
        <v>77.180000000000007</v>
      </c>
      <c r="C965" s="7">
        <f>INDEX('Nifty Data'!A:I,MATCH(A965,'Nifty Data'!I:I,0),2)</f>
        <v>18642.75</v>
      </c>
    </row>
    <row r="966" spans="1:3" x14ac:dyDescent="0.25">
      <c r="A966" s="8">
        <v>44902</v>
      </c>
      <c r="B966" s="2">
        <v>77.010000000000005</v>
      </c>
      <c r="C966" s="7">
        <f>INDEX('Nifty Data'!A:I,MATCH(A966,'Nifty Data'!I:I,0),2)</f>
        <v>18560.5</v>
      </c>
    </row>
    <row r="967" spans="1:3" x14ac:dyDescent="0.25">
      <c r="A967" s="8">
        <v>44903</v>
      </c>
      <c r="B967" s="2">
        <v>77.34</v>
      </c>
      <c r="C967" s="7">
        <f>INDEX('Nifty Data'!A:I,MATCH(A967,'Nifty Data'!I:I,0),2)</f>
        <v>18609.349999999999</v>
      </c>
    </row>
    <row r="968" spans="1:3" x14ac:dyDescent="0.25">
      <c r="A968" s="8">
        <v>44904</v>
      </c>
      <c r="B968" s="2">
        <v>76.790000000000006</v>
      </c>
      <c r="C968" s="7">
        <f>INDEX('Nifty Data'!A:I,MATCH(A968,'Nifty Data'!I:I,0),2)</f>
        <v>18496.599999999999</v>
      </c>
    </row>
    <row r="969" spans="1:3" x14ac:dyDescent="0.25">
      <c r="A969" s="8">
        <v>44907</v>
      </c>
      <c r="B969" s="2">
        <v>76.87</v>
      </c>
      <c r="C969" s="7">
        <f>INDEX('Nifty Data'!A:I,MATCH(A969,'Nifty Data'!I:I,0),2)</f>
        <v>18497.150000000001</v>
      </c>
    </row>
    <row r="970" spans="1:3" x14ac:dyDescent="0.25">
      <c r="A970" s="8">
        <v>44908</v>
      </c>
      <c r="B970" s="2">
        <v>77.23</v>
      </c>
      <c r="C970" s="7">
        <f>INDEX('Nifty Data'!A:I,MATCH(A970,'Nifty Data'!I:I,0),2)</f>
        <v>18608</v>
      </c>
    </row>
    <row r="971" spans="1:3" x14ac:dyDescent="0.25">
      <c r="A971" s="8">
        <v>44909</v>
      </c>
      <c r="B971" s="2">
        <v>77.39</v>
      </c>
      <c r="C971" s="7">
        <f>INDEX('Nifty Data'!A:I,MATCH(A971,'Nifty Data'!I:I,0),2)</f>
        <v>18660.3</v>
      </c>
    </row>
    <row r="972" spans="1:3" x14ac:dyDescent="0.25">
      <c r="A972" s="8">
        <v>44910</v>
      </c>
      <c r="B972" s="2">
        <v>76.64</v>
      </c>
      <c r="C972" s="7">
        <f>INDEX('Nifty Data'!A:I,MATCH(A972,'Nifty Data'!I:I,0),2)</f>
        <v>18414.900000000001</v>
      </c>
    </row>
    <row r="973" spans="1:3" x14ac:dyDescent="0.25">
      <c r="A973" s="8">
        <v>44911</v>
      </c>
      <c r="B973" s="2">
        <v>76.06</v>
      </c>
      <c r="C973" s="7">
        <f>INDEX('Nifty Data'!A:I,MATCH(A973,'Nifty Data'!I:I,0),2)</f>
        <v>18269</v>
      </c>
    </row>
    <row r="974" spans="1:3" x14ac:dyDescent="0.25">
      <c r="A974" s="8">
        <v>44914</v>
      </c>
      <c r="B974" s="2">
        <v>76.540000000000006</v>
      </c>
      <c r="C974" s="7">
        <f>INDEX('Nifty Data'!A:I,MATCH(A974,'Nifty Data'!I:I,0),2)</f>
        <v>18420.45</v>
      </c>
    </row>
    <row r="975" spans="1:3" x14ac:dyDescent="0.25">
      <c r="A975" s="8">
        <v>44915</v>
      </c>
      <c r="B975" s="2">
        <v>76.36</v>
      </c>
      <c r="C975" s="7">
        <f>INDEX('Nifty Data'!A:I,MATCH(A975,'Nifty Data'!I:I,0),2)</f>
        <v>18385.3</v>
      </c>
    </row>
    <row r="976" spans="1:3" x14ac:dyDescent="0.25">
      <c r="A976" s="8">
        <v>44916</v>
      </c>
      <c r="B976" s="2">
        <v>75.64</v>
      </c>
      <c r="C976" s="7">
        <f>INDEX('Nifty Data'!A:I,MATCH(A976,'Nifty Data'!I:I,0),2)</f>
        <v>18199.099999999999</v>
      </c>
    </row>
    <row r="977" spans="1:3" x14ac:dyDescent="0.25">
      <c r="A977" s="8">
        <v>44917</v>
      </c>
      <c r="B977" s="2">
        <v>75.39</v>
      </c>
      <c r="C977" s="7">
        <f>INDEX('Nifty Data'!A:I,MATCH(A977,'Nifty Data'!I:I,0),2)</f>
        <v>18127.349999999999</v>
      </c>
    </row>
    <row r="978" spans="1:3" x14ac:dyDescent="0.25">
      <c r="A978" s="8">
        <v>44918</v>
      </c>
      <c r="B978" s="2">
        <v>74.099999999999994</v>
      </c>
      <c r="C978" s="7">
        <f>INDEX('Nifty Data'!A:I,MATCH(A978,'Nifty Data'!I:I,0),2)</f>
        <v>17806.8</v>
      </c>
    </row>
    <row r="979" spans="1:3" x14ac:dyDescent="0.25">
      <c r="A979" s="8">
        <v>44921</v>
      </c>
      <c r="B979" s="2">
        <v>75.03</v>
      </c>
      <c r="C979" s="7">
        <f>INDEX('Nifty Data'!A:I,MATCH(A979,'Nifty Data'!I:I,0),2)</f>
        <v>18014.599999999999</v>
      </c>
    </row>
    <row r="980" spans="1:3" x14ac:dyDescent="0.25">
      <c r="A980" s="8">
        <v>44922</v>
      </c>
      <c r="B980" s="2">
        <v>75.540000000000006</v>
      </c>
      <c r="C980" s="7">
        <f>INDEX('Nifty Data'!A:I,MATCH(A980,'Nifty Data'!I:I,0),2)</f>
        <v>18132.3</v>
      </c>
    </row>
    <row r="981" spans="1:3" x14ac:dyDescent="0.25">
      <c r="A981" s="8">
        <v>44923</v>
      </c>
      <c r="B981" s="2">
        <v>75.44</v>
      </c>
      <c r="C981" s="7">
        <f>INDEX('Nifty Data'!A:I,MATCH(A981,'Nifty Data'!I:I,0),2)</f>
        <v>18122.5</v>
      </c>
    </row>
    <row r="982" spans="1:3" x14ac:dyDescent="0.25">
      <c r="A982" s="8">
        <v>44924</v>
      </c>
      <c r="B982" s="2">
        <v>75.81</v>
      </c>
      <c r="C982" s="7">
        <f>INDEX('Nifty Data'!A:I,MATCH(A982,'Nifty Data'!I:I,0),2)</f>
        <v>18191</v>
      </c>
    </row>
    <row r="983" spans="1:3" x14ac:dyDescent="0.25">
      <c r="A983" s="8">
        <v>44925</v>
      </c>
      <c r="B983" s="2">
        <v>75.42</v>
      </c>
      <c r="C983" s="7">
        <f>INDEX('Nifty Data'!A:I,MATCH(A983,'Nifty Data'!I:I,0),2)</f>
        <v>18105.3</v>
      </c>
    </row>
    <row r="984" spans="1:3" x14ac:dyDescent="0.25">
      <c r="A984" s="8">
        <v>44928</v>
      </c>
      <c r="B984" s="2">
        <v>75.84</v>
      </c>
      <c r="C984" s="7">
        <f>INDEX('Nifty Data'!A:I,MATCH(A984,'Nifty Data'!I:I,0),2)</f>
        <v>18197.45</v>
      </c>
    </row>
    <row r="985" spans="1:3" x14ac:dyDescent="0.25">
      <c r="A985" s="8">
        <v>44929</v>
      </c>
      <c r="B985" s="2">
        <v>75.989999999999995</v>
      </c>
      <c r="C985" s="7">
        <f>INDEX('Nifty Data'!A:I,MATCH(A985,'Nifty Data'!I:I,0),2)</f>
        <v>18232.55</v>
      </c>
    </row>
    <row r="986" spans="1:3" x14ac:dyDescent="0.25">
      <c r="A986" s="8">
        <v>44930</v>
      </c>
      <c r="B986" s="2">
        <v>75.33</v>
      </c>
      <c r="C986" s="7">
        <f>INDEX('Nifty Data'!A:I,MATCH(A986,'Nifty Data'!I:I,0),2)</f>
        <v>18042.95</v>
      </c>
    </row>
    <row r="987" spans="1:3" x14ac:dyDescent="0.25">
      <c r="A987" s="8">
        <v>44931</v>
      </c>
      <c r="B987" s="2">
        <v>75.260000000000005</v>
      </c>
      <c r="C987" s="7">
        <f>INDEX('Nifty Data'!A:I,MATCH(A987,'Nifty Data'!I:I,0),2)</f>
        <v>17992.150000000001</v>
      </c>
    </row>
    <row r="988" spans="1:3" x14ac:dyDescent="0.25">
      <c r="A988" s="8">
        <v>44932</v>
      </c>
      <c r="B988" s="2">
        <v>74.81</v>
      </c>
      <c r="C988" s="7">
        <f>INDEX('Nifty Data'!A:I,MATCH(A988,'Nifty Data'!I:I,0),2)</f>
        <v>17859.45</v>
      </c>
    </row>
    <row r="989" spans="1:3" x14ac:dyDescent="0.25">
      <c r="A989" s="8">
        <v>44935</v>
      </c>
      <c r="B989" s="2">
        <v>75.709999999999994</v>
      </c>
      <c r="C989" s="7">
        <f>INDEX('Nifty Data'!A:I,MATCH(A989,'Nifty Data'!I:I,0),2)</f>
        <v>18101.2</v>
      </c>
    </row>
    <row r="990" spans="1:3" x14ac:dyDescent="0.25">
      <c r="A990" s="8">
        <v>44936</v>
      </c>
      <c r="B990" s="2">
        <v>75.05</v>
      </c>
      <c r="C990" s="7">
        <f>INDEX('Nifty Data'!A:I,MATCH(A990,'Nifty Data'!I:I,0),2)</f>
        <v>17914.150000000001</v>
      </c>
    </row>
    <row r="991" spans="1:3" x14ac:dyDescent="0.25">
      <c r="A991" s="8">
        <v>44937</v>
      </c>
      <c r="B991" s="2">
        <v>75.069999999999993</v>
      </c>
      <c r="C991" s="7">
        <f>INDEX('Nifty Data'!A:I,MATCH(A991,'Nifty Data'!I:I,0),2)</f>
        <v>17895.7</v>
      </c>
    </row>
    <row r="992" spans="1:3" x14ac:dyDescent="0.25">
      <c r="A992" s="8">
        <v>44938</v>
      </c>
      <c r="B992" s="2">
        <v>75.010000000000005</v>
      </c>
      <c r="C992" s="7">
        <f>INDEX('Nifty Data'!A:I,MATCH(A992,'Nifty Data'!I:I,0),2)</f>
        <v>17858.2</v>
      </c>
    </row>
    <row r="993" spans="1:3" x14ac:dyDescent="0.25">
      <c r="A993" s="8">
        <v>44939</v>
      </c>
      <c r="B993" s="2">
        <v>75.31</v>
      </c>
      <c r="C993" s="7">
        <f>INDEX('Nifty Data'!A:I,MATCH(A993,'Nifty Data'!I:I,0),2)</f>
        <v>17956.599999999999</v>
      </c>
    </row>
    <row r="994" spans="1:3" x14ac:dyDescent="0.25">
      <c r="A994" s="8">
        <v>44942</v>
      </c>
      <c r="B994" s="2">
        <v>74.989999999999995</v>
      </c>
      <c r="C994" s="7">
        <f>INDEX('Nifty Data'!A:I,MATCH(A994,'Nifty Data'!I:I,0),2)</f>
        <v>17894.849999999999</v>
      </c>
    </row>
    <row r="995" spans="1:3" x14ac:dyDescent="0.25">
      <c r="A995" s="8">
        <v>44943</v>
      </c>
      <c r="B995" s="2">
        <v>75.55</v>
      </c>
      <c r="C995" s="7">
        <f>INDEX('Nifty Data'!A:I,MATCH(A995,'Nifty Data'!I:I,0),2)</f>
        <v>18053.3</v>
      </c>
    </row>
    <row r="996" spans="1:3" x14ac:dyDescent="0.25">
      <c r="A996" s="8">
        <v>44944</v>
      </c>
      <c r="B996" s="2">
        <v>76.040000000000006</v>
      </c>
      <c r="C996" s="7">
        <f>INDEX('Nifty Data'!A:I,MATCH(A996,'Nifty Data'!I:I,0),2)</f>
        <v>18165.349999999999</v>
      </c>
    </row>
    <row r="997" spans="1:3" x14ac:dyDescent="0.25">
      <c r="A997" s="8">
        <v>44945</v>
      </c>
      <c r="B997" s="2">
        <v>75.95</v>
      </c>
      <c r="C997" s="7">
        <f>INDEX('Nifty Data'!A:I,MATCH(A997,'Nifty Data'!I:I,0),2)</f>
        <v>18107.849999999999</v>
      </c>
    </row>
    <row r="998" spans="1:3" x14ac:dyDescent="0.25">
      <c r="A998" s="8">
        <v>44946</v>
      </c>
      <c r="B998" s="2">
        <v>75.58</v>
      </c>
      <c r="C998" s="7">
        <f>INDEX('Nifty Data'!A:I,MATCH(A998,'Nifty Data'!I:I,0),2)</f>
        <v>18027.650000000001</v>
      </c>
    </row>
    <row r="999" spans="1:3" x14ac:dyDescent="0.25">
      <c r="A999" s="8">
        <v>44949</v>
      </c>
      <c r="B999" s="2">
        <v>75.73</v>
      </c>
      <c r="C999" s="7">
        <f>INDEX('Nifty Data'!A:I,MATCH(A999,'Nifty Data'!I:I,0),2)</f>
        <v>18118.55</v>
      </c>
    </row>
    <row r="1000" spans="1:3" x14ac:dyDescent="0.25">
      <c r="A1000" s="8">
        <v>44950</v>
      </c>
      <c r="B1000" s="2">
        <v>75.599999999999994</v>
      </c>
      <c r="C1000" s="7">
        <f>INDEX('Nifty Data'!A:I,MATCH(A1000,'Nifty Data'!I:I,0),2)</f>
        <v>18118.3</v>
      </c>
    </row>
    <row r="1001" spans="1:3" x14ac:dyDescent="0.25">
      <c r="A1001" s="8">
        <v>44951</v>
      </c>
      <c r="B1001" s="2">
        <v>74.849999999999994</v>
      </c>
      <c r="C1001" s="7">
        <f>INDEX('Nifty Data'!A:I,MATCH(A1001,'Nifty Data'!I:I,0),2)</f>
        <v>17891.95</v>
      </c>
    </row>
    <row r="1002" spans="1:3" x14ac:dyDescent="0.25">
      <c r="A1002" s="8">
        <v>44953</v>
      </c>
      <c r="B1002" s="2">
        <v>73.87</v>
      </c>
      <c r="C1002" s="7">
        <f>INDEX('Nifty Data'!A:I,MATCH(A1002,'Nifty Data'!I:I,0),2)</f>
        <v>17604.349999999999</v>
      </c>
    </row>
    <row r="1003" spans="1:3" x14ac:dyDescent="0.25">
      <c r="A1003" s="8">
        <v>44956</v>
      </c>
      <c r="B1003" s="2">
        <v>73.930000000000007</v>
      </c>
      <c r="C1003" s="7">
        <f>INDEX('Nifty Data'!A:I,MATCH(A1003,'Nifty Data'!I:I,0),2)</f>
        <v>17648.95</v>
      </c>
    </row>
    <row r="1004" spans="1:3" x14ac:dyDescent="0.25">
      <c r="A1004" s="8">
        <v>44957</v>
      </c>
      <c r="B1004" s="2">
        <v>74.19</v>
      </c>
      <c r="C1004" s="7">
        <f>INDEX('Nifty Data'!A:I,MATCH(A1004,'Nifty Data'!I:I,0),2)</f>
        <v>17662.150000000001</v>
      </c>
    </row>
    <row r="1005" spans="1:3" x14ac:dyDescent="0.25">
      <c r="A1005" s="8">
        <v>44958</v>
      </c>
      <c r="B1005" s="2">
        <v>73.900000000000006</v>
      </c>
      <c r="C1005" s="7">
        <f>INDEX('Nifty Data'!A:I,MATCH(A1005,'Nifty Data'!I:I,0),2)</f>
        <v>17616.3</v>
      </c>
    </row>
    <row r="1006" spans="1:3" x14ac:dyDescent="0.25">
      <c r="A1006" s="8">
        <v>44959</v>
      </c>
      <c r="B1006" s="2">
        <v>74.12</v>
      </c>
      <c r="C1006" s="7">
        <f>INDEX('Nifty Data'!A:I,MATCH(A1006,'Nifty Data'!I:I,0),2)</f>
        <v>17610.400000000001</v>
      </c>
    </row>
    <row r="1007" spans="1:3" x14ac:dyDescent="0.25">
      <c r="A1007" s="8">
        <v>44960</v>
      </c>
      <c r="B1007" s="2">
        <v>74.819999999999993</v>
      </c>
      <c r="C1007" s="7">
        <f>INDEX('Nifty Data'!A:I,MATCH(A1007,'Nifty Data'!I:I,0),2)</f>
        <v>17854.05</v>
      </c>
    </row>
    <row r="1008" spans="1:3" x14ac:dyDescent="0.25">
      <c r="A1008" s="8">
        <v>44963</v>
      </c>
      <c r="B1008" s="2">
        <v>74.569999999999993</v>
      </c>
      <c r="C1008" s="7">
        <f>INDEX('Nifty Data'!A:I,MATCH(A1008,'Nifty Data'!I:I,0),2)</f>
        <v>17764.599999999999</v>
      </c>
    </row>
    <row r="1009" spans="1:3" x14ac:dyDescent="0.25">
      <c r="A1009" s="8">
        <v>44964</v>
      </c>
      <c r="B1009" s="2">
        <v>74.28</v>
      </c>
      <c r="C1009" s="7">
        <f>INDEX('Nifty Data'!A:I,MATCH(A1009,'Nifty Data'!I:I,0),2)</f>
        <v>17721.5</v>
      </c>
    </row>
    <row r="1010" spans="1:3" x14ac:dyDescent="0.25">
      <c r="A1010" s="8">
        <v>44965</v>
      </c>
      <c r="B1010" s="2">
        <v>74.739999999999995</v>
      </c>
      <c r="C1010" s="7">
        <f>INDEX('Nifty Data'!A:I,MATCH(A1010,'Nifty Data'!I:I,0),2)</f>
        <v>17871.7</v>
      </c>
    </row>
    <row r="1011" spans="1:3" x14ac:dyDescent="0.25">
      <c r="A1011" s="8">
        <v>44966</v>
      </c>
      <c r="B1011" s="2">
        <v>74.84</v>
      </c>
      <c r="C1011" s="7">
        <f>INDEX('Nifty Data'!A:I,MATCH(A1011,'Nifty Data'!I:I,0),2)</f>
        <v>17893.45</v>
      </c>
    </row>
    <row r="1012" spans="1:3" x14ac:dyDescent="0.25">
      <c r="A1012" s="8">
        <v>44967</v>
      </c>
      <c r="B1012" s="2">
        <v>74.72</v>
      </c>
      <c r="C1012" s="7">
        <f>INDEX('Nifty Data'!A:I,MATCH(A1012,'Nifty Data'!I:I,0),2)</f>
        <v>17856.5</v>
      </c>
    </row>
    <row r="1013" spans="1:3" x14ac:dyDescent="0.25">
      <c r="A1013" s="8">
        <v>44970</v>
      </c>
      <c r="B1013" s="2">
        <v>74.34</v>
      </c>
      <c r="C1013" s="7">
        <f>INDEX('Nifty Data'!A:I,MATCH(A1013,'Nifty Data'!I:I,0),2)</f>
        <v>17770.900000000001</v>
      </c>
    </row>
    <row r="1014" spans="1:3" x14ac:dyDescent="0.25">
      <c r="A1014" s="8">
        <v>44971</v>
      </c>
      <c r="B1014" s="2">
        <v>74.78</v>
      </c>
      <c r="C1014" s="7">
        <f>INDEX('Nifty Data'!A:I,MATCH(A1014,'Nifty Data'!I:I,0),2)</f>
        <v>17929.849999999999</v>
      </c>
    </row>
    <row r="1015" spans="1:3" x14ac:dyDescent="0.25">
      <c r="A1015" s="8">
        <v>44972</v>
      </c>
      <c r="B1015" s="2">
        <v>75.2</v>
      </c>
      <c r="C1015" s="7">
        <f>INDEX('Nifty Data'!A:I,MATCH(A1015,'Nifty Data'!I:I,0),2)</f>
        <v>18015.849999999999</v>
      </c>
    </row>
    <row r="1016" spans="1:3" x14ac:dyDescent="0.25">
      <c r="A1016" s="8">
        <v>44973</v>
      </c>
      <c r="B1016" s="2">
        <v>75.290000000000006</v>
      </c>
      <c r="C1016" s="7">
        <f>INDEX('Nifty Data'!A:I,MATCH(A1016,'Nifty Data'!I:I,0),2)</f>
        <v>18035.849999999999</v>
      </c>
    </row>
    <row r="1017" spans="1:3" x14ac:dyDescent="0.25">
      <c r="A1017" s="8">
        <v>44974</v>
      </c>
      <c r="B1017" s="2">
        <v>75.069999999999993</v>
      </c>
      <c r="C1017" s="7">
        <f>INDEX('Nifty Data'!A:I,MATCH(A1017,'Nifty Data'!I:I,0),2)</f>
        <v>17944.2</v>
      </c>
    </row>
    <row r="1018" spans="1:3" x14ac:dyDescent="0.25">
      <c r="A1018" s="8">
        <v>44977</v>
      </c>
      <c r="B1018" s="2">
        <v>74.84</v>
      </c>
      <c r="C1018" s="7">
        <f>INDEX('Nifty Data'!A:I,MATCH(A1018,'Nifty Data'!I:I,0),2)</f>
        <v>17844.599999999999</v>
      </c>
    </row>
    <row r="1019" spans="1:3" x14ac:dyDescent="0.25">
      <c r="A1019" s="8">
        <v>44978</v>
      </c>
      <c r="B1019" s="2">
        <v>74.739999999999995</v>
      </c>
      <c r="C1019" s="7">
        <f>INDEX('Nifty Data'!A:I,MATCH(A1019,'Nifty Data'!I:I,0),2)</f>
        <v>17826.7</v>
      </c>
    </row>
    <row r="1020" spans="1:3" x14ac:dyDescent="0.25">
      <c r="A1020" s="8">
        <v>44979</v>
      </c>
      <c r="B1020" s="2">
        <v>73.790000000000006</v>
      </c>
      <c r="C1020" s="7">
        <f>INDEX('Nifty Data'!A:I,MATCH(A1020,'Nifty Data'!I:I,0),2)</f>
        <v>17554.3</v>
      </c>
    </row>
    <row r="1021" spans="1:3" x14ac:dyDescent="0.25">
      <c r="A1021" s="8">
        <v>44980</v>
      </c>
      <c r="B1021" s="2">
        <v>73.64</v>
      </c>
      <c r="C1021" s="7">
        <f>INDEX('Nifty Data'!A:I,MATCH(A1021,'Nifty Data'!I:I,0),2)</f>
        <v>17511.25</v>
      </c>
    </row>
    <row r="1022" spans="1:3" x14ac:dyDescent="0.25">
      <c r="A1022" s="8">
        <v>44981</v>
      </c>
      <c r="B1022" s="2">
        <v>73.5</v>
      </c>
      <c r="C1022" s="7">
        <f>INDEX('Nifty Data'!A:I,MATCH(A1022,'Nifty Data'!I:I,0),2)</f>
        <v>17465.8</v>
      </c>
    </row>
    <row r="1023" spans="1:3" x14ac:dyDescent="0.25">
      <c r="A1023" s="8">
        <v>44984</v>
      </c>
      <c r="B1023" s="2">
        <v>73.27</v>
      </c>
      <c r="C1023" s="7">
        <f>INDEX('Nifty Data'!A:I,MATCH(A1023,'Nifty Data'!I:I,0),2)</f>
        <v>17392.7</v>
      </c>
    </row>
    <row r="1024" spans="1:3" x14ac:dyDescent="0.25">
      <c r="A1024" s="8">
        <v>44985</v>
      </c>
      <c r="B1024" s="2">
        <v>72.89</v>
      </c>
      <c r="C1024" s="7">
        <f>INDEX('Nifty Data'!A:I,MATCH(A1024,'Nifty Data'!I:I,0),2)</f>
        <v>17303.95</v>
      </c>
    </row>
    <row r="1025" spans="1:3" x14ac:dyDescent="0.25">
      <c r="A1025" s="8">
        <v>44986</v>
      </c>
      <c r="B1025" s="2">
        <v>73.41</v>
      </c>
      <c r="C1025" s="7">
        <f>INDEX('Nifty Data'!A:I,MATCH(A1025,'Nifty Data'!I:I,0),2)</f>
        <v>17450.900000000001</v>
      </c>
    </row>
    <row r="1026" spans="1:3" x14ac:dyDescent="0.25">
      <c r="A1026" s="8">
        <v>44987</v>
      </c>
      <c r="B1026" s="2">
        <v>72.91</v>
      </c>
      <c r="C1026" s="7">
        <f>INDEX('Nifty Data'!A:I,MATCH(A1026,'Nifty Data'!I:I,0),2)</f>
        <v>17321.900000000001</v>
      </c>
    </row>
    <row r="1027" spans="1:3" x14ac:dyDescent="0.25">
      <c r="A1027" s="8">
        <v>44988</v>
      </c>
      <c r="B1027" s="2">
        <v>73.78</v>
      </c>
      <c r="C1027" s="7">
        <f>INDEX('Nifty Data'!A:I,MATCH(A1027,'Nifty Data'!I:I,0),2)</f>
        <v>17594.349999999999</v>
      </c>
    </row>
    <row r="1028" spans="1:3" x14ac:dyDescent="0.25">
      <c r="A1028" s="8">
        <v>44991</v>
      </c>
      <c r="B1028" s="2">
        <v>74.150000000000006</v>
      </c>
      <c r="C1028" s="7">
        <f>INDEX('Nifty Data'!A:I,MATCH(A1028,'Nifty Data'!I:I,0),2)</f>
        <v>17711.45</v>
      </c>
    </row>
    <row r="1029" spans="1:3" x14ac:dyDescent="0.25">
      <c r="A1029" s="8">
        <v>44993</v>
      </c>
      <c r="B1029" s="2">
        <v>74.33</v>
      </c>
      <c r="C1029" s="7">
        <f>INDEX('Nifty Data'!A:I,MATCH(A1029,'Nifty Data'!I:I,0),2)</f>
        <v>17754.400000000001</v>
      </c>
    </row>
    <row r="1030" spans="1:3" x14ac:dyDescent="0.25">
      <c r="A1030" s="8">
        <v>44994</v>
      </c>
      <c r="B1030" s="2">
        <v>73.77</v>
      </c>
      <c r="C1030" s="7">
        <f>INDEX('Nifty Data'!A:I,MATCH(A1030,'Nifty Data'!I:I,0),2)</f>
        <v>17589.599999999999</v>
      </c>
    </row>
    <row r="1031" spans="1:3" x14ac:dyDescent="0.25">
      <c r="A1031" s="8">
        <v>44995</v>
      </c>
      <c r="B1031" s="2">
        <v>73.150000000000006</v>
      </c>
      <c r="C1031" s="7">
        <f>INDEX('Nifty Data'!A:I,MATCH(A1031,'Nifty Data'!I:I,0),2)</f>
        <v>17412.900000000001</v>
      </c>
    </row>
    <row r="1032" spans="1:3" x14ac:dyDescent="0.25">
      <c r="A1032" s="8">
        <v>44998</v>
      </c>
      <c r="B1032" s="2">
        <v>72.19</v>
      </c>
      <c r="C1032" s="7">
        <f>INDEX('Nifty Data'!A:I,MATCH(A1032,'Nifty Data'!I:I,0),2)</f>
        <v>17154.3</v>
      </c>
    </row>
    <row r="1033" spans="1:3" x14ac:dyDescent="0.25">
      <c r="A1033" s="8">
        <v>44999</v>
      </c>
      <c r="B1033" s="2">
        <v>72.03</v>
      </c>
      <c r="C1033" s="7">
        <f>INDEX('Nifty Data'!A:I,MATCH(A1033,'Nifty Data'!I:I,0),2)</f>
        <v>17043.3</v>
      </c>
    </row>
    <row r="1034" spans="1:3" x14ac:dyDescent="0.25">
      <c r="A1034" s="8">
        <v>45000</v>
      </c>
      <c r="B1034" s="2">
        <v>71.7</v>
      </c>
      <c r="C1034" s="7">
        <f>INDEX('Nifty Data'!A:I,MATCH(A1034,'Nifty Data'!I:I,0),2)</f>
        <v>16972.150000000001</v>
      </c>
    </row>
    <row r="1035" spans="1:3" x14ac:dyDescent="0.25">
      <c r="A1035" s="8">
        <v>45001</v>
      </c>
      <c r="B1035" s="2">
        <v>71.78</v>
      </c>
      <c r="C1035" s="7">
        <f>INDEX('Nifty Data'!A:I,MATCH(A1035,'Nifty Data'!I:I,0),2)</f>
        <v>16985.599999999999</v>
      </c>
    </row>
    <row r="1036" spans="1:3" x14ac:dyDescent="0.25">
      <c r="A1036" s="8">
        <v>45002</v>
      </c>
      <c r="B1036" s="2">
        <v>72.239999999999995</v>
      </c>
      <c r="C1036" s="7">
        <f>INDEX('Nifty Data'!A:I,MATCH(A1036,'Nifty Data'!I:I,0),2)</f>
        <v>17100.05</v>
      </c>
    </row>
    <row r="1037" spans="1:3" x14ac:dyDescent="0.25">
      <c r="A1037" s="8">
        <v>45005</v>
      </c>
      <c r="B1037" s="2">
        <v>71.83</v>
      </c>
      <c r="C1037" s="7">
        <f>INDEX('Nifty Data'!A:I,MATCH(A1037,'Nifty Data'!I:I,0),2)</f>
        <v>16988.400000000001</v>
      </c>
    </row>
    <row r="1038" spans="1:3" x14ac:dyDescent="0.25">
      <c r="A1038" s="8">
        <v>45006</v>
      </c>
      <c r="B1038" s="2">
        <v>72.489999999999995</v>
      </c>
      <c r="C1038" s="7">
        <f>INDEX('Nifty Data'!A:I,MATCH(A1038,'Nifty Data'!I:I,0),2)</f>
        <v>17107.5</v>
      </c>
    </row>
    <row r="1039" spans="1:3" x14ac:dyDescent="0.25">
      <c r="A1039" s="8">
        <v>45007</v>
      </c>
      <c r="B1039" s="2">
        <v>72.67</v>
      </c>
      <c r="C1039" s="7">
        <f>INDEX('Nifty Data'!A:I,MATCH(A1039,'Nifty Data'!I:I,0),2)</f>
        <v>17151.900000000001</v>
      </c>
    </row>
    <row r="1040" spans="1:3" x14ac:dyDescent="0.25">
      <c r="A1040" s="8">
        <v>45008</v>
      </c>
      <c r="B1040" s="2">
        <v>72.39</v>
      </c>
      <c r="C1040" s="7">
        <f>INDEX('Nifty Data'!A:I,MATCH(A1040,'Nifty Data'!I:I,0),2)</f>
        <v>17076.900000000001</v>
      </c>
    </row>
    <row r="1041" spans="1:3" x14ac:dyDescent="0.25">
      <c r="A1041" s="8">
        <v>45009</v>
      </c>
      <c r="B1041" s="2">
        <v>71.81</v>
      </c>
      <c r="C1041" s="7">
        <f>INDEX('Nifty Data'!A:I,MATCH(A1041,'Nifty Data'!I:I,0),2)</f>
        <v>16945.05</v>
      </c>
    </row>
    <row r="1042" spans="1:3" x14ac:dyDescent="0.25">
      <c r="A1042" s="8">
        <v>45012</v>
      </c>
      <c r="B1042" s="2">
        <v>71.89</v>
      </c>
      <c r="C1042" s="7">
        <f>INDEX('Nifty Data'!A:I,MATCH(A1042,'Nifty Data'!I:I,0),2)</f>
        <v>16985.7</v>
      </c>
    </row>
    <row r="1043" spans="1:3" x14ac:dyDescent="0.25">
      <c r="A1043" s="8">
        <v>45013</v>
      </c>
      <c r="B1043" s="2">
        <v>71.64</v>
      </c>
      <c r="C1043" s="7">
        <f>INDEX('Nifty Data'!A:I,MATCH(A1043,'Nifty Data'!I:I,0),2)</f>
        <v>16951.7</v>
      </c>
    </row>
    <row r="1044" spans="1:3" x14ac:dyDescent="0.25">
      <c r="A1044" s="8">
        <v>45014</v>
      </c>
      <c r="B1044" s="2">
        <v>72.09</v>
      </c>
      <c r="C1044" s="7">
        <f>INDEX('Nifty Data'!A:I,MATCH(A1044,'Nifty Data'!I:I,0),2)</f>
        <v>17080.7</v>
      </c>
    </row>
    <row r="1045" spans="1:3" x14ac:dyDescent="0.25">
      <c r="A1045" s="8">
        <v>45016</v>
      </c>
      <c r="B1045" s="2">
        <v>73.2</v>
      </c>
      <c r="C1045" s="7">
        <f>INDEX('Nifty Data'!A:I,MATCH(A1045,'Nifty Data'!I:I,0),2)</f>
        <v>17359.75</v>
      </c>
    </row>
    <row r="1046" spans="1:3" x14ac:dyDescent="0.25">
      <c r="A1046" s="8">
        <v>45019</v>
      </c>
      <c r="B1046" s="2">
        <v>73.53</v>
      </c>
      <c r="C1046" s="7">
        <f>INDEX('Nifty Data'!A:I,MATCH(A1046,'Nifty Data'!I:I,0),2)</f>
        <v>17398.05</v>
      </c>
    </row>
    <row r="1047" spans="1:3" x14ac:dyDescent="0.25">
      <c r="A1047" s="8">
        <v>45021</v>
      </c>
      <c r="B1047" s="2">
        <v>74.05</v>
      </c>
      <c r="C1047" s="7">
        <f>INDEX('Nifty Data'!A:I,MATCH(A1047,'Nifty Data'!I:I,0),2)</f>
        <v>17557.05</v>
      </c>
    </row>
    <row r="1048" spans="1:3" x14ac:dyDescent="0.25">
      <c r="A1048" s="8">
        <v>45022</v>
      </c>
      <c r="B1048" s="2">
        <v>74.13</v>
      </c>
      <c r="C1048" s="7">
        <f>INDEX('Nifty Data'!A:I,MATCH(A1048,'Nifty Data'!I:I,0),2)</f>
        <v>17599.150000000001</v>
      </c>
    </row>
    <row r="1049" spans="1:3" x14ac:dyDescent="0.25">
      <c r="A1049" s="8">
        <v>45026</v>
      </c>
      <c r="B1049" s="2">
        <v>74.290000000000006</v>
      </c>
      <c r="C1049" s="7">
        <f>INDEX('Nifty Data'!A:I,MATCH(A1049,'Nifty Data'!I:I,0),2)</f>
        <v>17624.05</v>
      </c>
    </row>
    <row r="1050" spans="1:3" x14ac:dyDescent="0.25">
      <c r="A1050" s="8">
        <v>45027</v>
      </c>
      <c r="B1050" s="2">
        <v>74.58</v>
      </c>
      <c r="C1050" s="7">
        <f>INDEX('Nifty Data'!A:I,MATCH(A1050,'Nifty Data'!I:I,0),2)</f>
        <v>17722.3</v>
      </c>
    </row>
    <row r="1051" spans="1:3" x14ac:dyDescent="0.25">
      <c r="A1051" s="8">
        <v>45028</v>
      </c>
      <c r="B1051" s="2">
        <v>74.88</v>
      </c>
      <c r="C1051" s="7">
        <f>INDEX('Nifty Data'!A:I,MATCH(A1051,'Nifty Data'!I:I,0),2)</f>
        <v>17812.400000000001</v>
      </c>
    </row>
    <row r="1052" spans="1:3" x14ac:dyDescent="0.25">
      <c r="A1052" s="8">
        <v>45029</v>
      </c>
      <c r="B1052" s="2">
        <v>74.8</v>
      </c>
      <c r="C1052" s="7">
        <f>INDEX('Nifty Data'!A:I,MATCH(A1052,'Nifty Data'!I:I,0),2)</f>
        <v>17828</v>
      </c>
    </row>
    <row r="1053" spans="1:3" x14ac:dyDescent="0.25">
      <c r="A1053" s="8">
        <v>45033</v>
      </c>
      <c r="B1053" s="2">
        <v>74.23</v>
      </c>
      <c r="C1053" s="7">
        <f>INDEX('Nifty Data'!A:I,MATCH(A1053,'Nifty Data'!I:I,0),2)</f>
        <v>17706.849999999999</v>
      </c>
    </row>
    <row r="1054" spans="1:3" x14ac:dyDescent="0.25">
      <c r="A1054" s="8">
        <v>45034</v>
      </c>
      <c r="B1054" s="2">
        <v>74.150000000000006</v>
      </c>
      <c r="C1054" s="7">
        <f>INDEX('Nifty Data'!A:I,MATCH(A1054,'Nifty Data'!I:I,0),2)</f>
        <v>17660.150000000001</v>
      </c>
    </row>
    <row r="1055" spans="1:3" x14ac:dyDescent="0.25">
      <c r="A1055" s="8">
        <v>45035</v>
      </c>
      <c r="B1055" s="2">
        <v>73.95</v>
      </c>
      <c r="C1055" s="7">
        <f>INDEX('Nifty Data'!A:I,MATCH(A1055,'Nifty Data'!I:I,0),2)</f>
        <v>17618.75</v>
      </c>
    </row>
    <row r="1056" spans="1:3" x14ac:dyDescent="0.25">
      <c r="A1056" s="8">
        <v>45036</v>
      </c>
      <c r="B1056" s="2">
        <v>74.03</v>
      </c>
      <c r="C1056" s="7">
        <f>INDEX('Nifty Data'!A:I,MATCH(A1056,'Nifty Data'!I:I,0),2)</f>
        <v>17624.45</v>
      </c>
    </row>
    <row r="1057" spans="1:3" x14ac:dyDescent="0.25">
      <c r="A1057" s="8">
        <v>45037</v>
      </c>
      <c r="B1057" s="2">
        <v>73.73</v>
      </c>
      <c r="C1057" s="7">
        <f>INDEX('Nifty Data'!A:I,MATCH(A1057,'Nifty Data'!I:I,0),2)</f>
        <v>17624.05</v>
      </c>
    </row>
    <row r="1058" spans="1:3" x14ac:dyDescent="0.25">
      <c r="A1058" s="8">
        <v>45040</v>
      </c>
      <c r="B1058" s="2">
        <v>74.2</v>
      </c>
      <c r="C1058" s="7">
        <f>INDEX('Nifty Data'!A:I,MATCH(A1058,'Nifty Data'!I:I,0),2)</f>
        <v>17743.400000000001</v>
      </c>
    </row>
    <row r="1059" spans="1:3" x14ac:dyDescent="0.25">
      <c r="A1059" s="8">
        <v>45041</v>
      </c>
      <c r="B1059" s="2">
        <v>74.290000000000006</v>
      </c>
      <c r="C1059" s="7">
        <f>INDEX('Nifty Data'!A:I,MATCH(A1059,'Nifty Data'!I:I,0),2)</f>
        <v>17769.25</v>
      </c>
    </row>
    <row r="1060" spans="1:3" x14ac:dyDescent="0.25">
      <c r="A1060" s="8">
        <v>45042</v>
      </c>
      <c r="B1060" s="2">
        <v>74.48</v>
      </c>
      <c r="C1060" s="7">
        <f>INDEX('Nifty Data'!A:I,MATCH(A1060,'Nifty Data'!I:I,0),2)</f>
        <v>17813.599999999999</v>
      </c>
    </row>
    <row r="1061" spans="1:3" x14ac:dyDescent="0.25">
      <c r="A1061" s="8">
        <v>45043</v>
      </c>
      <c r="B1061" s="2">
        <v>74.86</v>
      </c>
      <c r="C1061" s="7">
        <f>INDEX('Nifty Data'!A:I,MATCH(A1061,'Nifty Data'!I:I,0),2)</f>
        <v>17915.05</v>
      </c>
    </row>
    <row r="1062" spans="1:3" x14ac:dyDescent="0.25">
      <c r="A1062" s="8">
        <v>45044</v>
      </c>
      <c r="B1062" s="2">
        <v>75.45</v>
      </c>
      <c r="C1062" s="7">
        <f>INDEX('Nifty Data'!A:I,MATCH(A1062,'Nifty Data'!I:I,0),2)</f>
        <v>18065</v>
      </c>
    </row>
    <row r="1063" spans="1:3" x14ac:dyDescent="0.25">
      <c r="A1063" s="8">
        <v>45048</v>
      </c>
      <c r="B1063" s="2">
        <v>75.91</v>
      </c>
      <c r="C1063" s="7">
        <f>INDEX('Nifty Data'!A:I,MATCH(A1063,'Nifty Data'!I:I,0),2)</f>
        <v>18147.650000000001</v>
      </c>
    </row>
    <row r="1064" spans="1:3" x14ac:dyDescent="0.25">
      <c r="A1064" s="8">
        <v>45049</v>
      </c>
      <c r="B1064" s="2">
        <v>75.62</v>
      </c>
      <c r="C1064" s="7">
        <f>INDEX('Nifty Data'!A:I,MATCH(A1064,'Nifty Data'!I:I,0),2)</f>
        <v>18089.849999999999</v>
      </c>
    </row>
    <row r="1065" spans="1:3" x14ac:dyDescent="0.25">
      <c r="A1065" s="8">
        <v>45050</v>
      </c>
      <c r="B1065" s="2">
        <v>76.099999999999994</v>
      </c>
      <c r="C1065" s="7">
        <f>INDEX('Nifty Data'!A:I,MATCH(A1065,'Nifty Data'!I:I,0),2)</f>
        <v>18255.8</v>
      </c>
    </row>
    <row r="1066" spans="1:3" x14ac:dyDescent="0.25">
      <c r="A1066" s="8">
        <v>45051</v>
      </c>
      <c r="B1066" s="2">
        <v>75.75</v>
      </c>
      <c r="C1066" s="7">
        <f>INDEX('Nifty Data'!A:I,MATCH(A1066,'Nifty Data'!I:I,0),2)</f>
        <v>18069</v>
      </c>
    </row>
    <row r="1067" spans="1:3" x14ac:dyDescent="0.25">
      <c r="A1067" s="8">
        <v>45054</v>
      </c>
      <c r="B1067" s="2">
        <v>76.489999999999995</v>
      </c>
      <c r="C1067" s="7">
        <f>INDEX('Nifty Data'!A:I,MATCH(A1067,'Nifty Data'!I:I,0),2)</f>
        <v>18264.400000000001</v>
      </c>
    </row>
    <row r="1068" spans="1:3" x14ac:dyDescent="0.25">
      <c r="A1068" s="8">
        <v>45055</v>
      </c>
      <c r="B1068" s="2">
        <v>76.540000000000006</v>
      </c>
      <c r="C1068" s="7">
        <f>INDEX('Nifty Data'!A:I,MATCH(A1068,'Nifty Data'!I:I,0),2)</f>
        <v>18265.95</v>
      </c>
    </row>
    <row r="1069" spans="1:3" x14ac:dyDescent="0.25">
      <c r="A1069" s="8">
        <v>45056</v>
      </c>
      <c r="B1069" s="2">
        <v>76.73</v>
      </c>
      <c r="C1069" s="7">
        <f>INDEX('Nifty Data'!A:I,MATCH(A1069,'Nifty Data'!I:I,0),2)</f>
        <v>18315.099999999999</v>
      </c>
    </row>
    <row r="1070" spans="1:3" x14ac:dyDescent="0.25">
      <c r="A1070" s="8">
        <v>45057</v>
      </c>
      <c r="B1070" s="2">
        <v>76.540000000000006</v>
      </c>
      <c r="C1070" s="7">
        <f>INDEX('Nifty Data'!A:I,MATCH(A1070,'Nifty Data'!I:I,0),2)</f>
        <v>18297</v>
      </c>
    </row>
    <row r="1071" spans="1:3" x14ac:dyDescent="0.25">
      <c r="A1071" s="8">
        <v>45058</v>
      </c>
      <c r="B1071" s="2">
        <v>76.45</v>
      </c>
      <c r="C1071" s="7">
        <f>INDEX('Nifty Data'!A:I,MATCH(A1071,'Nifty Data'!I:I,0),2)</f>
        <v>18314.8</v>
      </c>
    </row>
    <row r="1072" spans="1:3" x14ac:dyDescent="0.25">
      <c r="A1072" s="8">
        <v>45061</v>
      </c>
      <c r="B1072" s="2">
        <v>76.84</v>
      </c>
      <c r="C1072" s="7">
        <f>INDEX('Nifty Data'!A:I,MATCH(A1072,'Nifty Data'!I:I,0),2)</f>
        <v>18398.849999999999</v>
      </c>
    </row>
    <row r="1073" spans="1:3" x14ac:dyDescent="0.25">
      <c r="A1073" s="8">
        <v>45062</v>
      </c>
      <c r="B1073" s="2">
        <v>76.599999999999994</v>
      </c>
      <c r="C1073" s="7">
        <f>INDEX('Nifty Data'!A:I,MATCH(A1073,'Nifty Data'!I:I,0),2)</f>
        <v>18286.5</v>
      </c>
    </row>
    <row r="1074" spans="1:3" x14ac:dyDescent="0.25">
      <c r="A1074" s="8">
        <v>45063</v>
      </c>
      <c r="B1074" s="2">
        <v>76.23</v>
      </c>
      <c r="C1074" s="7">
        <f>INDEX('Nifty Data'!A:I,MATCH(A1074,'Nifty Data'!I:I,0),2)</f>
        <v>18181.75</v>
      </c>
    </row>
    <row r="1075" spans="1:3" x14ac:dyDescent="0.25">
      <c r="A1075" s="8">
        <v>45064</v>
      </c>
      <c r="B1075" s="2">
        <v>76.06</v>
      </c>
      <c r="C1075" s="7">
        <f>INDEX('Nifty Data'!A:I,MATCH(A1075,'Nifty Data'!I:I,0),2)</f>
        <v>18129.95</v>
      </c>
    </row>
    <row r="1076" spans="1:3" x14ac:dyDescent="0.25">
      <c r="A1076" s="8">
        <v>45065</v>
      </c>
      <c r="B1076" s="2">
        <v>76.37</v>
      </c>
      <c r="C1076" s="7">
        <f>INDEX('Nifty Data'!A:I,MATCH(A1076,'Nifty Data'!I:I,0),2)</f>
        <v>18203.400000000001</v>
      </c>
    </row>
    <row r="1077" spans="1:3" x14ac:dyDescent="0.25">
      <c r="A1077" s="8">
        <v>45068</v>
      </c>
      <c r="B1077" s="2">
        <v>76.62</v>
      </c>
      <c r="C1077" s="7">
        <f>INDEX('Nifty Data'!A:I,MATCH(A1077,'Nifty Data'!I:I,0),2)</f>
        <v>18314.400000000001</v>
      </c>
    </row>
    <row r="1078" spans="1:3" x14ac:dyDescent="0.25">
      <c r="A1078" s="8">
        <v>45069</v>
      </c>
      <c r="B1078" s="2">
        <v>76.67</v>
      </c>
      <c r="C1078" s="7">
        <f>INDEX('Nifty Data'!A:I,MATCH(A1078,'Nifty Data'!I:I,0),2)</f>
        <v>18348</v>
      </c>
    </row>
    <row r="1079" spans="1:3" x14ac:dyDescent="0.25">
      <c r="A1079" s="8">
        <v>45070</v>
      </c>
      <c r="B1079" s="2">
        <v>76.510000000000005</v>
      </c>
      <c r="C1079" s="7">
        <f>INDEX('Nifty Data'!A:I,MATCH(A1079,'Nifty Data'!I:I,0),2)</f>
        <v>18285.400000000001</v>
      </c>
    </row>
    <row r="1080" spans="1:3" x14ac:dyDescent="0.25">
      <c r="A1080" s="8">
        <v>45071</v>
      </c>
      <c r="B1080" s="2">
        <v>76.650000000000006</v>
      </c>
      <c r="C1080" s="7">
        <f>INDEX('Nifty Data'!A:I,MATCH(A1080,'Nifty Data'!I:I,0),2)</f>
        <v>18321.150000000001</v>
      </c>
    </row>
    <row r="1081" spans="1:3" x14ac:dyDescent="0.25">
      <c r="A1081" s="8">
        <v>45072</v>
      </c>
      <c r="B1081" s="2">
        <v>77.37</v>
      </c>
      <c r="C1081" s="7">
        <f>INDEX('Nifty Data'!A:I,MATCH(A1081,'Nifty Data'!I:I,0),2)</f>
        <v>18499.349999999999</v>
      </c>
    </row>
    <row r="1082" spans="1:3" x14ac:dyDescent="0.25">
      <c r="A1082" s="8">
        <v>45075</v>
      </c>
      <c r="B1082" s="2">
        <v>77.72</v>
      </c>
      <c r="C1082" s="7">
        <f>INDEX('Nifty Data'!A:I,MATCH(A1082,'Nifty Data'!I:I,0),2)</f>
        <v>18598.650000000001</v>
      </c>
    </row>
    <row r="1083" spans="1:3" x14ac:dyDescent="0.25">
      <c r="A1083" s="8">
        <v>45076</v>
      </c>
      <c r="B1083" s="2">
        <v>77.86</v>
      </c>
      <c r="C1083" s="7">
        <f>INDEX('Nifty Data'!A:I,MATCH(A1083,'Nifty Data'!I:I,0),2)</f>
        <v>18633.849999999999</v>
      </c>
    </row>
    <row r="1084" spans="1:3" x14ac:dyDescent="0.25">
      <c r="A1084" s="8">
        <v>45077</v>
      </c>
      <c r="B1084" s="2">
        <v>77.58</v>
      </c>
      <c r="C1084" s="7">
        <f>INDEX('Nifty Data'!A:I,MATCH(A1084,'Nifty Data'!I:I,0),2)</f>
        <v>18534.400000000001</v>
      </c>
    </row>
    <row r="1085" spans="1:3" x14ac:dyDescent="0.25">
      <c r="A1085" s="8">
        <v>45078</v>
      </c>
      <c r="B1085" s="2">
        <v>77.39</v>
      </c>
      <c r="C1085" s="7">
        <f>INDEX('Nifty Data'!A:I,MATCH(A1085,'Nifty Data'!I:I,0),2)</f>
        <v>18487.75</v>
      </c>
    </row>
    <row r="1086" spans="1:3" x14ac:dyDescent="0.25">
      <c r="A1086" s="8">
        <v>45079</v>
      </c>
      <c r="B1086" s="2">
        <v>77.739999999999995</v>
      </c>
      <c r="C1086" s="7">
        <f>INDEX('Nifty Data'!A:I,MATCH(A1086,'Nifty Data'!I:I,0),2)</f>
        <v>18534.099999999999</v>
      </c>
    </row>
    <row r="1087" spans="1:3" x14ac:dyDescent="0.25">
      <c r="A1087" s="8">
        <v>45082</v>
      </c>
      <c r="B1087" s="2">
        <v>78.2</v>
      </c>
      <c r="C1087" s="7">
        <f>INDEX('Nifty Data'!A:I,MATCH(A1087,'Nifty Data'!I:I,0),2)</f>
        <v>18593.849999999999</v>
      </c>
    </row>
    <row r="1088" spans="1:3" x14ac:dyDescent="0.25">
      <c r="A1088" s="8">
        <v>45083</v>
      </c>
      <c r="B1088" s="2">
        <v>78.319999999999993</v>
      </c>
      <c r="C1088" s="7">
        <f>INDEX('Nifty Data'!A:I,MATCH(A1088,'Nifty Data'!I:I,0),2)</f>
        <v>18599</v>
      </c>
    </row>
    <row r="1089" spans="1:3" x14ac:dyDescent="0.25">
      <c r="A1089" s="8">
        <v>45084</v>
      </c>
      <c r="B1089" s="2">
        <v>78.89</v>
      </c>
      <c r="C1089" s="7">
        <f>INDEX('Nifty Data'!A:I,MATCH(A1089,'Nifty Data'!I:I,0),2)</f>
        <v>18726.400000000001</v>
      </c>
    </row>
    <row r="1090" spans="1:3" x14ac:dyDescent="0.25">
      <c r="A1090" s="8">
        <v>45085</v>
      </c>
      <c r="B1090" s="2">
        <v>78.61</v>
      </c>
      <c r="C1090" s="7">
        <f>INDEX('Nifty Data'!A:I,MATCH(A1090,'Nifty Data'!I:I,0),2)</f>
        <v>18634.55</v>
      </c>
    </row>
    <row r="1091" spans="1:3" x14ac:dyDescent="0.25">
      <c r="A1091" s="8">
        <v>45086</v>
      </c>
      <c r="B1091" s="2">
        <v>78.48</v>
      </c>
      <c r="C1091" s="7">
        <f>INDEX('Nifty Data'!A:I,MATCH(A1091,'Nifty Data'!I:I,0),2)</f>
        <v>18563.400000000001</v>
      </c>
    </row>
    <row r="1092" spans="1:3" x14ac:dyDescent="0.25">
      <c r="A1092" s="8">
        <v>45089</v>
      </c>
      <c r="B1092" s="2">
        <v>78.69</v>
      </c>
      <c r="C1092" s="7">
        <f>INDEX('Nifty Data'!A:I,MATCH(A1092,'Nifty Data'!I:I,0),2)</f>
        <v>18601.5</v>
      </c>
    </row>
    <row r="1093" spans="1:3" x14ac:dyDescent="0.25">
      <c r="A1093" s="8">
        <v>45090</v>
      </c>
      <c r="B1093" s="2">
        <v>79.16</v>
      </c>
      <c r="C1093" s="7">
        <f>INDEX('Nifty Data'!A:I,MATCH(A1093,'Nifty Data'!I:I,0),2)</f>
        <v>18716.150000000001</v>
      </c>
    </row>
    <row r="1094" spans="1:3" x14ac:dyDescent="0.25">
      <c r="A1094" s="8">
        <v>45091</v>
      </c>
      <c r="B1094" s="2">
        <v>79.290000000000006</v>
      </c>
      <c r="C1094" s="7">
        <f>INDEX('Nifty Data'!A:I,MATCH(A1094,'Nifty Data'!I:I,0),2)</f>
        <v>18755.900000000001</v>
      </c>
    </row>
    <row r="1095" spans="1:3" x14ac:dyDescent="0.25">
      <c r="A1095" s="8">
        <v>45092</v>
      </c>
      <c r="B1095" s="2">
        <v>79.06</v>
      </c>
      <c r="C1095" s="7">
        <f>INDEX('Nifty Data'!A:I,MATCH(A1095,'Nifty Data'!I:I,0),2)</f>
        <v>18688.099999999999</v>
      </c>
    </row>
    <row r="1096" spans="1:3" x14ac:dyDescent="0.25">
      <c r="A1096" s="8">
        <v>45093</v>
      </c>
      <c r="B1096" s="2">
        <v>79.62</v>
      </c>
      <c r="C1096" s="7">
        <f>INDEX('Nifty Data'!A:I,MATCH(A1096,'Nifty Data'!I:I,0),2)</f>
        <v>18826</v>
      </c>
    </row>
    <row r="1097" spans="1:3" x14ac:dyDescent="0.25">
      <c r="A1097" s="8">
        <v>45096</v>
      </c>
      <c r="B1097" s="2">
        <v>79.239999999999995</v>
      </c>
      <c r="C1097" s="7">
        <f>INDEX('Nifty Data'!A:I,MATCH(A1097,'Nifty Data'!I:I,0),2)</f>
        <v>18755.45</v>
      </c>
    </row>
    <row r="1098" spans="1:3" x14ac:dyDescent="0.25">
      <c r="A1098" s="8">
        <v>45097</v>
      </c>
      <c r="B1098" s="2">
        <v>79.58</v>
      </c>
      <c r="C1098" s="7">
        <f>INDEX('Nifty Data'!A:I,MATCH(A1098,'Nifty Data'!I:I,0),2)</f>
        <v>18816.7</v>
      </c>
    </row>
    <row r="1099" spans="1:3" x14ac:dyDescent="0.25">
      <c r="A1099" s="8">
        <v>45098</v>
      </c>
      <c r="B1099" s="2">
        <v>79.77</v>
      </c>
      <c r="C1099" s="7">
        <f>INDEX('Nifty Data'!A:I,MATCH(A1099,'Nifty Data'!I:I,0),2)</f>
        <v>18856.849999999999</v>
      </c>
    </row>
    <row r="1100" spans="1:3" x14ac:dyDescent="0.25">
      <c r="A1100" s="8">
        <v>45099</v>
      </c>
      <c r="B1100" s="2">
        <v>79.48</v>
      </c>
      <c r="C1100" s="7">
        <f>INDEX('Nifty Data'!A:I,MATCH(A1100,'Nifty Data'!I:I,0),2)</f>
        <v>18771.25</v>
      </c>
    </row>
    <row r="1101" spans="1:3" x14ac:dyDescent="0.25">
      <c r="A1101" s="8">
        <v>45100</v>
      </c>
      <c r="B1101" s="2">
        <v>78.989999999999995</v>
      </c>
      <c r="C1101" s="7">
        <f>INDEX('Nifty Data'!A:I,MATCH(A1101,'Nifty Data'!I:I,0),2)</f>
        <v>18665.5</v>
      </c>
    </row>
    <row r="1102" spans="1:3" x14ac:dyDescent="0.25">
      <c r="A1102" s="8">
        <v>45103</v>
      </c>
      <c r="B1102" s="2">
        <v>79.2</v>
      </c>
      <c r="C1102" s="7">
        <f>INDEX('Nifty Data'!A:I,MATCH(A1102,'Nifty Data'!I:I,0),2)</f>
        <v>18691.2</v>
      </c>
    </row>
    <row r="1103" spans="1:3" x14ac:dyDescent="0.25">
      <c r="A110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188E2-1B88-4EB6-97B4-85FCFF37D0BA}">
  <dimension ref="A1:I1051"/>
  <sheetViews>
    <sheetView workbookViewId="0">
      <selection sqref="A1:XFD1048576"/>
    </sheetView>
  </sheetViews>
  <sheetFormatPr defaultRowHeight="15" x14ac:dyDescent="0.25"/>
  <cols>
    <col min="1" max="1" width="12.140625" style="1" bestFit="1" customWidth="1"/>
    <col min="2" max="5" width="9.140625" style="2"/>
    <col min="6" max="6" width="9.28515625" style="2" bestFit="1" customWidth="1"/>
    <col min="7" max="7" width="7.85546875" style="2" bestFit="1" customWidth="1"/>
    <col min="8" max="8" width="12.7109375" style="3" bestFit="1" customWidth="1"/>
    <col min="9" max="9" width="12.140625" style="4" bestFit="1" customWidth="1"/>
    <col min="10" max="16384" width="9.140625" style="2"/>
  </cols>
  <sheetData>
    <row r="1" spans="1:9" x14ac:dyDescent="0.25">
      <c r="A1" s="1" t="s">
        <v>2097</v>
      </c>
      <c r="B1" s="2" t="s">
        <v>2098</v>
      </c>
      <c r="C1" s="2" t="s">
        <v>2099</v>
      </c>
      <c r="D1" s="2" t="s">
        <v>2100</v>
      </c>
      <c r="E1" s="2" t="s">
        <v>2101</v>
      </c>
      <c r="F1" s="2" t="s">
        <v>2102</v>
      </c>
      <c r="G1" s="2" t="s">
        <v>2103</v>
      </c>
      <c r="H1" s="3" t="s">
        <v>2109</v>
      </c>
      <c r="I1" s="4" t="s">
        <v>2097</v>
      </c>
    </row>
    <row r="2" spans="1:9" x14ac:dyDescent="0.25">
      <c r="A2" s="1" t="s">
        <v>8</v>
      </c>
      <c r="B2" s="5">
        <v>18691.2</v>
      </c>
      <c r="C2" s="5">
        <v>18682.349999999999</v>
      </c>
      <c r="D2" s="5">
        <v>18722.05</v>
      </c>
      <c r="E2" s="5">
        <v>18646.7</v>
      </c>
      <c r="F2" s="2" t="s">
        <v>9</v>
      </c>
      <c r="G2" s="6">
        <v>1.4E-3</v>
      </c>
      <c r="H2" s="3" t="str">
        <f>MID(A2,5,2)&amp;"-"&amp;LEFT(A2,3)&amp;"-"&amp;RIGHT(A2,4)</f>
        <v>26-Jun-2023</v>
      </c>
      <c r="I2" s="4">
        <f>DATEVALUE(H2)</f>
        <v>45103</v>
      </c>
    </row>
    <row r="3" spans="1:9" x14ac:dyDescent="0.25">
      <c r="A3" s="1" t="s">
        <v>10</v>
      </c>
      <c r="B3" s="5">
        <v>18665.5</v>
      </c>
      <c r="C3" s="5">
        <v>18741.849999999999</v>
      </c>
      <c r="D3" s="5">
        <v>18756.400000000001</v>
      </c>
      <c r="E3" s="5">
        <v>18647.099999999999</v>
      </c>
      <c r="F3" s="2" t="s">
        <v>11</v>
      </c>
      <c r="G3" s="6">
        <v>-5.5999999999999999E-3</v>
      </c>
      <c r="H3" s="3" t="str">
        <f t="shared" ref="H3:H66" si="0">MID(A3,5,2)&amp;"-"&amp;LEFT(A3,3)&amp;"-"&amp;RIGHT(A3,4)</f>
        <v>23-Jun-2023</v>
      </c>
      <c r="I3" s="4">
        <f t="shared" ref="I3:I66" si="1">DATEVALUE(H3)</f>
        <v>45100</v>
      </c>
    </row>
    <row r="4" spans="1:9" x14ac:dyDescent="0.25">
      <c r="A4" s="1" t="s">
        <v>12</v>
      </c>
      <c r="B4" s="5">
        <v>18771.25</v>
      </c>
      <c r="C4" s="5">
        <v>18853.599999999999</v>
      </c>
      <c r="D4" s="5">
        <v>18886.599999999999</v>
      </c>
      <c r="E4" s="5">
        <v>18759.5</v>
      </c>
      <c r="F4" s="2" t="s">
        <v>13</v>
      </c>
      <c r="G4" s="6">
        <v>-4.4999999999999997E-3</v>
      </c>
      <c r="H4" s="3" t="str">
        <f t="shared" si="0"/>
        <v>22-Jun-2023</v>
      </c>
      <c r="I4" s="4">
        <f t="shared" si="1"/>
        <v>45099</v>
      </c>
    </row>
    <row r="5" spans="1:9" x14ac:dyDescent="0.25">
      <c r="A5" s="1" t="s">
        <v>14</v>
      </c>
      <c r="B5" s="5">
        <v>18856.849999999999</v>
      </c>
      <c r="C5" s="5">
        <v>18849.400000000001</v>
      </c>
      <c r="D5" s="5">
        <v>18875.900000000001</v>
      </c>
      <c r="E5" s="5">
        <v>18794.849999999999</v>
      </c>
      <c r="F5" s="2" t="s">
        <v>15</v>
      </c>
      <c r="G5" s="6">
        <v>2.0999999999999999E-3</v>
      </c>
      <c r="H5" s="3" t="str">
        <f t="shared" si="0"/>
        <v>21-Jun-2023</v>
      </c>
      <c r="I5" s="4">
        <f t="shared" si="1"/>
        <v>45098</v>
      </c>
    </row>
    <row r="6" spans="1:9" x14ac:dyDescent="0.25">
      <c r="A6" s="1" t="s">
        <v>16</v>
      </c>
      <c r="B6" s="5">
        <v>18816.7</v>
      </c>
      <c r="C6" s="5">
        <v>18752.349999999999</v>
      </c>
      <c r="D6" s="5">
        <v>18839.7</v>
      </c>
      <c r="E6" s="5">
        <v>18660.650000000001</v>
      </c>
      <c r="F6" s="2" t="s">
        <v>17</v>
      </c>
      <c r="G6" s="6">
        <v>3.3E-3</v>
      </c>
      <c r="H6" s="3" t="str">
        <f t="shared" si="0"/>
        <v>20-Jun-2023</v>
      </c>
      <c r="I6" s="4">
        <f t="shared" si="1"/>
        <v>45097</v>
      </c>
    </row>
    <row r="7" spans="1:9" x14ac:dyDescent="0.25">
      <c r="A7" s="1" t="s">
        <v>18</v>
      </c>
      <c r="B7" s="5">
        <v>18755.45</v>
      </c>
      <c r="C7" s="5">
        <v>18873.3</v>
      </c>
      <c r="D7" s="5">
        <v>18881.45</v>
      </c>
      <c r="E7" s="5">
        <v>18719.150000000001</v>
      </c>
      <c r="F7" s="2" t="s">
        <v>19</v>
      </c>
      <c r="G7" s="6">
        <v>-3.7000000000000002E-3</v>
      </c>
      <c r="H7" s="3" t="str">
        <f t="shared" si="0"/>
        <v>19-Jun-2023</v>
      </c>
      <c r="I7" s="4">
        <f t="shared" si="1"/>
        <v>45096</v>
      </c>
    </row>
    <row r="8" spans="1:9" x14ac:dyDescent="0.25">
      <c r="A8" s="1" t="s">
        <v>20</v>
      </c>
      <c r="B8" s="5">
        <v>18826</v>
      </c>
      <c r="C8" s="5">
        <v>18723.3</v>
      </c>
      <c r="D8" s="5">
        <v>18864.7</v>
      </c>
      <c r="E8" s="5">
        <v>18710.5</v>
      </c>
      <c r="F8" s="2" t="s">
        <v>21</v>
      </c>
      <c r="G8" s="6">
        <v>7.4000000000000003E-3</v>
      </c>
      <c r="H8" s="3" t="str">
        <f t="shared" si="0"/>
        <v>16-Jun-2023</v>
      </c>
      <c r="I8" s="4">
        <f t="shared" si="1"/>
        <v>45093</v>
      </c>
    </row>
    <row r="9" spans="1:9" x14ac:dyDescent="0.25">
      <c r="A9" s="1" t="s">
        <v>22</v>
      </c>
      <c r="B9" s="5">
        <v>18688.099999999999</v>
      </c>
      <c r="C9" s="5">
        <v>18774.45</v>
      </c>
      <c r="D9" s="5">
        <v>18794.099999999999</v>
      </c>
      <c r="E9" s="5">
        <v>18669.05</v>
      </c>
      <c r="F9" s="2" t="s">
        <v>23</v>
      </c>
      <c r="G9" s="6">
        <v>-3.5999999999999999E-3</v>
      </c>
      <c r="H9" s="3" t="str">
        <f t="shared" si="0"/>
        <v>15-Jun-2023</v>
      </c>
      <c r="I9" s="4">
        <f t="shared" si="1"/>
        <v>45092</v>
      </c>
    </row>
    <row r="10" spans="1:9" x14ac:dyDescent="0.25">
      <c r="A10" s="1" t="s">
        <v>24</v>
      </c>
      <c r="B10" s="5">
        <v>18755.900000000001</v>
      </c>
      <c r="C10" s="5">
        <v>18744.599999999999</v>
      </c>
      <c r="D10" s="5">
        <v>18769.7</v>
      </c>
      <c r="E10" s="5">
        <v>18690</v>
      </c>
      <c r="F10" s="2" t="s">
        <v>25</v>
      </c>
      <c r="G10" s="6">
        <v>2.0999999999999999E-3</v>
      </c>
      <c r="H10" s="3" t="str">
        <f t="shared" si="0"/>
        <v>14-Jun-2023</v>
      </c>
      <c r="I10" s="4">
        <f t="shared" si="1"/>
        <v>45091</v>
      </c>
    </row>
    <row r="11" spans="1:9" x14ac:dyDescent="0.25">
      <c r="A11" s="1" t="s">
        <v>26</v>
      </c>
      <c r="B11" s="5">
        <v>18716.150000000001</v>
      </c>
      <c r="C11" s="5">
        <v>18631.8</v>
      </c>
      <c r="D11" s="5">
        <v>18728.900000000001</v>
      </c>
      <c r="E11" s="5">
        <v>18631.8</v>
      </c>
      <c r="F11" s="2" t="s">
        <v>27</v>
      </c>
      <c r="G11" s="6">
        <v>6.1999999999999998E-3</v>
      </c>
      <c r="H11" s="3" t="str">
        <f t="shared" si="0"/>
        <v>13-Jun-2023</v>
      </c>
      <c r="I11" s="4">
        <f t="shared" si="1"/>
        <v>45090</v>
      </c>
    </row>
    <row r="12" spans="1:9" x14ac:dyDescent="0.25">
      <c r="A12" s="1" t="s">
        <v>28</v>
      </c>
      <c r="B12" s="5">
        <v>18601.5</v>
      </c>
      <c r="C12" s="5">
        <v>18595.05</v>
      </c>
      <c r="D12" s="5">
        <v>18633.599999999999</v>
      </c>
      <c r="E12" s="5">
        <v>18559.75</v>
      </c>
      <c r="F12" s="2" t="s">
        <v>29</v>
      </c>
      <c r="G12" s="6">
        <v>2.0999999999999999E-3</v>
      </c>
      <c r="H12" s="3" t="str">
        <f t="shared" si="0"/>
        <v>12-Jun-2023</v>
      </c>
      <c r="I12" s="4">
        <f t="shared" si="1"/>
        <v>45089</v>
      </c>
    </row>
    <row r="13" spans="1:9" x14ac:dyDescent="0.25">
      <c r="A13" s="1" t="s">
        <v>30</v>
      </c>
      <c r="B13" s="5">
        <v>18563.400000000001</v>
      </c>
      <c r="C13" s="5">
        <v>18655.900000000001</v>
      </c>
      <c r="D13" s="5">
        <v>18676.650000000001</v>
      </c>
      <c r="E13" s="5">
        <v>18555.400000000001</v>
      </c>
      <c r="F13" s="2" t="s">
        <v>31</v>
      </c>
      <c r="G13" s="6">
        <v>-3.8E-3</v>
      </c>
      <c r="H13" s="3" t="str">
        <f t="shared" si="0"/>
        <v>09-Jun-2023</v>
      </c>
      <c r="I13" s="4">
        <f t="shared" si="1"/>
        <v>45086</v>
      </c>
    </row>
    <row r="14" spans="1:9" x14ac:dyDescent="0.25">
      <c r="A14" s="1" t="s">
        <v>32</v>
      </c>
      <c r="B14" s="5">
        <v>18634.55</v>
      </c>
      <c r="C14" s="5">
        <v>18725.349999999999</v>
      </c>
      <c r="D14" s="5">
        <v>18777.900000000001</v>
      </c>
      <c r="E14" s="5">
        <v>18615.599999999999</v>
      </c>
      <c r="F14" s="2" t="s">
        <v>33</v>
      </c>
      <c r="G14" s="6">
        <v>-4.8999999999999998E-3</v>
      </c>
      <c r="H14" s="3" t="str">
        <f t="shared" si="0"/>
        <v>08-Jun-2023</v>
      </c>
      <c r="I14" s="4">
        <f t="shared" si="1"/>
        <v>45085</v>
      </c>
    </row>
    <row r="15" spans="1:9" x14ac:dyDescent="0.25">
      <c r="A15" s="1" t="s">
        <v>34</v>
      </c>
      <c r="B15" s="5">
        <v>18726.400000000001</v>
      </c>
      <c r="C15" s="5">
        <v>18665.599999999999</v>
      </c>
      <c r="D15" s="5">
        <v>18738.95</v>
      </c>
      <c r="E15" s="5">
        <v>18636</v>
      </c>
      <c r="F15" s="2" t="s">
        <v>35</v>
      </c>
      <c r="G15" s="6">
        <v>6.7999999999999996E-3</v>
      </c>
      <c r="H15" s="3" t="str">
        <f t="shared" si="0"/>
        <v>07-Jun-2023</v>
      </c>
      <c r="I15" s="4">
        <f t="shared" si="1"/>
        <v>45084</v>
      </c>
    </row>
    <row r="16" spans="1:9" x14ac:dyDescent="0.25">
      <c r="A16" s="1" t="s">
        <v>36</v>
      </c>
      <c r="B16" s="5">
        <v>18599</v>
      </c>
      <c r="C16" s="5">
        <v>18600.8</v>
      </c>
      <c r="D16" s="5">
        <v>18622.75</v>
      </c>
      <c r="E16" s="5">
        <v>18531.599999999999</v>
      </c>
      <c r="F16" s="2" t="s">
        <v>37</v>
      </c>
      <c r="G16" s="6">
        <v>2.9999999999999997E-4</v>
      </c>
      <c r="H16" s="3" t="str">
        <f t="shared" si="0"/>
        <v>06-Jun-2023</v>
      </c>
      <c r="I16" s="4">
        <f t="shared" si="1"/>
        <v>45083</v>
      </c>
    </row>
    <row r="17" spans="1:9" x14ac:dyDescent="0.25">
      <c r="A17" s="1" t="s">
        <v>38</v>
      </c>
      <c r="B17" s="5">
        <v>18593.849999999999</v>
      </c>
      <c r="C17" s="5">
        <v>18612</v>
      </c>
      <c r="D17" s="5">
        <v>18640.150000000001</v>
      </c>
      <c r="E17" s="5">
        <v>18582.8</v>
      </c>
      <c r="F17" s="2" t="s">
        <v>39</v>
      </c>
      <c r="G17" s="6">
        <v>3.2000000000000002E-3</v>
      </c>
      <c r="H17" s="3" t="str">
        <f t="shared" si="0"/>
        <v>05-Jun-2023</v>
      </c>
      <c r="I17" s="4">
        <f t="shared" si="1"/>
        <v>45082</v>
      </c>
    </row>
    <row r="18" spans="1:9" x14ac:dyDescent="0.25">
      <c r="A18" s="1" t="s">
        <v>40</v>
      </c>
      <c r="B18" s="5">
        <v>18534.099999999999</v>
      </c>
      <c r="C18" s="5">
        <v>18550.849999999999</v>
      </c>
      <c r="D18" s="5">
        <v>18573.7</v>
      </c>
      <c r="E18" s="5">
        <v>18478.400000000001</v>
      </c>
      <c r="F18" s="2" t="s">
        <v>41</v>
      </c>
      <c r="G18" s="6">
        <v>2.5000000000000001E-3</v>
      </c>
      <c r="H18" s="3" t="str">
        <f t="shared" si="0"/>
        <v>02-Jun-2023</v>
      </c>
      <c r="I18" s="4">
        <f t="shared" si="1"/>
        <v>45079</v>
      </c>
    </row>
    <row r="19" spans="1:9" x14ac:dyDescent="0.25">
      <c r="A19" s="1" t="s">
        <v>42</v>
      </c>
      <c r="B19" s="5">
        <v>18487.75</v>
      </c>
      <c r="C19" s="5">
        <v>18579.400000000001</v>
      </c>
      <c r="D19" s="5">
        <v>18580.3</v>
      </c>
      <c r="E19" s="5">
        <v>18464.55</v>
      </c>
      <c r="F19" s="2" t="s">
        <v>43</v>
      </c>
      <c r="G19" s="6">
        <v>-2.5000000000000001E-3</v>
      </c>
      <c r="H19" s="3" t="str">
        <f t="shared" si="0"/>
        <v>01-Jun-2023</v>
      </c>
      <c r="I19" s="4">
        <f t="shared" si="1"/>
        <v>45078</v>
      </c>
    </row>
    <row r="20" spans="1:9" x14ac:dyDescent="0.25">
      <c r="A20" s="1" t="s">
        <v>44</v>
      </c>
      <c r="B20" s="5">
        <v>18534.400000000001</v>
      </c>
      <c r="C20" s="5">
        <v>18594.2</v>
      </c>
      <c r="D20" s="5">
        <v>18603.900000000001</v>
      </c>
      <c r="E20" s="5">
        <v>18483.849999999999</v>
      </c>
      <c r="F20" s="2" t="s">
        <v>45</v>
      </c>
      <c r="G20" s="6">
        <v>-5.3E-3</v>
      </c>
      <c r="H20" s="3" t="str">
        <f t="shared" si="0"/>
        <v>31-May-2023</v>
      </c>
      <c r="I20" s="4">
        <f t="shared" si="1"/>
        <v>45077</v>
      </c>
    </row>
    <row r="21" spans="1:9" x14ac:dyDescent="0.25">
      <c r="A21" s="1" t="s">
        <v>46</v>
      </c>
      <c r="B21" s="5">
        <v>18633.849999999999</v>
      </c>
      <c r="C21" s="5">
        <v>18606.650000000001</v>
      </c>
      <c r="D21" s="5">
        <v>18662.45</v>
      </c>
      <c r="E21" s="5">
        <v>18575.5</v>
      </c>
      <c r="F21" s="2" t="s">
        <v>47</v>
      </c>
      <c r="G21" s="6">
        <v>1.9E-3</v>
      </c>
      <c r="H21" s="3" t="str">
        <f t="shared" si="0"/>
        <v>30-May-2023</v>
      </c>
      <c r="I21" s="4">
        <f t="shared" si="1"/>
        <v>45076</v>
      </c>
    </row>
    <row r="22" spans="1:9" x14ac:dyDescent="0.25">
      <c r="A22" s="1" t="s">
        <v>48</v>
      </c>
      <c r="B22" s="5">
        <v>18598.650000000001</v>
      </c>
      <c r="C22" s="5">
        <v>18619.150000000001</v>
      </c>
      <c r="D22" s="5">
        <v>18641.2</v>
      </c>
      <c r="E22" s="5">
        <v>18581.25</v>
      </c>
      <c r="F22" s="2" t="s">
        <v>49</v>
      </c>
      <c r="G22" s="6">
        <v>5.4000000000000003E-3</v>
      </c>
      <c r="H22" s="3" t="str">
        <f t="shared" si="0"/>
        <v>29-May-2023</v>
      </c>
      <c r="I22" s="4">
        <f t="shared" si="1"/>
        <v>45075</v>
      </c>
    </row>
    <row r="23" spans="1:9" x14ac:dyDescent="0.25">
      <c r="A23" s="1" t="s">
        <v>50</v>
      </c>
      <c r="B23" s="5">
        <v>18499.349999999999</v>
      </c>
      <c r="C23" s="5">
        <v>18368.349999999999</v>
      </c>
      <c r="D23" s="5">
        <v>18508.55</v>
      </c>
      <c r="E23" s="5">
        <v>18333.150000000001</v>
      </c>
      <c r="F23" s="2" t="s">
        <v>51</v>
      </c>
      <c r="G23" s="6">
        <v>9.7000000000000003E-3</v>
      </c>
      <c r="H23" s="3" t="str">
        <f t="shared" si="0"/>
        <v>26-May-2023</v>
      </c>
      <c r="I23" s="4">
        <f t="shared" si="1"/>
        <v>45072</v>
      </c>
    </row>
    <row r="24" spans="1:9" x14ac:dyDescent="0.25">
      <c r="A24" s="1" t="s">
        <v>52</v>
      </c>
      <c r="B24" s="5">
        <v>18321.150000000001</v>
      </c>
      <c r="C24" s="5">
        <v>18268.900000000001</v>
      </c>
      <c r="D24" s="5">
        <v>18338.099999999999</v>
      </c>
      <c r="E24" s="5">
        <v>18202.400000000001</v>
      </c>
      <c r="F24" s="2" t="s">
        <v>53</v>
      </c>
      <c r="G24" s="6">
        <v>2E-3</v>
      </c>
      <c r="H24" s="3" t="str">
        <f t="shared" si="0"/>
        <v>25-May-2023</v>
      </c>
      <c r="I24" s="4">
        <f t="shared" si="1"/>
        <v>45071</v>
      </c>
    </row>
    <row r="25" spans="1:9" x14ac:dyDescent="0.25">
      <c r="A25" s="1" t="s">
        <v>54</v>
      </c>
      <c r="B25" s="5">
        <v>18285.400000000001</v>
      </c>
      <c r="C25" s="5">
        <v>18294.8</v>
      </c>
      <c r="D25" s="5">
        <v>18392.599999999999</v>
      </c>
      <c r="E25" s="5">
        <v>18262.95</v>
      </c>
      <c r="F25" s="2" t="s">
        <v>55</v>
      </c>
      <c r="G25" s="6">
        <v>-3.3999999999999998E-3</v>
      </c>
      <c r="H25" s="3" t="str">
        <f t="shared" si="0"/>
        <v>24-May-2023</v>
      </c>
      <c r="I25" s="4">
        <f t="shared" si="1"/>
        <v>45070</v>
      </c>
    </row>
    <row r="26" spans="1:9" x14ac:dyDescent="0.25">
      <c r="A26" s="1" t="s">
        <v>56</v>
      </c>
      <c r="B26" s="5">
        <v>18348</v>
      </c>
      <c r="C26" s="5">
        <v>18362.900000000001</v>
      </c>
      <c r="D26" s="5">
        <v>18419.75</v>
      </c>
      <c r="E26" s="5">
        <v>18324.2</v>
      </c>
      <c r="F26" s="2" t="s">
        <v>57</v>
      </c>
      <c r="G26" s="6">
        <v>1.8E-3</v>
      </c>
      <c r="H26" s="3" t="str">
        <f t="shared" si="0"/>
        <v>23-May-2023</v>
      </c>
      <c r="I26" s="4">
        <f t="shared" si="1"/>
        <v>45069</v>
      </c>
    </row>
    <row r="27" spans="1:9" x14ac:dyDescent="0.25">
      <c r="A27" s="1" t="s">
        <v>58</v>
      </c>
      <c r="B27" s="5">
        <v>18314.400000000001</v>
      </c>
      <c r="C27" s="5">
        <v>18201.099999999999</v>
      </c>
      <c r="D27" s="5">
        <v>18335.25</v>
      </c>
      <c r="E27" s="5">
        <v>18178.849999999999</v>
      </c>
      <c r="F27" s="2" t="s">
        <v>59</v>
      </c>
      <c r="G27" s="6">
        <v>6.1000000000000004E-3</v>
      </c>
      <c r="H27" s="3" t="str">
        <f t="shared" si="0"/>
        <v>22-May-2023</v>
      </c>
      <c r="I27" s="4">
        <f t="shared" si="1"/>
        <v>45068</v>
      </c>
    </row>
    <row r="28" spans="1:9" x14ac:dyDescent="0.25">
      <c r="A28" s="1" t="s">
        <v>60</v>
      </c>
      <c r="B28" s="5">
        <v>18203.400000000001</v>
      </c>
      <c r="C28" s="5">
        <v>18186.150000000001</v>
      </c>
      <c r="D28" s="5">
        <v>18218.099999999999</v>
      </c>
      <c r="E28" s="5">
        <v>18060.400000000001</v>
      </c>
      <c r="F28" s="2" t="s">
        <v>61</v>
      </c>
      <c r="G28" s="6">
        <v>4.1000000000000003E-3</v>
      </c>
      <c r="H28" s="3" t="str">
        <f t="shared" si="0"/>
        <v>19-May-2023</v>
      </c>
      <c r="I28" s="4">
        <f t="shared" si="1"/>
        <v>45065</v>
      </c>
    </row>
    <row r="29" spans="1:9" x14ac:dyDescent="0.25">
      <c r="A29" s="1" t="s">
        <v>62</v>
      </c>
      <c r="B29" s="5">
        <v>18129.95</v>
      </c>
      <c r="C29" s="5">
        <v>18287.5</v>
      </c>
      <c r="D29" s="5">
        <v>18297.2</v>
      </c>
      <c r="E29" s="5">
        <v>18104.849999999999</v>
      </c>
      <c r="F29" s="2" t="s">
        <v>63</v>
      </c>
      <c r="G29" s="6">
        <v>-2.8E-3</v>
      </c>
      <c r="H29" s="3" t="str">
        <f t="shared" si="0"/>
        <v>18-May-2023</v>
      </c>
      <c r="I29" s="4">
        <f t="shared" si="1"/>
        <v>45064</v>
      </c>
    </row>
    <row r="30" spans="1:9" x14ac:dyDescent="0.25">
      <c r="A30" s="1" t="s">
        <v>64</v>
      </c>
      <c r="B30" s="5">
        <v>18181.75</v>
      </c>
      <c r="C30" s="5">
        <v>18300.45</v>
      </c>
      <c r="D30" s="5">
        <v>18309</v>
      </c>
      <c r="E30" s="5">
        <v>18115.349999999999</v>
      </c>
      <c r="F30" s="2" t="s">
        <v>65</v>
      </c>
      <c r="G30" s="6">
        <v>-5.7000000000000002E-3</v>
      </c>
      <c r="H30" s="3" t="str">
        <f t="shared" si="0"/>
        <v>17-May-2023</v>
      </c>
      <c r="I30" s="4">
        <f t="shared" si="1"/>
        <v>45063</v>
      </c>
    </row>
    <row r="31" spans="1:9" x14ac:dyDescent="0.25">
      <c r="A31" s="1" t="s">
        <v>66</v>
      </c>
      <c r="B31" s="5">
        <v>18286.5</v>
      </c>
      <c r="C31" s="5">
        <v>18432.349999999999</v>
      </c>
      <c r="D31" s="5">
        <v>18432.349999999999</v>
      </c>
      <c r="E31" s="5">
        <v>18264.349999999999</v>
      </c>
      <c r="F31" s="2" t="s">
        <v>67</v>
      </c>
      <c r="G31" s="6">
        <v>-6.1000000000000004E-3</v>
      </c>
      <c r="H31" s="3" t="str">
        <f t="shared" si="0"/>
        <v>16-May-2023</v>
      </c>
      <c r="I31" s="4">
        <f t="shared" si="1"/>
        <v>45062</v>
      </c>
    </row>
    <row r="32" spans="1:9" x14ac:dyDescent="0.25">
      <c r="A32" s="1" t="s">
        <v>68</v>
      </c>
      <c r="B32" s="5">
        <v>18398.849999999999</v>
      </c>
      <c r="C32" s="5">
        <v>18339.3</v>
      </c>
      <c r="D32" s="5">
        <v>18458.900000000001</v>
      </c>
      <c r="E32" s="5">
        <v>18287.900000000001</v>
      </c>
      <c r="F32" s="2" t="s">
        <v>69</v>
      </c>
      <c r="G32" s="6">
        <v>4.5999999999999999E-3</v>
      </c>
      <c r="H32" s="3" t="str">
        <f t="shared" si="0"/>
        <v>15-May-2023</v>
      </c>
      <c r="I32" s="4">
        <f t="shared" si="1"/>
        <v>45061</v>
      </c>
    </row>
    <row r="33" spans="1:9" x14ac:dyDescent="0.25">
      <c r="A33" s="1" t="s">
        <v>70</v>
      </c>
      <c r="B33" s="5">
        <v>18314.8</v>
      </c>
      <c r="C33" s="5">
        <v>18273.75</v>
      </c>
      <c r="D33" s="5">
        <v>18342.75</v>
      </c>
      <c r="E33" s="5">
        <v>18194.55</v>
      </c>
      <c r="F33" s="2" t="s">
        <v>71</v>
      </c>
      <c r="G33" s="6">
        <v>1E-3</v>
      </c>
      <c r="H33" s="3" t="str">
        <f t="shared" si="0"/>
        <v>12-May-2023</v>
      </c>
      <c r="I33" s="4">
        <f t="shared" si="1"/>
        <v>45058</v>
      </c>
    </row>
    <row r="34" spans="1:9" x14ac:dyDescent="0.25">
      <c r="A34" s="1" t="s">
        <v>72</v>
      </c>
      <c r="B34" s="5">
        <v>18297</v>
      </c>
      <c r="C34" s="5">
        <v>18357.8</v>
      </c>
      <c r="D34" s="5">
        <v>18389.7</v>
      </c>
      <c r="E34" s="5">
        <v>18270.400000000001</v>
      </c>
      <c r="F34" s="2" t="s">
        <v>73</v>
      </c>
      <c r="G34" s="6">
        <v>-1E-3</v>
      </c>
      <c r="H34" s="3" t="str">
        <f t="shared" si="0"/>
        <v>11-May-2023</v>
      </c>
      <c r="I34" s="4">
        <f t="shared" si="1"/>
        <v>45057</v>
      </c>
    </row>
    <row r="35" spans="1:9" x14ac:dyDescent="0.25">
      <c r="A35" s="1" t="s">
        <v>74</v>
      </c>
      <c r="B35" s="5">
        <v>18315.099999999999</v>
      </c>
      <c r="C35" s="5">
        <v>18313.599999999999</v>
      </c>
      <c r="D35" s="5">
        <v>18326.75</v>
      </c>
      <c r="E35" s="5">
        <v>18211.95</v>
      </c>
      <c r="F35" s="2" t="s">
        <v>75</v>
      </c>
      <c r="G35" s="6">
        <v>2.7000000000000001E-3</v>
      </c>
      <c r="H35" s="3" t="str">
        <f t="shared" si="0"/>
        <v>10-May-2023</v>
      </c>
      <c r="I35" s="4">
        <f t="shared" si="1"/>
        <v>45056</v>
      </c>
    </row>
    <row r="36" spans="1:9" x14ac:dyDescent="0.25">
      <c r="A36" s="1" t="s">
        <v>76</v>
      </c>
      <c r="B36" s="5">
        <v>18265.95</v>
      </c>
      <c r="C36" s="5">
        <v>18303.400000000001</v>
      </c>
      <c r="D36" s="5">
        <v>18344.2</v>
      </c>
      <c r="E36" s="5">
        <v>18229.650000000001</v>
      </c>
      <c r="F36" s="2" t="s">
        <v>77</v>
      </c>
      <c r="G36" s="6">
        <v>1E-4</v>
      </c>
      <c r="H36" s="3" t="str">
        <f t="shared" si="0"/>
        <v>09-May-2023</v>
      </c>
      <c r="I36" s="4">
        <f t="shared" si="1"/>
        <v>45055</v>
      </c>
    </row>
    <row r="37" spans="1:9" x14ac:dyDescent="0.25">
      <c r="A37" s="1" t="s">
        <v>78</v>
      </c>
      <c r="B37" s="5">
        <v>18264.400000000001</v>
      </c>
      <c r="C37" s="5">
        <v>18120.599999999999</v>
      </c>
      <c r="D37" s="5">
        <v>18286.95</v>
      </c>
      <c r="E37" s="5">
        <v>18100.3</v>
      </c>
      <c r="F37" s="2" t="s">
        <v>79</v>
      </c>
      <c r="G37" s="6">
        <v>1.0800000000000001E-2</v>
      </c>
      <c r="H37" s="3" t="str">
        <f t="shared" si="0"/>
        <v>08-May-2023</v>
      </c>
      <c r="I37" s="4">
        <f t="shared" si="1"/>
        <v>45054</v>
      </c>
    </row>
    <row r="38" spans="1:9" x14ac:dyDescent="0.25">
      <c r="A38" s="1" t="s">
        <v>80</v>
      </c>
      <c r="B38" s="5">
        <v>18069</v>
      </c>
      <c r="C38" s="5">
        <v>18117.3</v>
      </c>
      <c r="D38" s="5">
        <v>18216.95</v>
      </c>
      <c r="E38" s="5">
        <v>18055.45</v>
      </c>
      <c r="F38" s="2" t="s">
        <v>81</v>
      </c>
      <c r="G38" s="6">
        <v>-1.0200000000000001E-2</v>
      </c>
      <c r="H38" s="3" t="str">
        <f t="shared" si="0"/>
        <v>05-May-2023</v>
      </c>
      <c r="I38" s="4">
        <f t="shared" si="1"/>
        <v>45051</v>
      </c>
    </row>
    <row r="39" spans="1:9" x14ac:dyDescent="0.25">
      <c r="A39" s="1" t="s">
        <v>82</v>
      </c>
      <c r="B39" s="5">
        <v>18255.8</v>
      </c>
      <c r="C39" s="5">
        <v>18081</v>
      </c>
      <c r="D39" s="5">
        <v>18267.45</v>
      </c>
      <c r="E39" s="5">
        <v>18066.7</v>
      </c>
      <c r="F39" s="2" t="s">
        <v>83</v>
      </c>
      <c r="G39" s="6">
        <v>9.1999999999999998E-3</v>
      </c>
      <c r="H39" s="3" t="str">
        <f t="shared" si="0"/>
        <v>04-May-2023</v>
      </c>
      <c r="I39" s="4">
        <f t="shared" si="1"/>
        <v>45050</v>
      </c>
    </row>
    <row r="40" spans="1:9" x14ac:dyDescent="0.25">
      <c r="A40" s="1" t="s">
        <v>84</v>
      </c>
      <c r="B40" s="5">
        <v>18089.849999999999</v>
      </c>
      <c r="C40" s="5">
        <v>18113.8</v>
      </c>
      <c r="D40" s="5">
        <v>18116.349999999999</v>
      </c>
      <c r="E40" s="5">
        <v>18042.400000000001</v>
      </c>
      <c r="F40" s="2" t="s">
        <v>85</v>
      </c>
      <c r="G40" s="6">
        <v>-3.2000000000000002E-3</v>
      </c>
      <c r="H40" s="3" t="str">
        <f t="shared" si="0"/>
        <v>03-May-2023</v>
      </c>
      <c r="I40" s="4">
        <f t="shared" si="1"/>
        <v>45049</v>
      </c>
    </row>
    <row r="41" spans="1:9" x14ac:dyDescent="0.25">
      <c r="A41" s="1" t="s">
        <v>86</v>
      </c>
      <c r="B41" s="5">
        <v>18147.650000000001</v>
      </c>
      <c r="C41" s="5">
        <v>18124.8</v>
      </c>
      <c r="D41" s="5">
        <v>18180.25</v>
      </c>
      <c r="E41" s="5">
        <v>18101.75</v>
      </c>
      <c r="F41" s="2" t="s">
        <v>87</v>
      </c>
      <c r="G41" s="6">
        <v>4.5999999999999999E-3</v>
      </c>
      <c r="H41" s="3" t="str">
        <f t="shared" si="0"/>
        <v>02-May-2023</v>
      </c>
      <c r="I41" s="4">
        <f t="shared" si="1"/>
        <v>45048</v>
      </c>
    </row>
    <row r="42" spans="1:9" x14ac:dyDescent="0.25">
      <c r="A42" s="1" t="s">
        <v>88</v>
      </c>
      <c r="B42" s="5">
        <v>18065</v>
      </c>
      <c r="C42" s="5">
        <v>17950.400000000001</v>
      </c>
      <c r="D42" s="5">
        <v>18089.150000000001</v>
      </c>
      <c r="E42" s="5">
        <v>17885.3</v>
      </c>
      <c r="F42" s="2" t="s">
        <v>89</v>
      </c>
      <c r="G42" s="6">
        <v>8.3999999999999995E-3</v>
      </c>
      <c r="H42" s="3" t="str">
        <f t="shared" si="0"/>
        <v>28-Apr-2023</v>
      </c>
      <c r="I42" s="4">
        <f t="shared" si="1"/>
        <v>45044</v>
      </c>
    </row>
    <row r="43" spans="1:9" x14ac:dyDescent="0.25">
      <c r="A43" s="1" t="s">
        <v>90</v>
      </c>
      <c r="B43" s="5">
        <v>17915.05</v>
      </c>
      <c r="C43" s="5">
        <v>17813.099999999999</v>
      </c>
      <c r="D43" s="5">
        <v>17931.599999999999</v>
      </c>
      <c r="E43" s="5">
        <v>17797.900000000001</v>
      </c>
      <c r="F43" s="2" t="s">
        <v>91</v>
      </c>
      <c r="G43" s="6">
        <v>5.7000000000000002E-3</v>
      </c>
      <c r="H43" s="3" t="str">
        <f t="shared" si="0"/>
        <v>27-Apr-2023</v>
      </c>
      <c r="I43" s="4">
        <f t="shared" si="1"/>
        <v>45043</v>
      </c>
    </row>
    <row r="44" spans="1:9" x14ac:dyDescent="0.25">
      <c r="A44" s="1" t="s">
        <v>92</v>
      </c>
      <c r="B44" s="5">
        <v>17813.599999999999</v>
      </c>
      <c r="C44" s="5">
        <v>17767.3</v>
      </c>
      <c r="D44" s="5">
        <v>17827.75</v>
      </c>
      <c r="E44" s="5">
        <v>17711.2</v>
      </c>
      <c r="F44" s="2" t="s">
        <v>93</v>
      </c>
      <c r="G44" s="6">
        <v>2.5000000000000001E-3</v>
      </c>
      <c r="H44" s="3" t="str">
        <f t="shared" si="0"/>
        <v>26-Apr-2023</v>
      </c>
      <c r="I44" s="4">
        <f t="shared" si="1"/>
        <v>45042</v>
      </c>
    </row>
    <row r="45" spans="1:9" x14ac:dyDescent="0.25">
      <c r="A45" s="1" t="s">
        <v>94</v>
      </c>
      <c r="B45" s="5">
        <v>17769.25</v>
      </c>
      <c r="C45" s="5">
        <v>17761.55</v>
      </c>
      <c r="D45" s="5">
        <v>17807.45</v>
      </c>
      <c r="E45" s="5">
        <v>17716.849999999999</v>
      </c>
      <c r="F45" s="2" t="s">
        <v>95</v>
      </c>
      <c r="G45" s="6">
        <v>1.5E-3</v>
      </c>
      <c r="H45" s="3" t="str">
        <f t="shared" si="0"/>
        <v>25-Apr-2023</v>
      </c>
      <c r="I45" s="4">
        <f t="shared" si="1"/>
        <v>45041</v>
      </c>
    </row>
    <row r="46" spans="1:9" x14ac:dyDescent="0.25">
      <c r="A46" s="1" t="s">
        <v>96</v>
      </c>
      <c r="B46" s="5">
        <v>17743.400000000001</v>
      </c>
      <c r="C46" s="5">
        <v>17707.55</v>
      </c>
      <c r="D46" s="5">
        <v>17754.5</v>
      </c>
      <c r="E46" s="5">
        <v>17612.5</v>
      </c>
      <c r="F46" s="2" t="s">
        <v>97</v>
      </c>
      <c r="G46" s="6">
        <v>6.7999999999999996E-3</v>
      </c>
      <c r="H46" s="3" t="str">
        <f t="shared" si="0"/>
        <v>24-Apr-2023</v>
      </c>
      <c r="I46" s="4">
        <f t="shared" si="1"/>
        <v>45040</v>
      </c>
    </row>
    <row r="47" spans="1:9" x14ac:dyDescent="0.25">
      <c r="A47" s="1" t="s">
        <v>98</v>
      </c>
      <c r="B47" s="5">
        <v>17624.05</v>
      </c>
      <c r="C47" s="5">
        <v>17639.75</v>
      </c>
      <c r="D47" s="5">
        <v>17663.2</v>
      </c>
      <c r="E47" s="5">
        <v>17553.95</v>
      </c>
      <c r="F47" s="2" t="s">
        <v>99</v>
      </c>
      <c r="G47" s="6">
        <v>0</v>
      </c>
      <c r="H47" s="3" t="str">
        <f t="shared" si="0"/>
        <v>21-Apr-2023</v>
      </c>
      <c r="I47" s="4">
        <f t="shared" si="1"/>
        <v>45037</v>
      </c>
    </row>
    <row r="48" spans="1:9" x14ac:dyDescent="0.25">
      <c r="A48" s="1" t="s">
        <v>100</v>
      </c>
      <c r="B48" s="5">
        <v>17624.45</v>
      </c>
      <c r="C48" s="5">
        <v>17638.599999999999</v>
      </c>
      <c r="D48" s="5">
        <v>17684.45</v>
      </c>
      <c r="E48" s="5">
        <v>17584.349999999999</v>
      </c>
      <c r="F48" s="2" t="s">
        <v>101</v>
      </c>
      <c r="G48" s="6">
        <v>2.9999999999999997E-4</v>
      </c>
      <c r="H48" s="3" t="str">
        <f t="shared" si="0"/>
        <v>20-Apr-2023</v>
      </c>
      <c r="I48" s="4">
        <f t="shared" si="1"/>
        <v>45036</v>
      </c>
    </row>
    <row r="49" spans="1:9" x14ac:dyDescent="0.25">
      <c r="A49" s="1" t="s">
        <v>102</v>
      </c>
      <c r="B49" s="5">
        <v>17618.75</v>
      </c>
      <c r="C49" s="5">
        <v>17653.349999999999</v>
      </c>
      <c r="D49" s="5">
        <v>17666.150000000001</v>
      </c>
      <c r="E49" s="5">
        <v>17579.849999999999</v>
      </c>
      <c r="F49" s="2" t="s">
        <v>103</v>
      </c>
      <c r="G49" s="6">
        <v>-2.3E-3</v>
      </c>
      <c r="H49" s="3" t="str">
        <f t="shared" si="0"/>
        <v>19-Apr-2023</v>
      </c>
      <c r="I49" s="4">
        <f t="shared" si="1"/>
        <v>45035</v>
      </c>
    </row>
    <row r="50" spans="1:9" x14ac:dyDescent="0.25">
      <c r="A50" s="1" t="s">
        <v>104</v>
      </c>
      <c r="B50" s="5">
        <v>17660.150000000001</v>
      </c>
      <c r="C50" s="5">
        <v>17766.599999999999</v>
      </c>
      <c r="D50" s="5">
        <v>17766.599999999999</v>
      </c>
      <c r="E50" s="5">
        <v>17610.2</v>
      </c>
      <c r="F50" s="2" t="s">
        <v>105</v>
      </c>
      <c r="G50" s="6">
        <v>-2.5999999999999999E-3</v>
      </c>
      <c r="H50" s="3" t="str">
        <f t="shared" si="0"/>
        <v>18-Apr-2023</v>
      </c>
      <c r="I50" s="4">
        <f t="shared" si="1"/>
        <v>45034</v>
      </c>
    </row>
    <row r="51" spans="1:9" x14ac:dyDescent="0.25">
      <c r="A51" s="1" t="s">
        <v>106</v>
      </c>
      <c r="B51" s="5">
        <v>17706.849999999999</v>
      </c>
      <c r="C51" s="5">
        <v>17863</v>
      </c>
      <c r="D51" s="5">
        <v>17863</v>
      </c>
      <c r="E51" s="5">
        <v>17574.05</v>
      </c>
      <c r="F51" s="2" t="s">
        <v>107</v>
      </c>
      <c r="G51" s="6">
        <v>-6.7999999999999996E-3</v>
      </c>
      <c r="H51" s="3" t="str">
        <f t="shared" si="0"/>
        <v>17-Apr-2023</v>
      </c>
      <c r="I51" s="4">
        <f t="shared" si="1"/>
        <v>45033</v>
      </c>
    </row>
    <row r="52" spans="1:9" x14ac:dyDescent="0.25">
      <c r="A52" s="1" t="s">
        <v>108</v>
      </c>
      <c r="B52" s="5">
        <v>17828</v>
      </c>
      <c r="C52" s="5">
        <v>17807.3</v>
      </c>
      <c r="D52" s="5">
        <v>17842.150000000001</v>
      </c>
      <c r="E52" s="5">
        <v>17729.650000000001</v>
      </c>
      <c r="F52" s="2" t="s">
        <v>109</v>
      </c>
      <c r="G52" s="6">
        <v>8.9999999999999998E-4</v>
      </c>
      <c r="H52" s="3" t="str">
        <f t="shared" si="0"/>
        <v>13-Apr-2023</v>
      </c>
      <c r="I52" s="4">
        <f t="shared" si="1"/>
        <v>45029</v>
      </c>
    </row>
    <row r="53" spans="1:9" x14ac:dyDescent="0.25">
      <c r="A53" s="1" t="s">
        <v>110</v>
      </c>
      <c r="B53" s="5">
        <v>17812.400000000001</v>
      </c>
      <c r="C53" s="5">
        <v>17759.55</v>
      </c>
      <c r="D53" s="5">
        <v>17825.75</v>
      </c>
      <c r="E53" s="5">
        <v>17717.25</v>
      </c>
      <c r="F53" s="2" t="s">
        <v>111</v>
      </c>
      <c r="G53" s="6">
        <v>5.1000000000000004E-3</v>
      </c>
      <c r="H53" s="3" t="str">
        <f t="shared" si="0"/>
        <v>12-Apr-2023</v>
      </c>
      <c r="I53" s="4">
        <f t="shared" si="1"/>
        <v>45028</v>
      </c>
    </row>
    <row r="54" spans="1:9" x14ac:dyDescent="0.25">
      <c r="A54" s="1" t="s">
        <v>112</v>
      </c>
      <c r="B54" s="5">
        <v>17722.3</v>
      </c>
      <c r="C54" s="5">
        <v>17704.8</v>
      </c>
      <c r="D54" s="5">
        <v>17748.75</v>
      </c>
      <c r="E54" s="5">
        <v>17655.150000000001</v>
      </c>
      <c r="F54" s="2" t="s">
        <v>113</v>
      </c>
      <c r="G54" s="6">
        <v>5.5999999999999999E-3</v>
      </c>
      <c r="H54" s="3" t="str">
        <f t="shared" si="0"/>
        <v>11-Apr-2023</v>
      </c>
      <c r="I54" s="4">
        <f t="shared" si="1"/>
        <v>45027</v>
      </c>
    </row>
    <row r="55" spans="1:9" x14ac:dyDescent="0.25">
      <c r="A55" s="1" t="s">
        <v>114</v>
      </c>
      <c r="B55" s="5">
        <v>17624.05</v>
      </c>
      <c r="C55" s="5">
        <v>17634.900000000001</v>
      </c>
      <c r="D55" s="5">
        <v>17694.099999999999</v>
      </c>
      <c r="E55" s="5">
        <v>17597.95</v>
      </c>
      <c r="F55" s="2" t="s">
        <v>115</v>
      </c>
      <c r="G55" s="6">
        <v>1.4E-3</v>
      </c>
      <c r="H55" s="3" t="str">
        <f t="shared" si="0"/>
        <v>10-Apr-2023</v>
      </c>
      <c r="I55" s="4">
        <f t="shared" si="1"/>
        <v>45026</v>
      </c>
    </row>
    <row r="56" spans="1:9" x14ac:dyDescent="0.25">
      <c r="A56" s="1" t="s">
        <v>116</v>
      </c>
      <c r="B56" s="5">
        <v>17599.150000000001</v>
      </c>
      <c r="C56" s="5">
        <v>17533.849999999999</v>
      </c>
      <c r="D56" s="5">
        <v>17638.7</v>
      </c>
      <c r="E56" s="5">
        <v>17502.849999999999</v>
      </c>
      <c r="F56" s="2" t="s">
        <v>117</v>
      </c>
      <c r="G56" s="6">
        <v>2.3999999999999998E-3</v>
      </c>
      <c r="H56" s="3" t="str">
        <f t="shared" si="0"/>
        <v>06-Apr-2023</v>
      </c>
      <c r="I56" s="4">
        <f t="shared" si="1"/>
        <v>45022</v>
      </c>
    </row>
    <row r="57" spans="1:9" x14ac:dyDescent="0.25">
      <c r="A57" s="1" t="s">
        <v>118</v>
      </c>
      <c r="B57" s="5">
        <v>17557.05</v>
      </c>
      <c r="C57" s="5">
        <v>17422.3</v>
      </c>
      <c r="D57" s="5">
        <v>17570.55</v>
      </c>
      <c r="E57" s="5">
        <v>17402.7</v>
      </c>
      <c r="F57" s="2" t="s">
        <v>119</v>
      </c>
      <c r="G57" s="6">
        <v>9.1000000000000004E-3</v>
      </c>
      <c r="H57" s="3" t="str">
        <f t="shared" si="0"/>
        <v>05-Apr-2023</v>
      </c>
      <c r="I57" s="4">
        <f t="shared" si="1"/>
        <v>45021</v>
      </c>
    </row>
    <row r="58" spans="1:9" x14ac:dyDescent="0.25">
      <c r="A58" s="1" t="s">
        <v>120</v>
      </c>
      <c r="B58" s="5">
        <v>17398.05</v>
      </c>
      <c r="C58" s="5">
        <v>17427.95</v>
      </c>
      <c r="D58" s="5">
        <v>17428.05</v>
      </c>
      <c r="E58" s="5">
        <v>17312.75</v>
      </c>
      <c r="F58" s="2" t="s">
        <v>121</v>
      </c>
      <c r="G58" s="6">
        <v>2.2000000000000001E-3</v>
      </c>
      <c r="H58" s="3" t="str">
        <f t="shared" si="0"/>
        <v>03-Apr-2023</v>
      </c>
      <c r="I58" s="4">
        <f t="shared" si="1"/>
        <v>45019</v>
      </c>
    </row>
    <row r="59" spans="1:9" x14ac:dyDescent="0.25">
      <c r="A59" s="1" t="s">
        <v>122</v>
      </c>
      <c r="B59" s="5">
        <v>17359.75</v>
      </c>
      <c r="C59" s="5">
        <v>17210.349999999999</v>
      </c>
      <c r="D59" s="5">
        <v>17381.599999999999</v>
      </c>
      <c r="E59" s="5">
        <v>17204.650000000001</v>
      </c>
      <c r="F59" s="2" t="s">
        <v>123</v>
      </c>
      <c r="G59" s="6">
        <v>1.6299999999999999E-2</v>
      </c>
      <c r="H59" s="3" t="str">
        <f t="shared" si="0"/>
        <v>31-Mar-2023</v>
      </c>
      <c r="I59" s="4">
        <f t="shared" si="1"/>
        <v>45016</v>
      </c>
    </row>
    <row r="60" spans="1:9" x14ac:dyDescent="0.25">
      <c r="A60" s="1" t="s">
        <v>124</v>
      </c>
      <c r="B60" s="5">
        <v>17080.7</v>
      </c>
      <c r="C60" s="5">
        <v>16977.3</v>
      </c>
      <c r="D60" s="5">
        <v>17126.150000000001</v>
      </c>
      <c r="E60" s="5">
        <v>16940.599999999999</v>
      </c>
      <c r="F60" s="2" t="s">
        <v>125</v>
      </c>
      <c r="G60" s="6">
        <v>7.6E-3</v>
      </c>
      <c r="H60" s="3" t="str">
        <f t="shared" si="0"/>
        <v>29-Mar-2023</v>
      </c>
      <c r="I60" s="4">
        <f t="shared" si="1"/>
        <v>45014</v>
      </c>
    </row>
    <row r="61" spans="1:9" x14ac:dyDescent="0.25">
      <c r="A61" s="1" t="s">
        <v>126</v>
      </c>
      <c r="B61" s="5">
        <v>16951.7</v>
      </c>
      <c r="C61" s="5">
        <v>17031.75</v>
      </c>
      <c r="D61" s="5">
        <v>17061.75</v>
      </c>
      <c r="E61" s="5">
        <v>16913.75</v>
      </c>
      <c r="F61" s="2" t="s">
        <v>127</v>
      </c>
      <c r="G61" s="6">
        <v>-2E-3</v>
      </c>
      <c r="H61" s="3" t="str">
        <f t="shared" si="0"/>
        <v>28-Mar-2023</v>
      </c>
      <c r="I61" s="4">
        <f t="shared" si="1"/>
        <v>45013</v>
      </c>
    </row>
    <row r="62" spans="1:9" x14ac:dyDescent="0.25">
      <c r="A62" s="1" t="s">
        <v>128</v>
      </c>
      <c r="B62" s="5">
        <v>16985.7</v>
      </c>
      <c r="C62" s="5">
        <v>16984.3</v>
      </c>
      <c r="D62" s="5">
        <v>17091</v>
      </c>
      <c r="E62" s="5">
        <v>16918.55</v>
      </c>
      <c r="F62" s="2" t="s">
        <v>129</v>
      </c>
      <c r="G62" s="6">
        <v>2.3999999999999998E-3</v>
      </c>
      <c r="H62" s="3" t="str">
        <f t="shared" si="0"/>
        <v>27-Mar-2023</v>
      </c>
      <c r="I62" s="4">
        <f t="shared" si="1"/>
        <v>45012</v>
      </c>
    </row>
    <row r="63" spans="1:9" x14ac:dyDescent="0.25">
      <c r="A63" s="1" t="s">
        <v>130</v>
      </c>
      <c r="B63" s="5">
        <v>16945.05</v>
      </c>
      <c r="C63" s="5">
        <v>17076.2</v>
      </c>
      <c r="D63" s="5">
        <v>17109.45</v>
      </c>
      <c r="E63" s="5">
        <v>16917.349999999999</v>
      </c>
      <c r="F63" s="2" t="s">
        <v>131</v>
      </c>
      <c r="G63" s="6">
        <v>-7.7000000000000002E-3</v>
      </c>
      <c r="H63" s="3" t="str">
        <f t="shared" si="0"/>
        <v>24-Mar-2023</v>
      </c>
      <c r="I63" s="4">
        <f t="shared" si="1"/>
        <v>45009</v>
      </c>
    </row>
    <row r="64" spans="1:9" x14ac:dyDescent="0.25">
      <c r="A64" s="1" t="s">
        <v>132</v>
      </c>
      <c r="B64" s="5">
        <v>17076.900000000001</v>
      </c>
      <c r="C64" s="5">
        <v>17097.400000000001</v>
      </c>
      <c r="D64" s="5">
        <v>17205.400000000001</v>
      </c>
      <c r="E64" s="5">
        <v>17045.3</v>
      </c>
      <c r="F64" s="2" t="s">
        <v>133</v>
      </c>
      <c r="G64" s="6">
        <v>-4.4000000000000003E-3</v>
      </c>
      <c r="H64" s="3" t="str">
        <f t="shared" si="0"/>
        <v>23-Mar-2023</v>
      </c>
      <c r="I64" s="4">
        <f t="shared" si="1"/>
        <v>45008</v>
      </c>
    </row>
    <row r="65" spans="1:9" x14ac:dyDescent="0.25">
      <c r="A65" s="1" t="s">
        <v>134</v>
      </c>
      <c r="B65" s="5">
        <v>17151.900000000001</v>
      </c>
      <c r="C65" s="5">
        <v>17177.45</v>
      </c>
      <c r="D65" s="5">
        <v>17207.25</v>
      </c>
      <c r="E65" s="5">
        <v>17107.849999999999</v>
      </c>
      <c r="F65" s="2">
        <v>0</v>
      </c>
      <c r="G65" s="6">
        <v>2.5999999999999999E-3</v>
      </c>
      <c r="H65" s="3" t="str">
        <f t="shared" si="0"/>
        <v>22-Mar-2023</v>
      </c>
      <c r="I65" s="4">
        <f t="shared" si="1"/>
        <v>45007</v>
      </c>
    </row>
    <row r="66" spans="1:9" x14ac:dyDescent="0.25">
      <c r="A66" s="1" t="s">
        <v>135</v>
      </c>
      <c r="B66" s="5">
        <v>17107.5</v>
      </c>
      <c r="C66" s="5">
        <v>17060.400000000001</v>
      </c>
      <c r="D66" s="5">
        <v>17127.7</v>
      </c>
      <c r="E66" s="5">
        <v>17016</v>
      </c>
      <c r="F66" s="2" t="s">
        <v>136</v>
      </c>
      <c r="G66" s="6">
        <v>7.0000000000000001E-3</v>
      </c>
      <c r="H66" s="3" t="str">
        <f t="shared" si="0"/>
        <v>21-Mar-2023</v>
      </c>
      <c r="I66" s="4">
        <f t="shared" si="1"/>
        <v>45006</v>
      </c>
    </row>
    <row r="67" spans="1:9" x14ac:dyDescent="0.25">
      <c r="A67" s="1" t="s">
        <v>137</v>
      </c>
      <c r="B67" s="5">
        <v>16988.400000000001</v>
      </c>
      <c r="C67" s="5">
        <v>17066.599999999999</v>
      </c>
      <c r="D67" s="5">
        <v>17066.599999999999</v>
      </c>
      <c r="E67" s="5">
        <v>16828.349999999999</v>
      </c>
      <c r="F67" s="2" t="s">
        <v>138</v>
      </c>
      <c r="G67" s="6">
        <v>-6.4999999999999997E-3</v>
      </c>
      <c r="H67" s="3" t="str">
        <f t="shared" ref="H67:H130" si="2">MID(A67,5,2)&amp;"-"&amp;LEFT(A67,3)&amp;"-"&amp;RIGHT(A67,4)</f>
        <v>20-Mar-2023</v>
      </c>
      <c r="I67" s="4">
        <f t="shared" ref="I67:I130" si="3">DATEVALUE(H67)</f>
        <v>45005</v>
      </c>
    </row>
    <row r="68" spans="1:9" x14ac:dyDescent="0.25">
      <c r="A68" s="1" t="s">
        <v>139</v>
      </c>
      <c r="B68" s="5">
        <v>17100.05</v>
      </c>
      <c r="C68" s="5">
        <v>17111.8</v>
      </c>
      <c r="D68" s="5">
        <v>17145.8</v>
      </c>
      <c r="E68" s="5">
        <v>16958.150000000001</v>
      </c>
      <c r="F68" s="2" t="s">
        <v>140</v>
      </c>
      <c r="G68" s="6">
        <v>6.7000000000000002E-3</v>
      </c>
      <c r="H68" s="3" t="str">
        <f t="shared" si="2"/>
        <v>17-Mar-2023</v>
      </c>
      <c r="I68" s="4">
        <f t="shared" si="3"/>
        <v>45002</v>
      </c>
    </row>
    <row r="69" spans="1:9" x14ac:dyDescent="0.25">
      <c r="A69" s="1" t="s">
        <v>141</v>
      </c>
      <c r="B69" s="5">
        <v>16985.599999999999</v>
      </c>
      <c r="C69" s="5">
        <v>16994.650000000001</v>
      </c>
      <c r="D69" s="5">
        <v>17062.45</v>
      </c>
      <c r="E69" s="5">
        <v>16850.150000000001</v>
      </c>
      <c r="F69" s="2" t="s">
        <v>142</v>
      </c>
      <c r="G69" s="6">
        <v>8.0000000000000004E-4</v>
      </c>
      <c r="H69" s="3" t="str">
        <f t="shared" si="2"/>
        <v>16-Mar-2023</v>
      </c>
      <c r="I69" s="4">
        <f t="shared" si="3"/>
        <v>45001</v>
      </c>
    </row>
    <row r="70" spans="1:9" x14ac:dyDescent="0.25">
      <c r="A70" s="1" t="s">
        <v>143</v>
      </c>
      <c r="B70" s="5">
        <v>16972.150000000001</v>
      </c>
      <c r="C70" s="5">
        <v>17166.45</v>
      </c>
      <c r="D70" s="5">
        <v>17211.349999999999</v>
      </c>
      <c r="E70" s="5">
        <v>16938.900000000001</v>
      </c>
      <c r="F70" s="2" t="s">
        <v>144</v>
      </c>
      <c r="G70" s="6">
        <v>-4.1999999999999997E-3</v>
      </c>
      <c r="H70" s="3" t="str">
        <f t="shared" si="2"/>
        <v>15-Mar-2023</v>
      </c>
      <c r="I70" s="4">
        <f t="shared" si="3"/>
        <v>45000</v>
      </c>
    </row>
    <row r="71" spans="1:9" x14ac:dyDescent="0.25">
      <c r="A71" s="1" t="s">
        <v>145</v>
      </c>
      <c r="B71" s="5">
        <v>17043.3</v>
      </c>
      <c r="C71" s="5">
        <v>17160.55</v>
      </c>
      <c r="D71" s="5">
        <v>17224.650000000001</v>
      </c>
      <c r="E71" s="5">
        <v>16987.099999999999</v>
      </c>
      <c r="F71" s="2" t="s">
        <v>146</v>
      </c>
      <c r="G71" s="6">
        <v>-6.4999999999999997E-3</v>
      </c>
      <c r="H71" s="3" t="str">
        <f t="shared" si="2"/>
        <v>14-Mar-2023</v>
      </c>
      <c r="I71" s="4">
        <f t="shared" si="3"/>
        <v>44999</v>
      </c>
    </row>
    <row r="72" spans="1:9" x14ac:dyDescent="0.25">
      <c r="A72" s="1" t="s">
        <v>147</v>
      </c>
      <c r="B72" s="5">
        <v>17154.3</v>
      </c>
      <c r="C72" s="5">
        <v>17421.900000000001</v>
      </c>
      <c r="D72" s="5">
        <v>17529.900000000001</v>
      </c>
      <c r="E72" s="5">
        <v>17113.45</v>
      </c>
      <c r="F72" s="2" t="s">
        <v>148</v>
      </c>
      <c r="G72" s="6">
        <v>-1.49E-2</v>
      </c>
      <c r="H72" s="3" t="str">
        <f t="shared" si="2"/>
        <v>13-Mar-2023</v>
      </c>
      <c r="I72" s="4">
        <f t="shared" si="3"/>
        <v>44998</v>
      </c>
    </row>
    <row r="73" spans="1:9" x14ac:dyDescent="0.25">
      <c r="A73" s="1" t="s">
        <v>149</v>
      </c>
      <c r="B73" s="5">
        <v>17412.900000000001</v>
      </c>
      <c r="C73" s="5">
        <v>17443.8</v>
      </c>
      <c r="D73" s="5">
        <v>17451.5</v>
      </c>
      <c r="E73" s="5">
        <v>17324.349999999999</v>
      </c>
      <c r="F73" s="2" t="s">
        <v>150</v>
      </c>
      <c r="G73" s="6">
        <v>-0.01</v>
      </c>
      <c r="H73" s="3" t="str">
        <f t="shared" si="2"/>
        <v>10-Mar-2023</v>
      </c>
      <c r="I73" s="4">
        <f t="shared" si="3"/>
        <v>44995</v>
      </c>
    </row>
    <row r="74" spans="1:9" x14ac:dyDescent="0.25">
      <c r="A74" s="1" t="s">
        <v>151</v>
      </c>
      <c r="B74" s="5">
        <v>17589.599999999999</v>
      </c>
      <c r="C74" s="5">
        <v>17772.05</v>
      </c>
      <c r="D74" s="5">
        <v>17772.349999999999</v>
      </c>
      <c r="E74" s="5">
        <v>17573.599999999999</v>
      </c>
      <c r="F74" s="2" t="s">
        <v>152</v>
      </c>
      <c r="G74" s="6">
        <v>-9.2999999999999992E-3</v>
      </c>
      <c r="H74" s="3" t="str">
        <f t="shared" si="2"/>
        <v>09-Mar-2023</v>
      </c>
      <c r="I74" s="4">
        <f t="shared" si="3"/>
        <v>44994</v>
      </c>
    </row>
    <row r="75" spans="1:9" x14ac:dyDescent="0.25">
      <c r="A75" s="1" t="s">
        <v>153</v>
      </c>
      <c r="B75" s="5">
        <v>17754.400000000001</v>
      </c>
      <c r="C75" s="5">
        <v>17665.75</v>
      </c>
      <c r="D75" s="5">
        <v>17766.5</v>
      </c>
      <c r="E75" s="5">
        <v>17602.25</v>
      </c>
      <c r="F75" s="2" t="s">
        <v>154</v>
      </c>
      <c r="G75" s="6">
        <v>2.3999999999999998E-3</v>
      </c>
      <c r="H75" s="3" t="str">
        <f t="shared" si="2"/>
        <v>08-Mar-2023</v>
      </c>
      <c r="I75" s="4">
        <f t="shared" si="3"/>
        <v>44993</v>
      </c>
    </row>
    <row r="76" spans="1:9" x14ac:dyDescent="0.25">
      <c r="A76" s="1" t="s">
        <v>155</v>
      </c>
      <c r="B76" s="5">
        <v>17711.45</v>
      </c>
      <c r="C76" s="5">
        <v>17680.349999999999</v>
      </c>
      <c r="D76" s="5">
        <v>17799.95</v>
      </c>
      <c r="E76" s="5">
        <v>17671.95</v>
      </c>
      <c r="F76" s="2" t="s">
        <v>156</v>
      </c>
      <c r="G76" s="6">
        <v>6.7000000000000002E-3</v>
      </c>
      <c r="H76" s="3" t="str">
        <f t="shared" si="2"/>
        <v>06-Mar-2023</v>
      </c>
      <c r="I76" s="4">
        <f t="shared" si="3"/>
        <v>44991</v>
      </c>
    </row>
    <row r="77" spans="1:9" x14ac:dyDescent="0.25">
      <c r="A77" s="1" t="s">
        <v>157</v>
      </c>
      <c r="B77" s="5">
        <v>17594.349999999999</v>
      </c>
      <c r="C77" s="5">
        <v>17451.25</v>
      </c>
      <c r="D77" s="5">
        <v>17644.75</v>
      </c>
      <c r="E77" s="5">
        <v>17427.7</v>
      </c>
      <c r="F77" s="2" t="s">
        <v>158</v>
      </c>
      <c r="G77" s="6">
        <v>1.5699999999999999E-2</v>
      </c>
      <c r="H77" s="3" t="str">
        <f t="shared" si="2"/>
        <v>03-Mar-2023</v>
      </c>
      <c r="I77" s="4">
        <f t="shared" si="3"/>
        <v>44988</v>
      </c>
    </row>
    <row r="78" spans="1:9" x14ac:dyDescent="0.25">
      <c r="A78" s="1" t="s">
        <v>159</v>
      </c>
      <c r="B78" s="5">
        <v>17321.900000000001</v>
      </c>
      <c r="C78" s="5">
        <v>17421.5</v>
      </c>
      <c r="D78" s="5">
        <v>17445.8</v>
      </c>
      <c r="E78" s="5">
        <v>17306</v>
      </c>
      <c r="F78" s="2" t="s">
        <v>160</v>
      </c>
      <c r="G78" s="6">
        <v>-7.4000000000000003E-3</v>
      </c>
      <c r="H78" s="3" t="str">
        <f t="shared" si="2"/>
        <v>02-Mar-2023</v>
      </c>
      <c r="I78" s="4">
        <f t="shared" si="3"/>
        <v>44987</v>
      </c>
    </row>
    <row r="79" spans="1:9" x14ac:dyDescent="0.25">
      <c r="A79" s="1" t="s">
        <v>161</v>
      </c>
      <c r="B79" s="5">
        <v>17450.900000000001</v>
      </c>
      <c r="C79" s="5">
        <v>17360.099999999999</v>
      </c>
      <c r="D79" s="5">
        <v>17467.75</v>
      </c>
      <c r="E79" s="5">
        <v>17345.25</v>
      </c>
      <c r="F79" s="2" t="s">
        <v>162</v>
      </c>
      <c r="G79" s="6">
        <v>8.5000000000000006E-3</v>
      </c>
      <c r="H79" s="3" t="str">
        <f t="shared" si="2"/>
        <v>01-Mar-2023</v>
      </c>
      <c r="I79" s="4">
        <f t="shared" si="3"/>
        <v>44986</v>
      </c>
    </row>
    <row r="80" spans="1:9" x14ac:dyDescent="0.25">
      <c r="A80" s="1" t="s">
        <v>163</v>
      </c>
      <c r="B80" s="5">
        <v>17303.95</v>
      </c>
      <c r="C80" s="5">
        <v>17383.25</v>
      </c>
      <c r="D80" s="5">
        <v>17440.45</v>
      </c>
      <c r="E80" s="5">
        <v>17255.2</v>
      </c>
      <c r="F80" s="2" t="s">
        <v>164</v>
      </c>
      <c r="G80" s="6">
        <v>-5.1000000000000004E-3</v>
      </c>
      <c r="H80" s="3" t="str">
        <f t="shared" si="2"/>
        <v>28-Feb-2023</v>
      </c>
      <c r="I80" s="4">
        <f t="shared" si="3"/>
        <v>44985</v>
      </c>
    </row>
    <row r="81" spans="1:9" x14ac:dyDescent="0.25">
      <c r="A81" s="1" t="s">
        <v>165</v>
      </c>
      <c r="B81" s="5">
        <v>17392.7</v>
      </c>
      <c r="C81" s="5">
        <v>17428.599999999999</v>
      </c>
      <c r="D81" s="5">
        <v>17451.599999999999</v>
      </c>
      <c r="E81" s="5">
        <v>17299</v>
      </c>
      <c r="F81" s="2" t="s">
        <v>166</v>
      </c>
      <c r="G81" s="6">
        <v>-4.1999999999999997E-3</v>
      </c>
      <c r="H81" s="3" t="str">
        <f t="shared" si="2"/>
        <v>27-Feb-2023</v>
      </c>
      <c r="I81" s="4">
        <f t="shared" si="3"/>
        <v>44984</v>
      </c>
    </row>
    <row r="82" spans="1:9" x14ac:dyDescent="0.25">
      <c r="A82" s="1" t="s">
        <v>167</v>
      </c>
      <c r="B82" s="5">
        <v>17465.8</v>
      </c>
      <c r="C82" s="5">
        <v>17591.349999999999</v>
      </c>
      <c r="D82" s="5">
        <v>17599.75</v>
      </c>
      <c r="E82" s="5">
        <v>17421.8</v>
      </c>
      <c r="F82" s="2" t="s">
        <v>168</v>
      </c>
      <c r="G82" s="6">
        <v>-2.5999999999999999E-3</v>
      </c>
      <c r="H82" s="3" t="str">
        <f t="shared" si="2"/>
        <v>24-Feb-2023</v>
      </c>
      <c r="I82" s="4">
        <f t="shared" si="3"/>
        <v>44981</v>
      </c>
    </row>
    <row r="83" spans="1:9" x14ac:dyDescent="0.25">
      <c r="A83" s="1" t="s">
        <v>169</v>
      </c>
      <c r="B83" s="5">
        <v>17511.25</v>
      </c>
      <c r="C83" s="5">
        <v>17574.650000000001</v>
      </c>
      <c r="D83" s="5">
        <v>17620.05</v>
      </c>
      <c r="E83" s="5">
        <v>17455.400000000001</v>
      </c>
      <c r="F83" s="2" t="s">
        <v>170</v>
      </c>
      <c r="G83" s="6">
        <v>-2.5000000000000001E-3</v>
      </c>
      <c r="H83" s="3" t="str">
        <f t="shared" si="2"/>
        <v>23-Feb-2023</v>
      </c>
      <c r="I83" s="4">
        <f t="shared" si="3"/>
        <v>44980</v>
      </c>
    </row>
    <row r="84" spans="1:9" x14ac:dyDescent="0.25">
      <c r="A84" s="1" t="s">
        <v>171</v>
      </c>
      <c r="B84" s="5">
        <v>17554.3</v>
      </c>
      <c r="C84" s="5">
        <v>17755.349999999999</v>
      </c>
      <c r="D84" s="5">
        <v>17772.5</v>
      </c>
      <c r="E84" s="5">
        <v>17529.45</v>
      </c>
      <c r="F84" s="2" t="s">
        <v>172</v>
      </c>
      <c r="G84" s="6">
        <v>-1.5299999999999999E-2</v>
      </c>
      <c r="H84" s="3" t="str">
        <f t="shared" si="2"/>
        <v>22-Feb-2023</v>
      </c>
      <c r="I84" s="4">
        <f t="shared" si="3"/>
        <v>44979</v>
      </c>
    </row>
    <row r="85" spans="1:9" x14ac:dyDescent="0.25">
      <c r="A85" s="1" t="s">
        <v>173</v>
      </c>
      <c r="B85" s="5">
        <v>17826.7</v>
      </c>
      <c r="C85" s="5">
        <v>17905.8</v>
      </c>
      <c r="D85" s="5">
        <v>17924.900000000001</v>
      </c>
      <c r="E85" s="5">
        <v>17800.3</v>
      </c>
      <c r="F85" s="2" t="s">
        <v>174</v>
      </c>
      <c r="G85" s="6">
        <v>-1E-3</v>
      </c>
      <c r="H85" s="3" t="str">
        <f t="shared" si="2"/>
        <v>21-Feb-2023</v>
      </c>
      <c r="I85" s="4">
        <f t="shared" si="3"/>
        <v>44978</v>
      </c>
    </row>
    <row r="86" spans="1:9" x14ac:dyDescent="0.25">
      <c r="A86" s="1" t="s">
        <v>175</v>
      </c>
      <c r="B86" s="5">
        <v>17844.599999999999</v>
      </c>
      <c r="C86" s="5">
        <v>17965.55</v>
      </c>
      <c r="D86" s="5">
        <v>18004.349999999999</v>
      </c>
      <c r="E86" s="5">
        <v>17818.400000000001</v>
      </c>
      <c r="F86" s="2" t="s">
        <v>176</v>
      </c>
      <c r="G86" s="6">
        <v>-5.5999999999999999E-3</v>
      </c>
      <c r="H86" s="3" t="str">
        <f t="shared" si="2"/>
        <v>20-Feb-2023</v>
      </c>
      <c r="I86" s="4">
        <f t="shared" si="3"/>
        <v>44977</v>
      </c>
    </row>
    <row r="87" spans="1:9" x14ac:dyDescent="0.25">
      <c r="A87" s="1" t="s">
        <v>177</v>
      </c>
      <c r="B87" s="5">
        <v>17944.2</v>
      </c>
      <c r="C87" s="5">
        <v>17974.849999999999</v>
      </c>
      <c r="D87" s="5">
        <v>18034.25</v>
      </c>
      <c r="E87" s="5">
        <v>17884.599999999999</v>
      </c>
      <c r="F87" s="2" t="s">
        <v>178</v>
      </c>
      <c r="G87" s="6">
        <v>-5.1000000000000004E-3</v>
      </c>
      <c r="H87" s="3" t="str">
        <f t="shared" si="2"/>
        <v>17-Feb-2023</v>
      </c>
      <c r="I87" s="4">
        <f t="shared" si="3"/>
        <v>44974</v>
      </c>
    </row>
    <row r="88" spans="1:9" x14ac:dyDescent="0.25">
      <c r="A88" s="1" t="s">
        <v>179</v>
      </c>
      <c r="B88" s="5">
        <v>18035.849999999999</v>
      </c>
      <c r="C88" s="5">
        <v>18094.75</v>
      </c>
      <c r="D88" s="5">
        <v>18134.75</v>
      </c>
      <c r="E88" s="5">
        <v>18000.650000000001</v>
      </c>
      <c r="F88" s="2" t="s">
        <v>180</v>
      </c>
      <c r="G88" s="6">
        <v>1.1000000000000001E-3</v>
      </c>
      <c r="H88" s="3" t="str">
        <f t="shared" si="2"/>
        <v>16-Feb-2023</v>
      </c>
      <c r="I88" s="4">
        <f t="shared" si="3"/>
        <v>44973</v>
      </c>
    </row>
    <row r="89" spans="1:9" x14ac:dyDescent="0.25">
      <c r="A89" s="1" t="s">
        <v>181</v>
      </c>
      <c r="B89" s="5">
        <v>18015.849999999999</v>
      </c>
      <c r="C89" s="5">
        <v>17896.599999999999</v>
      </c>
      <c r="D89" s="5">
        <v>18034.099999999999</v>
      </c>
      <c r="E89" s="5">
        <v>17853.8</v>
      </c>
      <c r="F89" s="2" t="s">
        <v>182</v>
      </c>
      <c r="G89" s="6">
        <v>4.7999999999999996E-3</v>
      </c>
      <c r="H89" s="3" t="str">
        <f t="shared" si="2"/>
        <v>15-Feb-2023</v>
      </c>
      <c r="I89" s="4">
        <f t="shared" si="3"/>
        <v>44972</v>
      </c>
    </row>
    <row r="90" spans="1:9" x14ac:dyDescent="0.25">
      <c r="A90" s="1" t="s">
        <v>183</v>
      </c>
      <c r="B90" s="5">
        <v>17929.849999999999</v>
      </c>
      <c r="C90" s="5">
        <v>17840.349999999999</v>
      </c>
      <c r="D90" s="5">
        <v>17954.55</v>
      </c>
      <c r="E90" s="5">
        <v>17800.05</v>
      </c>
      <c r="F90" s="2" t="s">
        <v>184</v>
      </c>
      <c r="G90" s="6">
        <v>8.8999999999999999E-3</v>
      </c>
      <c r="H90" s="3" t="str">
        <f t="shared" si="2"/>
        <v>14-Feb-2023</v>
      </c>
      <c r="I90" s="4">
        <f t="shared" si="3"/>
        <v>44971</v>
      </c>
    </row>
    <row r="91" spans="1:9" x14ac:dyDescent="0.25">
      <c r="A91" s="1" t="s">
        <v>185</v>
      </c>
      <c r="B91" s="5">
        <v>17770.900000000001</v>
      </c>
      <c r="C91" s="5">
        <v>17859.099999999999</v>
      </c>
      <c r="D91" s="5">
        <v>17880.7</v>
      </c>
      <c r="E91" s="5">
        <v>17719.75</v>
      </c>
      <c r="F91" s="2" t="s">
        <v>186</v>
      </c>
      <c r="G91" s="6">
        <v>-4.7999999999999996E-3</v>
      </c>
      <c r="H91" s="3" t="str">
        <f t="shared" si="2"/>
        <v>13-Feb-2023</v>
      </c>
      <c r="I91" s="4">
        <f t="shared" si="3"/>
        <v>44970</v>
      </c>
    </row>
    <row r="92" spans="1:9" x14ac:dyDescent="0.25">
      <c r="A92" s="1" t="s">
        <v>187</v>
      </c>
      <c r="B92" s="5">
        <v>17856.5</v>
      </c>
      <c r="C92" s="5">
        <v>17847.55</v>
      </c>
      <c r="D92" s="5">
        <v>17876.95</v>
      </c>
      <c r="E92" s="5">
        <v>17801</v>
      </c>
      <c r="F92" s="2" t="s">
        <v>188</v>
      </c>
      <c r="G92" s="6">
        <v>-2.0999999999999999E-3</v>
      </c>
      <c r="H92" s="3" t="str">
        <f t="shared" si="2"/>
        <v>10-Feb-2023</v>
      </c>
      <c r="I92" s="4">
        <f t="shared" si="3"/>
        <v>44967</v>
      </c>
    </row>
    <row r="93" spans="1:9" x14ac:dyDescent="0.25">
      <c r="A93" s="1" t="s">
        <v>189</v>
      </c>
      <c r="B93" s="5">
        <v>17893.45</v>
      </c>
      <c r="C93" s="5">
        <v>17885.5</v>
      </c>
      <c r="D93" s="5">
        <v>17916.900000000001</v>
      </c>
      <c r="E93" s="5">
        <v>17779.8</v>
      </c>
      <c r="F93" s="2" t="s">
        <v>190</v>
      </c>
      <c r="G93" s="6">
        <v>1.1999999999999999E-3</v>
      </c>
      <c r="H93" s="3" t="str">
        <f t="shared" si="2"/>
        <v>09-Feb-2023</v>
      </c>
      <c r="I93" s="4">
        <f t="shared" si="3"/>
        <v>44966</v>
      </c>
    </row>
    <row r="94" spans="1:9" x14ac:dyDescent="0.25">
      <c r="A94" s="1" t="s">
        <v>191</v>
      </c>
      <c r="B94" s="5">
        <v>17871.7</v>
      </c>
      <c r="C94" s="5">
        <v>17750.3</v>
      </c>
      <c r="D94" s="5">
        <v>17898.7</v>
      </c>
      <c r="E94" s="5">
        <v>17744.150000000001</v>
      </c>
      <c r="F94" s="2" t="s">
        <v>192</v>
      </c>
      <c r="G94" s="6">
        <v>8.5000000000000006E-3</v>
      </c>
      <c r="H94" s="3" t="str">
        <f t="shared" si="2"/>
        <v>08-Feb-2023</v>
      </c>
      <c r="I94" s="4">
        <f t="shared" si="3"/>
        <v>44965</v>
      </c>
    </row>
    <row r="95" spans="1:9" x14ac:dyDescent="0.25">
      <c r="A95" s="1" t="s">
        <v>193</v>
      </c>
      <c r="B95" s="5">
        <v>17721.5</v>
      </c>
      <c r="C95" s="5">
        <v>17790.099999999999</v>
      </c>
      <c r="D95" s="5">
        <v>17811.150000000001</v>
      </c>
      <c r="E95" s="5">
        <v>17652.55</v>
      </c>
      <c r="F95" s="2" t="s">
        <v>194</v>
      </c>
      <c r="G95" s="6">
        <v>-2.3999999999999998E-3</v>
      </c>
      <c r="H95" s="3" t="str">
        <f t="shared" si="2"/>
        <v>07-Feb-2023</v>
      </c>
      <c r="I95" s="4">
        <f t="shared" si="3"/>
        <v>44964</v>
      </c>
    </row>
    <row r="96" spans="1:9" x14ac:dyDescent="0.25">
      <c r="A96" s="1" t="s">
        <v>195</v>
      </c>
      <c r="B96" s="5">
        <v>17764.599999999999</v>
      </c>
      <c r="C96" s="5">
        <v>17818.55</v>
      </c>
      <c r="D96" s="5">
        <v>17823.7</v>
      </c>
      <c r="E96" s="5">
        <v>17698.349999999999</v>
      </c>
      <c r="F96" s="2" t="s">
        <v>196</v>
      </c>
      <c r="G96" s="6">
        <v>-5.0000000000000001E-3</v>
      </c>
      <c r="H96" s="3" t="str">
        <f t="shared" si="2"/>
        <v>06-Feb-2023</v>
      </c>
      <c r="I96" s="4">
        <f t="shared" si="3"/>
        <v>44963</v>
      </c>
    </row>
    <row r="97" spans="1:9" x14ac:dyDescent="0.25">
      <c r="A97" s="1" t="s">
        <v>197</v>
      </c>
      <c r="B97" s="5">
        <v>17854.05</v>
      </c>
      <c r="C97" s="5">
        <v>17721.75</v>
      </c>
      <c r="D97" s="5">
        <v>17870.3</v>
      </c>
      <c r="E97" s="5">
        <v>17584.2</v>
      </c>
      <c r="F97" s="2" t="s">
        <v>198</v>
      </c>
      <c r="G97" s="6">
        <v>1.38E-2</v>
      </c>
      <c r="H97" s="3" t="str">
        <f t="shared" si="2"/>
        <v>03-Feb-2023</v>
      </c>
      <c r="I97" s="4">
        <f t="shared" si="3"/>
        <v>44960</v>
      </c>
    </row>
    <row r="98" spans="1:9" x14ac:dyDescent="0.25">
      <c r="A98" s="1" t="s">
        <v>199</v>
      </c>
      <c r="B98" s="5">
        <v>17610.400000000001</v>
      </c>
      <c r="C98" s="5">
        <v>17517.099999999999</v>
      </c>
      <c r="D98" s="5">
        <v>17653.900000000001</v>
      </c>
      <c r="E98" s="5">
        <v>17445.95</v>
      </c>
      <c r="F98" s="2" t="s">
        <v>200</v>
      </c>
      <c r="G98" s="6">
        <v>-2.9999999999999997E-4</v>
      </c>
      <c r="H98" s="3" t="str">
        <f t="shared" si="2"/>
        <v>02-Feb-2023</v>
      </c>
      <c r="I98" s="4">
        <f t="shared" si="3"/>
        <v>44959</v>
      </c>
    </row>
    <row r="99" spans="1:9" x14ac:dyDescent="0.25">
      <c r="A99" s="1" t="s">
        <v>201</v>
      </c>
      <c r="B99" s="5">
        <v>17616.3</v>
      </c>
      <c r="C99" s="5">
        <v>17811.599999999999</v>
      </c>
      <c r="D99" s="5">
        <v>17972.2</v>
      </c>
      <c r="E99" s="5">
        <v>17353.400000000001</v>
      </c>
      <c r="F99" s="2" t="s">
        <v>202</v>
      </c>
      <c r="G99" s="6">
        <v>-2.5999999999999999E-3</v>
      </c>
      <c r="H99" s="3" t="str">
        <f t="shared" si="2"/>
        <v>01-Feb-2023</v>
      </c>
      <c r="I99" s="4">
        <f t="shared" si="3"/>
        <v>44958</v>
      </c>
    </row>
    <row r="100" spans="1:9" x14ac:dyDescent="0.25">
      <c r="A100" s="1" t="s">
        <v>203</v>
      </c>
      <c r="B100" s="5">
        <v>17662.150000000001</v>
      </c>
      <c r="C100" s="5">
        <v>17731.45</v>
      </c>
      <c r="D100" s="5">
        <v>17735.7</v>
      </c>
      <c r="E100" s="5">
        <v>17537.55</v>
      </c>
      <c r="F100" s="2" t="s">
        <v>204</v>
      </c>
      <c r="G100" s="6">
        <v>6.9999999999999999E-4</v>
      </c>
      <c r="H100" s="3" t="str">
        <f t="shared" si="2"/>
        <v>31-Jan-2023</v>
      </c>
      <c r="I100" s="4">
        <f t="shared" si="3"/>
        <v>44957</v>
      </c>
    </row>
    <row r="101" spans="1:9" x14ac:dyDescent="0.25">
      <c r="A101" s="1" t="s">
        <v>205</v>
      </c>
      <c r="B101" s="5">
        <v>17648.95</v>
      </c>
      <c r="C101" s="5">
        <v>17541.95</v>
      </c>
      <c r="D101" s="5">
        <v>17709.150000000001</v>
      </c>
      <c r="E101" s="5">
        <v>17405.55</v>
      </c>
      <c r="F101" s="2" t="s">
        <v>206</v>
      </c>
      <c r="G101" s="6">
        <v>2.5000000000000001E-3</v>
      </c>
      <c r="H101" s="3" t="str">
        <f t="shared" si="2"/>
        <v>30-Jan-2023</v>
      </c>
      <c r="I101" s="4">
        <f t="shared" si="3"/>
        <v>44956</v>
      </c>
    </row>
    <row r="102" spans="1:9" x14ac:dyDescent="0.25">
      <c r="A102" s="1" t="s">
        <v>207</v>
      </c>
      <c r="B102" s="5">
        <v>17604.349999999999</v>
      </c>
      <c r="C102" s="5">
        <v>17877.2</v>
      </c>
      <c r="D102" s="5">
        <v>17884.75</v>
      </c>
      <c r="E102" s="5">
        <v>17493.55</v>
      </c>
      <c r="F102" s="2" t="s">
        <v>208</v>
      </c>
      <c r="G102" s="6">
        <v>-1.61E-2</v>
      </c>
      <c r="H102" s="3" t="str">
        <f t="shared" si="2"/>
        <v>27-Jan-2023</v>
      </c>
      <c r="I102" s="4">
        <f t="shared" si="3"/>
        <v>44953</v>
      </c>
    </row>
    <row r="103" spans="1:9" x14ac:dyDescent="0.25">
      <c r="A103" s="1" t="s">
        <v>209</v>
      </c>
      <c r="B103" s="5">
        <v>17891.95</v>
      </c>
      <c r="C103" s="5">
        <v>18093.349999999999</v>
      </c>
      <c r="D103" s="5">
        <v>18100.599999999999</v>
      </c>
      <c r="E103" s="5">
        <v>17846.150000000001</v>
      </c>
      <c r="F103" s="2" t="s">
        <v>210</v>
      </c>
      <c r="G103" s="6">
        <v>-1.2500000000000001E-2</v>
      </c>
      <c r="H103" s="3" t="str">
        <f t="shared" si="2"/>
        <v>25-Jan-2023</v>
      </c>
      <c r="I103" s="4">
        <f t="shared" si="3"/>
        <v>44951</v>
      </c>
    </row>
    <row r="104" spans="1:9" x14ac:dyDescent="0.25">
      <c r="A104" s="1" t="s">
        <v>211</v>
      </c>
      <c r="B104" s="5">
        <v>18118.3</v>
      </c>
      <c r="C104" s="5">
        <v>18183.95</v>
      </c>
      <c r="D104" s="5">
        <v>18201.25</v>
      </c>
      <c r="E104" s="5">
        <v>18078.650000000001</v>
      </c>
      <c r="F104" s="2" t="s">
        <v>212</v>
      </c>
      <c r="G104" s="6">
        <v>0</v>
      </c>
      <c r="H104" s="3" t="str">
        <f t="shared" si="2"/>
        <v>24-Jan-2023</v>
      </c>
      <c r="I104" s="4">
        <f t="shared" si="3"/>
        <v>44950</v>
      </c>
    </row>
    <row r="105" spans="1:9" x14ac:dyDescent="0.25">
      <c r="A105" s="1" t="s">
        <v>213</v>
      </c>
      <c r="B105" s="5">
        <v>18118.55</v>
      </c>
      <c r="C105" s="5">
        <v>18118.45</v>
      </c>
      <c r="D105" s="5">
        <v>18162.599999999999</v>
      </c>
      <c r="E105" s="5">
        <v>18063.45</v>
      </c>
      <c r="F105" s="2" t="s">
        <v>214</v>
      </c>
      <c r="G105" s="6">
        <v>5.0000000000000001E-3</v>
      </c>
      <c r="H105" s="3" t="str">
        <f t="shared" si="2"/>
        <v>23-Jan-2023</v>
      </c>
      <c r="I105" s="4">
        <f t="shared" si="3"/>
        <v>44949</v>
      </c>
    </row>
    <row r="106" spans="1:9" x14ac:dyDescent="0.25">
      <c r="A106" s="1" t="s">
        <v>215</v>
      </c>
      <c r="B106" s="5">
        <v>18027.650000000001</v>
      </c>
      <c r="C106" s="5">
        <v>18115.599999999999</v>
      </c>
      <c r="D106" s="5">
        <v>18145.45</v>
      </c>
      <c r="E106" s="5">
        <v>18016.2</v>
      </c>
      <c r="F106" s="2" t="s">
        <v>216</v>
      </c>
      <c r="G106" s="6">
        <v>-4.4000000000000003E-3</v>
      </c>
      <c r="H106" s="3" t="str">
        <f t="shared" si="2"/>
        <v>20-Jan-2023</v>
      </c>
      <c r="I106" s="4">
        <f t="shared" si="3"/>
        <v>44946</v>
      </c>
    </row>
    <row r="107" spans="1:9" x14ac:dyDescent="0.25">
      <c r="A107" s="1" t="s">
        <v>217</v>
      </c>
      <c r="B107" s="5">
        <v>18107.849999999999</v>
      </c>
      <c r="C107" s="5">
        <v>18119.8</v>
      </c>
      <c r="D107" s="5">
        <v>18155.2</v>
      </c>
      <c r="E107" s="5">
        <v>18063.75</v>
      </c>
      <c r="F107" s="2" t="s">
        <v>218</v>
      </c>
      <c r="G107" s="6">
        <v>-3.2000000000000002E-3</v>
      </c>
      <c r="H107" s="3" t="str">
        <f t="shared" si="2"/>
        <v>19-Jan-2023</v>
      </c>
      <c r="I107" s="4">
        <f t="shared" si="3"/>
        <v>44945</v>
      </c>
    </row>
    <row r="108" spans="1:9" x14ac:dyDescent="0.25">
      <c r="A108" s="1" t="s">
        <v>219</v>
      </c>
      <c r="B108" s="5">
        <v>18165.349999999999</v>
      </c>
      <c r="C108" s="5">
        <v>18074.3</v>
      </c>
      <c r="D108" s="5">
        <v>18183.75</v>
      </c>
      <c r="E108" s="5">
        <v>18032.45</v>
      </c>
      <c r="F108" s="2" t="s">
        <v>220</v>
      </c>
      <c r="G108" s="6">
        <v>6.1999999999999998E-3</v>
      </c>
      <c r="H108" s="3" t="str">
        <f t="shared" si="2"/>
        <v>18-Jan-2023</v>
      </c>
      <c r="I108" s="4">
        <f t="shared" si="3"/>
        <v>44944</v>
      </c>
    </row>
    <row r="109" spans="1:9" x14ac:dyDescent="0.25">
      <c r="A109" s="1" t="s">
        <v>221</v>
      </c>
      <c r="B109" s="5">
        <v>18053.3</v>
      </c>
      <c r="C109" s="5">
        <v>17922.8</v>
      </c>
      <c r="D109" s="5">
        <v>18072.05</v>
      </c>
      <c r="E109" s="5">
        <v>17886.95</v>
      </c>
      <c r="F109" s="2" t="s">
        <v>222</v>
      </c>
      <c r="G109" s="6">
        <v>8.8999999999999999E-3</v>
      </c>
      <c r="H109" s="3" t="str">
        <f t="shared" si="2"/>
        <v>17-Jan-2023</v>
      </c>
      <c r="I109" s="4">
        <f t="shared" si="3"/>
        <v>44943</v>
      </c>
    </row>
    <row r="110" spans="1:9" x14ac:dyDescent="0.25">
      <c r="A110" s="1" t="s">
        <v>223</v>
      </c>
      <c r="B110" s="5">
        <v>17894.849999999999</v>
      </c>
      <c r="C110" s="5">
        <v>18033.150000000001</v>
      </c>
      <c r="D110" s="5">
        <v>18049.650000000001</v>
      </c>
      <c r="E110" s="5">
        <v>17853.650000000001</v>
      </c>
      <c r="F110" s="2" t="s">
        <v>224</v>
      </c>
      <c r="G110" s="6">
        <v>-3.3999999999999998E-3</v>
      </c>
      <c r="H110" s="3" t="str">
        <f t="shared" si="2"/>
        <v>16-Jan-2023</v>
      </c>
      <c r="I110" s="4">
        <f t="shared" si="3"/>
        <v>44942</v>
      </c>
    </row>
    <row r="111" spans="1:9" x14ac:dyDescent="0.25">
      <c r="A111" s="1" t="s">
        <v>225</v>
      </c>
      <c r="B111" s="5">
        <v>17956.599999999999</v>
      </c>
      <c r="C111" s="5">
        <v>17867.5</v>
      </c>
      <c r="D111" s="5">
        <v>17999.349999999999</v>
      </c>
      <c r="E111" s="5">
        <v>17774.25</v>
      </c>
      <c r="F111" s="2" t="s">
        <v>226</v>
      </c>
      <c r="G111" s="6">
        <v>5.4999999999999997E-3</v>
      </c>
      <c r="H111" s="3" t="str">
        <f t="shared" si="2"/>
        <v>13-Jan-2023</v>
      </c>
      <c r="I111" s="4">
        <f t="shared" si="3"/>
        <v>44939</v>
      </c>
    </row>
    <row r="112" spans="1:9" x14ac:dyDescent="0.25">
      <c r="A112" s="1" t="s">
        <v>227</v>
      </c>
      <c r="B112" s="5">
        <v>17858.2</v>
      </c>
      <c r="C112" s="5">
        <v>17920.849999999999</v>
      </c>
      <c r="D112" s="5">
        <v>17945.8</v>
      </c>
      <c r="E112" s="5">
        <v>17761.650000000001</v>
      </c>
      <c r="F112" s="2" t="s">
        <v>228</v>
      </c>
      <c r="G112" s="6">
        <v>-2.0999999999999999E-3</v>
      </c>
      <c r="H112" s="3" t="str">
        <f t="shared" si="2"/>
        <v>12-Jan-2023</v>
      </c>
      <c r="I112" s="4">
        <f t="shared" si="3"/>
        <v>44938</v>
      </c>
    </row>
    <row r="113" spans="1:9" x14ac:dyDescent="0.25">
      <c r="A113" s="1" t="s">
        <v>229</v>
      </c>
      <c r="B113" s="5">
        <v>17895.7</v>
      </c>
      <c r="C113" s="5">
        <v>17924.25</v>
      </c>
      <c r="D113" s="5">
        <v>17976.349999999999</v>
      </c>
      <c r="E113" s="5">
        <v>17824.349999999999</v>
      </c>
      <c r="F113" s="2" t="s">
        <v>230</v>
      </c>
      <c r="G113" s="6">
        <v>-1E-3</v>
      </c>
      <c r="H113" s="3" t="str">
        <f t="shared" si="2"/>
        <v>11-Jan-2023</v>
      </c>
      <c r="I113" s="4">
        <f t="shared" si="3"/>
        <v>44937</v>
      </c>
    </row>
    <row r="114" spans="1:9" x14ac:dyDescent="0.25">
      <c r="A114" s="1" t="s">
        <v>231</v>
      </c>
      <c r="B114" s="5">
        <v>17914.150000000001</v>
      </c>
      <c r="C114" s="5">
        <v>18121.3</v>
      </c>
      <c r="D114" s="5">
        <v>18127.599999999999</v>
      </c>
      <c r="E114" s="5">
        <v>17856</v>
      </c>
      <c r="F114" s="2" t="s">
        <v>232</v>
      </c>
      <c r="G114" s="6">
        <v>-1.03E-2</v>
      </c>
      <c r="H114" s="3" t="str">
        <f t="shared" si="2"/>
        <v>10-Jan-2023</v>
      </c>
      <c r="I114" s="4">
        <f t="shared" si="3"/>
        <v>44936</v>
      </c>
    </row>
    <row r="115" spans="1:9" x14ac:dyDescent="0.25">
      <c r="A115" s="1" t="s">
        <v>233</v>
      </c>
      <c r="B115" s="5">
        <v>18101.2</v>
      </c>
      <c r="C115" s="5">
        <v>17952.55</v>
      </c>
      <c r="D115" s="5">
        <v>18141.400000000001</v>
      </c>
      <c r="E115" s="5">
        <v>17936.150000000001</v>
      </c>
      <c r="F115" s="2" t="s">
        <v>234</v>
      </c>
      <c r="G115" s="6">
        <v>1.35E-2</v>
      </c>
      <c r="H115" s="3" t="str">
        <f t="shared" si="2"/>
        <v>09-Jan-2023</v>
      </c>
      <c r="I115" s="4">
        <f t="shared" si="3"/>
        <v>44935</v>
      </c>
    </row>
    <row r="116" spans="1:9" x14ac:dyDescent="0.25">
      <c r="A116" s="1" t="s">
        <v>235</v>
      </c>
      <c r="B116" s="5">
        <v>17859.45</v>
      </c>
      <c r="C116" s="5">
        <v>18008.05</v>
      </c>
      <c r="D116" s="5">
        <v>18047.400000000001</v>
      </c>
      <c r="E116" s="5">
        <v>17795.55</v>
      </c>
      <c r="F116" s="2" t="s">
        <v>236</v>
      </c>
      <c r="G116" s="6">
        <v>-7.4000000000000003E-3</v>
      </c>
      <c r="H116" s="3" t="str">
        <f t="shared" si="2"/>
        <v>06-Jan-2023</v>
      </c>
      <c r="I116" s="4">
        <f t="shared" si="3"/>
        <v>44932</v>
      </c>
    </row>
    <row r="117" spans="1:9" x14ac:dyDescent="0.25">
      <c r="A117" s="1" t="s">
        <v>237</v>
      </c>
      <c r="B117" s="5">
        <v>17992.150000000001</v>
      </c>
      <c r="C117" s="5">
        <v>18101.95</v>
      </c>
      <c r="D117" s="5">
        <v>18120.3</v>
      </c>
      <c r="E117" s="5">
        <v>17892.599999999999</v>
      </c>
      <c r="F117" s="2" t="s">
        <v>238</v>
      </c>
      <c r="G117" s="6">
        <v>-2.8E-3</v>
      </c>
      <c r="H117" s="3" t="str">
        <f t="shared" si="2"/>
        <v>05-Jan-2023</v>
      </c>
      <c r="I117" s="4">
        <f t="shared" si="3"/>
        <v>44931</v>
      </c>
    </row>
    <row r="118" spans="1:9" x14ac:dyDescent="0.25">
      <c r="A118" s="1" t="s">
        <v>239</v>
      </c>
      <c r="B118" s="5">
        <v>18042.95</v>
      </c>
      <c r="C118" s="5">
        <v>18230.650000000001</v>
      </c>
      <c r="D118" s="5">
        <v>18243</v>
      </c>
      <c r="E118" s="5">
        <v>18020.599999999999</v>
      </c>
      <c r="F118" s="2" t="s">
        <v>240</v>
      </c>
      <c r="G118" s="6">
        <v>-1.04E-2</v>
      </c>
      <c r="H118" s="3" t="str">
        <f t="shared" si="2"/>
        <v>04-Jan-2023</v>
      </c>
      <c r="I118" s="4">
        <f t="shared" si="3"/>
        <v>44930</v>
      </c>
    </row>
    <row r="119" spans="1:9" x14ac:dyDescent="0.25">
      <c r="A119" s="1" t="s">
        <v>241</v>
      </c>
      <c r="B119" s="5">
        <v>18232.55</v>
      </c>
      <c r="C119" s="5">
        <v>18163.2</v>
      </c>
      <c r="D119" s="5">
        <v>18251.95</v>
      </c>
      <c r="E119" s="5">
        <v>18149.8</v>
      </c>
      <c r="F119" s="2" t="s">
        <v>242</v>
      </c>
      <c r="G119" s="6">
        <v>1.9E-3</v>
      </c>
      <c r="H119" s="3" t="str">
        <f t="shared" si="2"/>
        <v>03-Jan-2023</v>
      </c>
      <c r="I119" s="4">
        <f t="shared" si="3"/>
        <v>44929</v>
      </c>
    </row>
    <row r="120" spans="1:9" x14ac:dyDescent="0.25">
      <c r="A120" s="1" t="s">
        <v>243</v>
      </c>
      <c r="B120" s="5">
        <v>18197.45</v>
      </c>
      <c r="C120" s="5">
        <v>18131.7</v>
      </c>
      <c r="D120" s="5">
        <v>18215.150000000001</v>
      </c>
      <c r="E120" s="5">
        <v>18086.5</v>
      </c>
      <c r="F120" s="2" t="s">
        <v>244</v>
      </c>
      <c r="G120" s="6">
        <v>5.1000000000000004E-3</v>
      </c>
      <c r="H120" s="3" t="str">
        <f t="shared" si="2"/>
        <v>02-Jan-2023</v>
      </c>
      <c r="I120" s="4">
        <f t="shared" si="3"/>
        <v>44928</v>
      </c>
    </row>
    <row r="121" spans="1:9" x14ac:dyDescent="0.25">
      <c r="A121" s="1" t="s">
        <v>245</v>
      </c>
      <c r="B121" s="5">
        <v>18105.3</v>
      </c>
      <c r="C121" s="5">
        <v>18259.099999999999</v>
      </c>
      <c r="D121" s="5">
        <v>18265.25</v>
      </c>
      <c r="E121" s="5">
        <v>18080.3</v>
      </c>
      <c r="F121" s="2" t="s">
        <v>246</v>
      </c>
      <c r="G121" s="6">
        <v>-4.7000000000000002E-3</v>
      </c>
      <c r="H121" s="3" t="str">
        <f t="shared" si="2"/>
        <v>30-Dec-2022</v>
      </c>
      <c r="I121" s="4">
        <f t="shared" si="3"/>
        <v>44925</v>
      </c>
    </row>
    <row r="122" spans="1:9" x14ac:dyDescent="0.25">
      <c r="A122" s="1" t="s">
        <v>247</v>
      </c>
      <c r="B122" s="5">
        <v>18191</v>
      </c>
      <c r="C122" s="5">
        <v>18045.7</v>
      </c>
      <c r="D122" s="5">
        <v>18229.7</v>
      </c>
      <c r="E122" s="5">
        <v>17992.8</v>
      </c>
      <c r="F122" s="2" t="s">
        <v>248</v>
      </c>
      <c r="G122" s="6">
        <v>3.8E-3</v>
      </c>
      <c r="H122" s="3" t="str">
        <f t="shared" si="2"/>
        <v>29-Dec-2022</v>
      </c>
      <c r="I122" s="4">
        <f t="shared" si="3"/>
        <v>44924</v>
      </c>
    </row>
    <row r="123" spans="1:9" x14ac:dyDescent="0.25">
      <c r="A123" s="1" t="s">
        <v>249</v>
      </c>
      <c r="B123" s="5">
        <v>18122.5</v>
      </c>
      <c r="C123" s="5">
        <v>18084.75</v>
      </c>
      <c r="D123" s="5">
        <v>18173.099999999999</v>
      </c>
      <c r="E123" s="5">
        <v>18068.349999999999</v>
      </c>
      <c r="F123" s="2" t="s">
        <v>250</v>
      </c>
      <c r="G123" s="6">
        <v>-5.0000000000000001E-4</v>
      </c>
      <c r="H123" s="3" t="str">
        <f t="shared" si="2"/>
        <v>28-Dec-2022</v>
      </c>
      <c r="I123" s="4">
        <f t="shared" si="3"/>
        <v>44923</v>
      </c>
    </row>
    <row r="124" spans="1:9" x14ac:dyDescent="0.25">
      <c r="A124" s="1" t="s">
        <v>251</v>
      </c>
      <c r="B124" s="5">
        <v>18132.3</v>
      </c>
      <c r="C124" s="5">
        <v>18089.8</v>
      </c>
      <c r="D124" s="5">
        <v>18149.25</v>
      </c>
      <c r="E124" s="5">
        <v>17967.45</v>
      </c>
      <c r="F124" s="2" t="s">
        <v>252</v>
      </c>
      <c r="G124" s="6">
        <v>6.4999999999999997E-3</v>
      </c>
      <c r="H124" s="3" t="str">
        <f t="shared" si="2"/>
        <v>27-Dec-2022</v>
      </c>
      <c r="I124" s="4">
        <f t="shared" si="3"/>
        <v>44922</v>
      </c>
    </row>
    <row r="125" spans="1:9" x14ac:dyDescent="0.25">
      <c r="A125" s="1" t="s">
        <v>253</v>
      </c>
      <c r="B125" s="5">
        <v>18014.599999999999</v>
      </c>
      <c r="C125" s="5">
        <v>17830.400000000001</v>
      </c>
      <c r="D125" s="5">
        <v>18084.099999999999</v>
      </c>
      <c r="E125" s="5">
        <v>17774.25</v>
      </c>
      <c r="F125" s="2" t="s">
        <v>254</v>
      </c>
      <c r="G125" s="6">
        <v>1.17E-2</v>
      </c>
      <c r="H125" s="3" t="str">
        <f t="shared" si="2"/>
        <v>26-Dec-2022</v>
      </c>
      <c r="I125" s="4">
        <f t="shared" si="3"/>
        <v>44921</v>
      </c>
    </row>
    <row r="126" spans="1:9" x14ac:dyDescent="0.25">
      <c r="A126" s="1" t="s">
        <v>255</v>
      </c>
      <c r="B126" s="5">
        <v>17806.8</v>
      </c>
      <c r="C126" s="5">
        <v>17977.650000000001</v>
      </c>
      <c r="D126" s="5">
        <v>18050.45</v>
      </c>
      <c r="E126" s="5">
        <v>17779.5</v>
      </c>
      <c r="F126" s="2" t="s">
        <v>256</v>
      </c>
      <c r="G126" s="6">
        <v>-1.77E-2</v>
      </c>
      <c r="H126" s="3" t="str">
        <f t="shared" si="2"/>
        <v>23-Dec-2022</v>
      </c>
      <c r="I126" s="4">
        <f t="shared" si="3"/>
        <v>44918</v>
      </c>
    </row>
    <row r="127" spans="1:9" x14ac:dyDescent="0.25">
      <c r="A127" s="1" t="s">
        <v>257</v>
      </c>
      <c r="B127" s="5">
        <v>18127.349999999999</v>
      </c>
      <c r="C127" s="5">
        <v>18288.8</v>
      </c>
      <c r="D127" s="5">
        <v>18318.75</v>
      </c>
      <c r="E127" s="5">
        <v>18068.599999999999</v>
      </c>
      <c r="F127" s="2" t="s">
        <v>258</v>
      </c>
      <c r="G127" s="6">
        <v>-3.8999999999999998E-3</v>
      </c>
      <c r="H127" s="3" t="str">
        <f t="shared" si="2"/>
        <v>22-Dec-2022</v>
      </c>
      <c r="I127" s="4">
        <f t="shared" si="3"/>
        <v>44917</v>
      </c>
    </row>
    <row r="128" spans="1:9" x14ac:dyDescent="0.25">
      <c r="A128" s="1" t="s">
        <v>259</v>
      </c>
      <c r="B128" s="5">
        <v>18199.099999999999</v>
      </c>
      <c r="C128" s="5">
        <v>18435.150000000001</v>
      </c>
      <c r="D128" s="5">
        <v>18473.349999999999</v>
      </c>
      <c r="E128" s="5">
        <v>18162.75</v>
      </c>
      <c r="F128" s="2" t="s">
        <v>260</v>
      </c>
      <c r="G128" s="6">
        <v>-1.01E-2</v>
      </c>
      <c r="H128" s="3" t="str">
        <f t="shared" si="2"/>
        <v>21-Dec-2022</v>
      </c>
      <c r="I128" s="4">
        <f t="shared" si="3"/>
        <v>44916</v>
      </c>
    </row>
    <row r="129" spans="1:9" x14ac:dyDescent="0.25">
      <c r="A129" s="1" t="s">
        <v>261</v>
      </c>
      <c r="B129" s="5">
        <v>18385.3</v>
      </c>
      <c r="C129" s="5">
        <v>18340.3</v>
      </c>
      <c r="D129" s="5">
        <v>18404.900000000001</v>
      </c>
      <c r="E129" s="5">
        <v>18202.650000000001</v>
      </c>
      <c r="F129" s="2" t="s">
        <v>262</v>
      </c>
      <c r="G129" s="6">
        <v>-1.9E-3</v>
      </c>
      <c r="H129" s="3" t="str">
        <f t="shared" si="2"/>
        <v>20-Dec-2022</v>
      </c>
      <c r="I129" s="4">
        <f t="shared" si="3"/>
        <v>44915</v>
      </c>
    </row>
    <row r="130" spans="1:9" x14ac:dyDescent="0.25">
      <c r="A130" s="1" t="s">
        <v>263</v>
      </c>
      <c r="B130" s="5">
        <v>18420.45</v>
      </c>
      <c r="C130" s="5">
        <v>18288.099999999999</v>
      </c>
      <c r="D130" s="5">
        <v>18431.650000000001</v>
      </c>
      <c r="E130" s="5">
        <v>18244.55</v>
      </c>
      <c r="F130" s="2" t="s">
        <v>264</v>
      </c>
      <c r="G130" s="6">
        <v>8.3000000000000001E-3</v>
      </c>
      <c r="H130" s="3" t="str">
        <f t="shared" si="2"/>
        <v>19-Dec-2022</v>
      </c>
      <c r="I130" s="4">
        <f t="shared" si="3"/>
        <v>44914</v>
      </c>
    </row>
    <row r="131" spans="1:9" x14ac:dyDescent="0.25">
      <c r="A131" s="1" t="s">
        <v>265</v>
      </c>
      <c r="B131" s="5">
        <v>18269</v>
      </c>
      <c r="C131" s="5">
        <v>18319.099999999999</v>
      </c>
      <c r="D131" s="5">
        <v>18440.95</v>
      </c>
      <c r="E131" s="5">
        <v>18255.150000000001</v>
      </c>
      <c r="F131" s="2" t="s">
        <v>266</v>
      </c>
      <c r="G131" s="6">
        <v>-7.9000000000000008E-3</v>
      </c>
      <c r="H131" s="3" t="str">
        <f t="shared" ref="H131:H194" si="4">MID(A131,5,2)&amp;"-"&amp;LEFT(A131,3)&amp;"-"&amp;RIGHT(A131,4)</f>
        <v>16-Dec-2022</v>
      </c>
      <c r="I131" s="4">
        <f t="shared" ref="I131:I194" si="5">DATEVALUE(H131)</f>
        <v>44911</v>
      </c>
    </row>
    <row r="132" spans="1:9" x14ac:dyDescent="0.25">
      <c r="A132" s="1" t="s">
        <v>267</v>
      </c>
      <c r="B132" s="5">
        <v>18414.900000000001</v>
      </c>
      <c r="C132" s="5">
        <v>18614.400000000001</v>
      </c>
      <c r="D132" s="5">
        <v>18652.900000000001</v>
      </c>
      <c r="E132" s="5">
        <v>18387.7</v>
      </c>
      <c r="F132" s="2" t="s">
        <v>268</v>
      </c>
      <c r="G132" s="6">
        <v>-1.32E-2</v>
      </c>
      <c r="H132" s="3" t="str">
        <f t="shared" si="4"/>
        <v>15-Dec-2022</v>
      </c>
      <c r="I132" s="4">
        <f t="shared" si="5"/>
        <v>44910</v>
      </c>
    </row>
    <row r="133" spans="1:9" x14ac:dyDescent="0.25">
      <c r="A133" s="1" t="s">
        <v>269</v>
      </c>
      <c r="B133" s="5">
        <v>18660.3</v>
      </c>
      <c r="C133" s="5">
        <v>18671.25</v>
      </c>
      <c r="D133" s="5">
        <v>18696.099999999999</v>
      </c>
      <c r="E133" s="5">
        <v>18632.900000000001</v>
      </c>
      <c r="F133" s="2" t="s">
        <v>270</v>
      </c>
      <c r="G133" s="6">
        <v>2.8E-3</v>
      </c>
      <c r="H133" s="3" t="str">
        <f t="shared" si="4"/>
        <v>14-Dec-2022</v>
      </c>
      <c r="I133" s="4">
        <f t="shared" si="5"/>
        <v>44909</v>
      </c>
    </row>
    <row r="134" spans="1:9" x14ac:dyDescent="0.25">
      <c r="A134" s="1" t="s">
        <v>271</v>
      </c>
      <c r="B134" s="5">
        <v>18608</v>
      </c>
      <c r="C134" s="5">
        <v>18524.400000000001</v>
      </c>
      <c r="D134" s="5">
        <v>18617.25</v>
      </c>
      <c r="E134" s="5">
        <v>18490.2</v>
      </c>
      <c r="F134" s="2" t="s">
        <v>260</v>
      </c>
      <c r="G134" s="6">
        <v>6.0000000000000001E-3</v>
      </c>
      <c r="H134" s="3" t="str">
        <f t="shared" si="4"/>
        <v>13-Dec-2022</v>
      </c>
      <c r="I134" s="4">
        <f t="shared" si="5"/>
        <v>44908</v>
      </c>
    </row>
    <row r="135" spans="1:9" x14ac:dyDescent="0.25">
      <c r="A135" s="1" t="s">
        <v>272</v>
      </c>
      <c r="B135" s="5">
        <v>18497.150000000001</v>
      </c>
      <c r="C135" s="5">
        <v>18402.150000000001</v>
      </c>
      <c r="D135" s="5">
        <v>18521.55</v>
      </c>
      <c r="E135" s="5">
        <v>18345.7</v>
      </c>
      <c r="F135" s="2" t="s">
        <v>273</v>
      </c>
      <c r="G135" s="6">
        <v>0</v>
      </c>
      <c r="H135" s="3" t="str">
        <f t="shared" si="4"/>
        <v>12-Dec-2022</v>
      </c>
      <c r="I135" s="4">
        <f t="shared" si="5"/>
        <v>44907</v>
      </c>
    </row>
    <row r="136" spans="1:9" x14ac:dyDescent="0.25">
      <c r="A136" s="1" t="s">
        <v>274</v>
      </c>
      <c r="B136" s="5">
        <v>18496.599999999999</v>
      </c>
      <c r="C136" s="5">
        <v>18662.400000000001</v>
      </c>
      <c r="D136" s="5">
        <v>18664.7</v>
      </c>
      <c r="E136" s="5">
        <v>18410.099999999999</v>
      </c>
      <c r="F136" s="2" t="s">
        <v>275</v>
      </c>
      <c r="G136" s="6">
        <v>-6.1000000000000004E-3</v>
      </c>
      <c r="H136" s="3" t="str">
        <f t="shared" si="4"/>
        <v>09-Dec-2022</v>
      </c>
      <c r="I136" s="4">
        <f t="shared" si="5"/>
        <v>44904</v>
      </c>
    </row>
    <row r="137" spans="1:9" x14ac:dyDescent="0.25">
      <c r="A137" s="1" t="s">
        <v>276</v>
      </c>
      <c r="B137" s="5">
        <v>18609.349999999999</v>
      </c>
      <c r="C137" s="5">
        <v>18570.849999999999</v>
      </c>
      <c r="D137" s="5">
        <v>18625</v>
      </c>
      <c r="E137" s="5">
        <v>18536.95</v>
      </c>
      <c r="F137" s="2" t="s">
        <v>277</v>
      </c>
      <c r="G137" s="6">
        <v>2.5999999999999999E-3</v>
      </c>
      <c r="H137" s="3" t="str">
        <f t="shared" si="4"/>
        <v>08-Dec-2022</v>
      </c>
      <c r="I137" s="4">
        <f t="shared" si="5"/>
        <v>44903</v>
      </c>
    </row>
    <row r="138" spans="1:9" x14ac:dyDescent="0.25">
      <c r="A138" s="1" t="s">
        <v>278</v>
      </c>
      <c r="B138" s="5">
        <v>18560.5</v>
      </c>
      <c r="C138" s="5">
        <v>18638.849999999999</v>
      </c>
      <c r="D138" s="5">
        <v>18668.3</v>
      </c>
      <c r="E138" s="5">
        <v>18528.400000000001</v>
      </c>
      <c r="F138" s="2" t="s">
        <v>279</v>
      </c>
      <c r="G138" s="6">
        <v>-4.4000000000000003E-3</v>
      </c>
      <c r="H138" s="3" t="str">
        <f t="shared" si="4"/>
        <v>07-Dec-2022</v>
      </c>
      <c r="I138" s="4">
        <f t="shared" si="5"/>
        <v>44902</v>
      </c>
    </row>
    <row r="139" spans="1:9" x14ac:dyDescent="0.25">
      <c r="A139" s="1" t="s">
        <v>280</v>
      </c>
      <c r="B139" s="5">
        <v>18642.75</v>
      </c>
      <c r="C139" s="5">
        <v>18600.650000000001</v>
      </c>
      <c r="D139" s="5">
        <v>18654.900000000001</v>
      </c>
      <c r="E139" s="5">
        <v>18577.900000000001</v>
      </c>
      <c r="F139" s="2" t="s">
        <v>281</v>
      </c>
      <c r="G139" s="6">
        <v>-3.0999999999999999E-3</v>
      </c>
      <c r="H139" s="3" t="str">
        <f t="shared" si="4"/>
        <v>06-Dec-2022</v>
      </c>
      <c r="I139" s="4">
        <f t="shared" si="5"/>
        <v>44901</v>
      </c>
    </row>
    <row r="140" spans="1:9" x14ac:dyDescent="0.25">
      <c r="A140" s="1" t="s">
        <v>282</v>
      </c>
      <c r="B140" s="5">
        <v>18701.05</v>
      </c>
      <c r="C140" s="5">
        <v>18719.55</v>
      </c>
      <c r="D140" s="5">
        <v>18728.599999999999</v>
      </c>
      <c r="E140" s="5">
        <v>18591.349999999999</v>
      </c>
      <c r="F140" s="2" t="s">
        <v>283</v>
      </c>
      <c r="G140" s="6">
        <v>2.9999999999999997E-4</v>
      </c>
      <c r="H140" s="3" t="str">
        <f t="shared" si="4"/>
        <v>05-Dec-2022</v>
      </c>
      <c r="I140" s="4">
        <f t="shared" si="5"/>
        <v>44900</v>
      </c>
    </row>
    <row r="141" spans="1:9" x14ac:dyDescent="0.25">
      <c r="A141" s="1" t="s">
        <v>284</v>
      </c>
      <c r="B141" s="5">
        <v>18696.099999999999</v>
      </c>
      <c r="C141" s="5">
        <v>18752.400000000001</v>
      </c>
      <c r="D141" s="5">
        <v>18781.95</v>
      </c>
      <c r="E141" s="5">
        <v>18639.2</v>
      </c>
      <c r="F141" s="2" t="s">
        <v>285</v>
      </c>
      <c r="G141" s="6">
        <v>-6.1999999999999998E-3</v>
      </c>
      <c r="H141" s="3" t="str">
        <f t="shared" si="4"/>
        <v>02-Dec-2022</v>
      </c>
      <c r="I141" s="4">
        <f t="shared" si="5"/>
        <v>44897</v>
      </c>
    </row>
    <row r="142" spans="1:9" x14ac:dyDescent="0.25">
      <c r="A142" s="1" t="s">
        <v>286</v>
      </c>
      <c r="B142" s="5">
        <v>18812.5</v>
      </c>
      <c r="C142" s="5">
        <v>18871.95</v>
      </c>
      <c r="D142" s="5">
        <v>18887.599999999999</v>
      </c>
      <c r="E142" s="5">
        <v>18778.2</v>
      </c>
      <c r="F142" s="2" t="s">
        <v>287</v>
      </c>
      <c r="G142" s="6">
        <v>2.8999999999999998E-3</v>
      </c>
      <c r="H142" s="3" t="str">
        <f t="shared" si="4"/>
        <v>01-Dec-2022</v>
      </c>
      <c r="I142" s="4">
        <f t="shared" si="5"/>
        <v>44896</v>
      </c>
    </row>
    <row r="143" spans="1:9" x14ac:dyDescent="0.25">
      <c r="A143" s="1" t="s">
        <v>288</v>
      </c>
      <c r="B143" s="5">
        <v>18758.349999999999</v>
      </c>
      <c r="C143" s="5">
        <v>18625.7</v>
      </c>
      <c r="D143" s="5">
        <v>18816.05</v>
      </c>
      <c r="E143" s="5">
        <v>18616.55</v>
      </c>
      <c r="F143" s="2" t="s">
        <v>289</v>
      </c>
      <c r="G143" s="6">
        <v>7.4999999999999997E-3</v>
      </c>
      <c r="H143" s="3" t="str">
        <f t="shared" si="4"/>
        <v>30-Nov-2022</v>
      </c>
      <c r="I143" s="4">
        <f t="shared" si="5"/>
        <v>44895</v>
      </c>
    </row>
    <row r="144" spans="1:9" x14ac:dyDescent="0.25">
      <c r="A144" s="1" t="s">
        <v>290</v>
      </c>
      <c r="B144" s="5">
        <v>18618.05</v>
      </c>
      <c r="C144" s="5">
        <v>18552.45</v>
      </c>
      <c r="D144" s="5">
        <v>18678.099999999999</v>
      </c>
      <c r="E144" s="5">
        <v>18552.150000000001</v>
      </c>
      <c r="F144" s="2" t="s">
        <v>291</v>
      </c>
      <c r="G144" s="6">
        <v>3.0000000000000001E-3</v>
      </c>
      <c r="H144" s="3" t="str">
        <f t="shared" si="4"/>
        <v>29-Nov-2022</v>
      </c>
      <c r="I144" s="4">
        <f t="shared" si="5"/>
        <v>44894</v>
      </c>
    </row>
    <row r="145" spans="1:9" x14ac:dyDescent="0.25">
      <c r="A145" s="1" t="s">
        <v>292</v>
      </c>
      <c r="B145" s="5">
        <v>18562.75</v>
      </c>
      <c r="C145" s="5">
        <v>18430.55</v>
      </c>
      <c r="D145" s="5">
        <v>18614.25</v>
      </c>
      <c r="E145" s="5">
        <v>18365.599999999999</v>
      </c>
      <c r="F145" s="2" t="s">
        <v>293</v>
      </c>
      <c r="G145" s="6">
        <v>2.7000000000000001E-3</v>
      </c>
      <c r="H145" s="3" t="str">
        <f t="shared" si="4"/>
        <v>28-Nov-2022</v>
      </c>
      <c r="I145" s="4">
        <f t="shared" si="5"/>
        <v>44893</v>
      </c>
    </row>
    <row r="146" spans="1:9" x14ac:dyDescent="0.25">
      <c r="A146" s="1" t="s">
        <v>294</v>
      </c>
      <c r="B146" s="5">
        <v>18512.75</v>
      </c>
      <c r="C146" s="5">
        <v>18528.45</v>
      </c>
      <c r="D146" s="5">
        <v>18534.900000000001</v>
      </c>
      <c r="E146" s="5">
        <v>18445.099999999999</v>
      </c>
      <c r="F146" s="2" t="s">
        <v>295</v>
      </c>
      <c r="G146" s="6">
        <v>1.6000000000000001E-3</v>
      </c>
      <c r="H146" s="3" t="str">
        <f t="shared" si="4"/>
        <v>25-Nov-2022</v>
      </c>
      <c r="I146" s="4">
        <f t="shared" si="5"/>
        <v>44890</v>
      </c>
    </row>
    <row r="147" spans="1:9" x14ac:dyDescent="0.25">
      <c r="A147" s="1" t="s">
        <v>296</v>
      </c>
      <c r="B147" s="5">
        <v>18484.099999999999</v>
      </c>
      <c r="C147" s="5">
        <v>18326.099999999999</v>
      </c>
      <c r="D147" s="5">
        <v>18529.7</v>
      </c>
      <c r="E147" s="5">
        <v>18294.25</v>
      </c>
      <c r="F147" s="2" t="s">
        <v>297</v>
      </c>
      <c r="G147" s="6">
        <v>1.1900000000000001E-2</v>
      </c>
      <c r="H147" s="3" t="str">
        <f t="shared" si="4"/>
        <v>24-Nov-2022</v>
      </c>
      <c r="I147" s="4">
        <f t="shared" si="5"/>
        <v>44889</v>
      </c>
    </row>
    <row r="148" spans="1:9" x14ac:dyDescent="0.25">
      <c r="A148" s="1" t="s">
        <v>298</v>
      </c>
      <c r="B148" s="5">
        <v>18267.25</v>
      </c>
      <c r="C148" s="5">
        <v>18325.2</v>
      </c>
      <c r="D148" s="5">
        <v>18325.400000000001</v>
      </c>
      <c r="E148" s="5">
        <v>18246</v>
      </c>
      <c r="F148" s="2" t="s">
        <v>299</v>
      </c>
      <c r="G148" s="6">
        <v>1.2999999999999999E-3</v>
      </c>
      <c r="H148" s="3" t="str">
        <f t="shared" si="4"/>
        <v>23-Nov-2022</v>
      </c>
      <c r="I148" s="4">
        <f t="shared" si="5"/>
        <v>44888</v>
      </c>
    </row>
    <row r="149" spans="1:9" x14ac:dyDescent="0.25">
      <c r="A149" s="1" t="s">
        <v>300</v>
      </c>
      <c r="B149" s="5">
        <v>18244.2</v>
      </c>
      <c r="C149" s="5">
        <v>18179.150000000001</v>
      </c>
      <c r="D149" s="5">
        <v>18261.849999999999</v>
      </c>
      <c r="E149" s="5">
        <v>18137.7</v>
      </c>
      <c r="F149" s="2" t="s">
        <v>301</v>
      </c>
      <c r="G149" s="6">
        <v>4.5999999999999999E-3</v>
      </c>
      <c r="H149" s="3" t="str">
        <f t="shared" si="4"/>
        <v>22-Nov-2022</v>
      </c>
      <c r="I149" s="4">
        <f t="shared" si="5"/>
        <v>44887</v>
      </c>
    </row>
    <row r="150" spans="1:9" x14ac:dyDescent="0.25">
      <c r="A150" s="1" t="s">
        <v>302</v>
      </c>
      <c r="B150" s="5">
        <v>18159.95</v>
      </c>
      <c r="C150" s="5">
        <v>18246.400000000001</v>
      </c>
      <c r="D150" s="5">
        <v>18262.3</v>
      </c>
      <c r="E150" s="5">
        <v>18133.349999999999</v>
      </c>
      <c r="F150" s="2" t="s">
        <v>303</v>
      </c>
      <c r="G150" s="6">
        <v>-8.0999999999999996E-3</v>
      </c>
      <c r="H150" s="3" t="str">
        <f t="shared" si="4"/>
        <v>21-Nov-2022</v>
      </c>
      <c r="I150" s="4">
        <f t="shared" si="5"/>
        <v>44886</v>
      </c>
    </row>
    <row r="151" spans="1:9" x14ac:dyDescent="0.25">
      <c r="A151" s="1" t="s">
        <v>304</v>
      </c>
      <c r="B151" s="5">
        <v>18307.650000000001</v>
      </c>
      <c r="C151" s="5">
        <v>18382.95</v>
      </c>
      <c r="D151" s="5">
        <v>18394.599999999999</v>
      </c>
      <c r="E151" s="5">
        <v>18209.8</v>
      </c>
      <c r="F151" s="2" t="s">
        <v>305</v>
      </c>
      <c r="G151" s="6">
        <v>-2E-3</v>
      </c>
      <c r="H151" s="3" t="str">
        <f t="shared" si="4"/>
        <v>18-Nov-2022</v>
      </c>
      <c r="I151" s="4">
        <f t="shared" si="5"/>
        <v>44883</v>
      </c>
    </row>
    <row r="152" spans="1:9" x14ac:dyDescent="0.25">
      <c r="A152" s="1" t="s">
        <v>306</v>
      </c>
      <c r="B152" s="5">
        <v>18343.900000000001</v>
      </c>
      <c r="C152" s="5">
        <v>18358.7</v>
      </c>
      <c r="D152" s="5">
        <v>18417.599999999999</v>
      </c>
      <c r="E152" s="5">
        <v>18312.95</v>
      </c>
      <c r="F152" s="2" t="s">
        <v>307</v>
      </c>
      <c r="G152" s="6">
        <v>-3.5999999999999999E-3</v>
      </c>
      <c r="H152" s="3" t="str">
        <f t="shared" si="4"/>
        <v>17-Nov-2022</v>
      </c>
      <c r="I152" s="4">
        <f t="shared" si="5"/>
        <v>44882</v>
      </c>
    </row>
    <row r="153" spans="1:9" x14ac:dyDescent="0.25">
      <c r="A153" s="1" t="s">
        <v>308</v>
      </c>
      <c r="B153" s="5">
        <v>18409.650000000001</v>
      </c>
      <c r="C153" s="5">
        <v>18398.25</v>
      </c>
      <c r="D153" s="5">
        <v>18442.150000000001</v>
      </c>
      <c r="E153" s="5">
        <v>18344.150000000001</v>
      </c>
      <c r="F153" s="2" t="s">
        <v>309</v>
      </c>
      <c r="G153" s="6">
        <v>2.9999999999999997E-4</v>
      </c>
      <c r="H153" s="3" t="str">
        <f t="shared" si="4"/>
        <v>16-Nov-2022</v>
      </c>
      <c r="I153" s="4">
        <f t="shared" si="5"/>
        <v>44881</v>
      </c>
    </row>
    <row r="154" spans="1:9" x14ac:dyDescent="0.25">
      <c r="A154" s="1" t="s">
        <v>310</v>
      </c>
      <c r="B154" s="5">
        <v>18403.400000000001</v>
      </c>
      <c r="C154" s="5">
        <v>18362.75</v>
      </c>
      <c r="D154" s="5">
        <v>18427.95</v>
      </c>
      <c r="E154" s="5">
        <v>18282</v>
      </c>
      <c r="F154" s="2" t="s">
        <v>311</v>
      </c>
      <c r="G154" s="6">
        <v>4.1000000000000003E-3</v>
      </c>
      <c r="H154" s="3" t="str">
        <f t="shared" si="4"/>
        <v>15-Nov-2022</v>
      </c>
      <c r="I154" s="4">
        <f t="shared" si="5"/>
        <v>44880</v>
      </c>
    </row>
    <row r="155" spans="1:9" x14ac:dyDescent="0.25">
      <c r="A155" s="1" t="s">
        <v>312</v>
      </c>
      <c r="B155" s="5">
        <v>18329.150000000001</v>
      </c>
      <c r="C155" s="5">
        <v>18376.400000000001</v>
      </c>
      <c r="D155" s="5">
        <v>18399.45</v>
      </c>
      <c r="E155" s="5">
        <v>18311.400000000001</v>
      </c>
      <c r="F155" s="2" t="s">
        <v>313</v>
      </c>
      <c r="G155" s="6">
        <v>-1.1000000000000001E-3</v>
      </c>
      <c r="H155" s="3" t="str">
        <f t="shared" si="4"/>
        <v>14-Nov-2022</v>
      </c>
      <c r="I155" s="4">
        <f t="shared" si="5"/>
        <v>44879</v>
      </c>
    </row>
    <row r="156" spans="1:9" x14ac:dyDescent="0.25">
      <c r="A156" s="1" t="s">
        <v>314</v>
      </c>
      <c r="B156" s="5">
        <v>18349.7</v>
      </c>
      <c r="C156" s="5">
        <v>18272.349999999999</v>
      </c>
      <c r="D156" s="5">
        <v>18362.3</v>
      </c>
      <c r="E156" s="5">
        <v>18259.349999999999</v>
      </c>
      <c r="F156" s="2" t="s">
        <v>315</v>
      </c>
      <c r="G156" s="6">
        <v>1.78E-2</v>
      </c>
      <c r="H156" s="3" t="str">
        <f t="shared" si="4"/>
        <v>11-Nov-2022</v>
      </c>
      <c r="I156" s="4">
        <f t="shared" si="5"/>
        <v>44876</v>
      </c>
    </row>
    <row r="157" spans="1:9" x14ac:dyDescent="0.25">
      <c r="A157" s="1" t="s">
        <v>316</v>
      </c>
      <c r="B157" s="5">
        <v>18028.2</v>
      </c>
      <c r="C157" s="5">
        <v>18044.349999999999</v>
      </c>
      <c r="D157" s="5">
        <v>18103.099999999999</v>
      </c>
      <c r="E157" s="5">
        <v>17969.400000000001</v>
      </c>
      <c r="F157" s="2" t="s">
        <v>317</v>
      </c>
      <c r="G157" s="6">
        <v>-7.1000000000000004E-3</v>
      </c>
      <c r="H157" s="3" t="str">
        <f t="shared" si="4"/>
        <v>10-Nov-2022</v>
      </c>
      <c r="I157" s="4">
        <f t="shared" si="5"/>
        <v>44875</v>
      </c>
    </row>
    <row r="158" spans="1:9" x14ac:dyDescent="0.25">
      <c r="A158" s="1" t="s">
        <v>318</v>
      </c>
      <c r="B158" s="5">
        <v>18157</v>
      </c>
      <c r="C158" s="5">
        <v>18288.25</v>
      </c>
      <c r="D158" s="5">
        <v>18296.400000000001</v>
      </c>
      <c r="E158" s="5">
        <v>18117.5</v>
      </c>
      <c r="F158" s="2" t="s">
        <v>319</v>
      </c>
      <c r="G158" s="6">
        <v>-2.5000000000000001E-3</v>
      </c>
      <c r="H158" s="3" t="str">
        <f t="shared" si="4"/>
        <v>09-Nov-2022</v>
      </c>
      <c r="I158" s="4">
        <f t="shared" si="5"/>
        <v>44874</v>
      </c>
    </row>
    <row r="159" spans="1:9" x14ac:dyDescent="0.25">
      <c r="A159" s="1" t="s">
        <v>320</v>
      </c>
      <c r="B159" s="5">
        <v>18202.8</v>
      </c>
      <c r="C159" s="5">
        <v>18211.75</v>
      </c>
      <c r="D159" s="5">
        <v>18255.5</v>
      </c>
      <c r="E159" s="5">
        <v>18064.75</v>
      </c>
      <c r="F159" s="2" t="s">
        <v>321</v>
      </c>
      <c r="G159" s="6">
        <v>4.7000000000000002E-3</v>
      </c>
      <c r="H159" s="3" t="str">
        <f t="shared" si="4"/>
        <v>07-Nov-2022</v>
      </c>
      <c r="I159" s="4">
        <f t="shared" si="5"/>
        <v>44872</v>
      </c>
    </row>
    <row r="160" spans="1:9" x14ac:dyDescent="0.25">
      <c r="A160" s="1" t="s">
        <v>322</v>
      </c>
      <c r="B160" s="5">
        <v>18117.150000000001</v>
      </c>
      <c r="C160" s="5">
        <v>18053.400000000001</v>
      </c>
      <c r="D160" s="5">
        <v>18135.099999999999</v>
      </c>
      <c r="E160" s="5">
        <v>18017.150000000001</v>
      </c>
      <c r="F160" s="2" t="s">
        <v>323</v>
      </c>
      <c r="G160" s="6">
        <v>3.5999999999999999E-3</v>
      </c>
      <c r="H160" s="3" t="str">
        <f t="shared" si="4"/>
        <v>04-Nov-2022</v>
      </c>
      <c r="I160" s="4">
        <f t="shared" si="5"/>
        <v>44869</v>
      </c>
    </row>
    <row r="161" spans="1:9" x14ac:dyDescent="0.25">
      <c r="A161" s="1" t="s">
        <v>324</v>
      </c>
      <c r="B161" s="5">
        <v>18052.7</v>
      </c>
      <c r="C161" s="5">
        <v>17968.349999999999</v>
      </c>
      <c r="D161" s="5">
        <v>18106.3</v>
      </c>
      <c r="E161" s="5">
        <v>17959.2</v>
      </c>
      <c r="F161" s="2" t="s">
        <v>325</v>
      </c>
      <c r="G161" s="6">
        <v>-1.6999999999999999E-3</v>
      </c>
      <c r="H161" s="3" t="str">
        <f t="shared" si="4"/>
        <v>03-Nov-2022</v>
      </c>
      <c r="I161" s="4">
        <f t="shared" si="5"/>
        <v>44868</v>
      </c>
    </row>
    <row r="162" spans="1:9" x14ac:dyDescent="0.25">
      <c r="A162" s="1" t="s">
        <v>326</v>
      </c>
      <c r="B162" s="5">
        <v>18082.849999999999</v>
      </c>
      <c r="C162" s="5">
        <v>18177.900000000001</v>
      </c>
      <c r="D162" s="5">
        <v>18178.75</v>
      </c>
      <c r="E162" s="5">
        <v>18048.650000000001</v>
      </c>
      <c r="F162" s="2" t="s">
        <v>327</v>
      </c>
      <c r="G162" s="6">
        <v>-3.3999999999999998E-3</v>
      </c>
      <c r="H162" s="3" t="str">
        <f t="shared" si="4"/>
        <v>02-Nov-2022</v>
      </c>
      <c r="I162" s="4">
        <f t="shared" si="5"/>
        <v>44867</v>
      </c>
    </row>
    <row r="163" spans="1:9" x14ac:dyDescent="0.25">
      <c r="A163" s="1" t="s">
        <v>328</v>
      </c>
      <c r="B163" s="5">
        <v>18145.400000000001</v>
      </c>
      <c r="C163" s="5">
        <v>18130.7</v>
      </c>
      <c r="D163" s="5">
        <v>18175.8</v>
      </c>
      <c r="E163" s="5">
        <v>18060.150000000001</v>
      </c>
      <c r="F163" s="2" t="s">
        <v>329</v>
      </c>
      <c r="G163" s="6">
        <v>7.4000000000000003E-3</v>
      </c>
      <c r="H163" s="3" t="str">
        <f t="shared" si="4"/>
        <v>01-Nov-2022</v>
      </c>
      <c r="I163" s="4">
        <f t="shared" si="5"/>
        <v>44866</v>
      </c>
    </row>
    <row r="164" spans="1:9" x14ac:dyDescent="0.25">
      <c r="A164" s="1" t="s">
        <v>330</v>
      </c>
      <c r="B164" s="5">
        <v>18012.2</v>
      </c>
      <c r="C164" s="5">
        <v>17910.2</v>
      </c>
      <c r="D164" s="5">
        <v>18022.8</v>
      </c>
      <c r="E164" s="5">
        <v>17899.900000000001</v>
      </c>
      <c r="F164" s="2" t="s">
        <v>331</v>
      </c>
      <c r="G164" s="6">
        <v>1.2699999999999999E-2</v>
      </c>
      <c r="H164" s="3" t="str">
        <f t="shared" si="4"/>
        <v>31-Oct-2022</v>
      </c>
      <c r="I164" s="4">
        <f t="shared" si="5"/>
        <v>44865</v>
      </c>
    </row>
    <row r="165" spans="1:9" x14ac:dyDescent="0.25">
      <c r="A165" s="1" t="s">
        <v>332</v>
      </c>
      <c r="B165" s="5">
        <v>17786.8</v>
      </c>
      <c r="C165" s="5">
        <v>17756.400000000001</v>
      </c>
      <c r="D165" s="5">
        <v>17838.900000000001</v>
      </c>
      <c r="E165" s="5">
        <v>17723.7</v>
      </c>
      <c r="F165" s="2" t="s">
        <v>333</v>
      </c>
      <c r="G165" s="6">
        <v>2.8E-3</v>
      </c>
      <c r="H165" s="3" t="str">
        <f t="shared" si="4"/>
        <v>28-Oct-2022</v>
      </c>
      <c r="I165" s="4">
        <f t="shared" si="5"/>
        <v>44862</v>
      </c>
    </row>
    <row r="166" spans="1:9" x14ac:dyDescent="0.25">
      <c r="A166" s="1" t="s">
        <v>334</v>
      </c>
      <c r="B166" s="5">
        <v>17736.95</v>
      </c>
      <c r="C166" s="5">
        <v>17771.400000000001</v>
      </c>
      <c r="D166" s="5">
        <v>17783.900000000001</v>
      </c>
      <c r="E166" s="5">
        <v>17654.5</v>
      </c>
      <c r="F166" s="2" t="s">
        <v>335</v>
      </c>
      <c r="G166" s="6">
        <v>4.5999999999999999E-3</v>
      </c>
      <c r="H166" s="3" t="str">
        <f t="shared" si="4"/>
        <v>27-Oct-2022</v>
      </c>
      <c r="I166" s="4">
        <f t="shared" si="5"/>
        <v>44861</v>
      </c>
    </row>
    <row r="167" spans="1:9" x14ac:dyDescent="0.25">
      <c r="A167" s="1" t="s">
        <v>336</v>
      </c>
      <c r="B167" s="5">
        <v>17656.349999999999</v>
      </c>
      <c r="C167" s="5">
        <v>17808.3</v>
      </c>
      <c r="D167" s="5">
        <v>17811.5</v>
      </c>
      <c r="E167" s="5">
        <v>17637</v>
      </c>
      <c r="F167" s="2" t="s">
        <v>337</v>
      </c>
      <c r="G167" s="6">
        <v>-4.1999999999999997E-3</v>
      </c>
      <c r="H167" s="3" t="str">
        <f t="shared" si="4"/>
        <v>25-Oct-2022</v>
      </c>
      <c r="I167" s="4">
        <f t="shared" si="5"/>
        <v>44859</v>
      </c>
    </row>
    <row r="168" spans="1:9" x14ac:dyDescent="0.25">
      <c r="A168" s="1" t="s">
        <v>338</v>
      </c>
      <c r="B168" s="5">
        <v>17730.75</v>
      </c>
      <c r="C168" s="5">
        <v>17736.349999999999</v>
      </c>
      <c r="D168" s="5">
        <v>17777.55</v>
      </c>
      <c r="E168" s="5">
        <v>17707.400000000001</v>
      </c>
      <c r="F168" s="2" t="s">
        <v>339</v>
      </c>
      <c r="G168" s="6">
        <v>8.8000000000000005E-3</v>
      </c>
      <c r="H168" s="3" t="str">
        <f t="shared" si="4"/>
        <v>24-Oct-2022</v>
      </c>
      <c r="I168" s="4">
        <f t="shared" si="5"/>
        <v>44858</v>
      </c>
    </row>
    <row r="169" spans="1:9" x14ac:dyDescent="0.25">
      <c r="A169" s="1" t="s">
        <v>340</v>
      </c>
      <c r="B169" s="5">
        <v>17576.3</v>
      </c>
      <c r="C169" s="5">
        <v>17622.849999999999</v>
      </c>
      <c r="D169" s="5">
        <v>17670.150000000001</v>
      </c>
      <c r="E169" s="5">
        <v>17520.75</v>
      </c>
      <c r="F169" s="2" t="s">
        <v>341</v>
      </c>
      <c r="G169" s="6">
        <v>6.9999999999999999E-4</v>
      </c>
      <c r="H169" s="3" t="str">
        <f t="shared" si="4"/>
        <v>21-Oct-2022</v>
      </c>
      <c r="I169" s="4">
        <f t="shared" si="5"/>
        <v>44855</v>
      </c>
    </row>
    <row r="170" spans="1:9" x14ac:dyDescent="0.25">
      <c r="A170" s="1" t="s">
        <v>342</v>
      </c>
      <c r="B170" s="5">
        <v>17563.95</v>
      </c>
      <c r="C170" s="5">
        <v>17423.099999999999</v>
      </c>
      <c r="D170" s="5">
        <v>17584.150000000001</v>
      </c>
      <c r="E170" s="5">
        <v>17421</v>
      </c>
      <c r="F170" s="2" t="s">
        <v>343</v>
      </c>
      <c r="G170" s="6">
        <v>3.0000000000000001E-3</v>
      </c>
      <c r="H170" s="3" t="str">
        <f t="shared" si="4"/>
        <v>20-Oct-2022</v>
      </c>
      <c r="I170" s="4">
        <f t="shared" si="5"/>
        <v>44854</v>
      </c>
    </row>
    <row r="171" spans="1:9" x14ac:dyDescent="0.25">
      <c r="A171" s="1" t="s">
        <v>344</v>
      </c>
      <c r="B171" s="5">
        <v>17512.25</v>
      </c>
      <c r="C171" s="5">
        <v>17568.150000000001</v>
      </c>
      <c r="D171" s="5">
        <v>17607.599999999999</v>
      </c>
      <c r="E171" s="5">
        <v>17472.849999999999</v>
      </c>
      <c r="F171" s="2" t="s">
        <v>345</v>
      </c>
      <c r="G171" s="6">
        <v>1.4E-3</v>
      </c>
      <c r="H171" s="3" t="str">
        <f t="shared" si="4"/>
        <v>19-Oct-2022</v>
      </c>
      <c r="I171" s="4">
        <f t="shared" si="5"/>
        <v>44853</v>
      </c>
    </row>
    <row r="172" spans="1:9" x14ac:dyDescent="0.25">
      <c r="A172" s="1" t="s">
        <v>346</v>
      </c>
      <c r="B172" s="5">
        <v>17486.95</v>
      </c>
      <c r="C172" s="5">
        <v>17438.75</v>
      </c>
      <c r="D172" s="5">
        <v>17527.8</v>
      </c>
      <c r="E172" s="5">
        <v>17434.05</v>
      </c>
      <c r="F172" s="2" t="s">
        <v>347</v>
      </c>
      <c r="G172" s="6">
        <v>1.01E-2</v>
      </c>
      <c r="H172" s="3" t="str">
        <f t="shared" si="4"/>
        <v>18-Oct-2022</v>
      </c>
      <c r="I172" s="4">
        <f t="shared" si="5"/>
        <v>44852</v>
      </c>
    </row>
    <row r="173" spans="1:9" x14ac:dyDescent="0.25">
      <c r="A173" s="1" t="s">
        <v>348</v>
      </c>
      <c r="B173" s="5">
        <v>17311.8</v>
      </c>
      <c r="C173" s="5">
        <v>17144.8</v>
      </c>
      <c r="D173" s="5">
        <v>17328.55</v>
      </c>
      <c r="E173" s="5">
        <v>17098.55</v>
      </c>
      <c r="F173" s="2" t="s">
        <v>349</v>
      </c>
      <c r="G173" s="6">
        <v>7.3000000000000001E-3</v>
      </c>
      <c r="H173" s="3" t="str">
        <f t="shared" si="4"/>
        <v>17-Oct-2022</v>
      </c>
      <c r="I173" s="4">
        <f t="shared" si="5"/>
        <v>44851</v>
      </c>
    </row>
    <row r="174" spans="1:9" x14ac:dyDescent="0.25">
      <c r="A174" s="1" t="s">
        <v>350</v>
      </c>
      <c r="B174" s="5">
        <v>17185.7</v>
      </c>
      <c r="C174" s="5">
        <v>17322.3</v>
      </c>
      <c r="D174" s="5">
        <v>17348.55</v>
      </c>
      <c r="E174" s="5">
        <v>17169.75</v>
      </c>
      <c r="F174" s="2" t="s">
        <v>351</v>
      </c>
      <c r="G174" s="6">
        <v>1.01E-2</v>
      </c>
      <c r="H174" s="3" t="str">
        <f t="shared" si="4"/>
        <v>14-Oct-2022</v>
      </c>
      <c r="I174" s="4">
        <f t="shared" si="5"/>
        <v>44848</v>
      </c>
    </row>
    <row r="175" spans="1:9" x14ac:dyDescent="0.25">
      <c r="A175" s="1" t="s">
        <v>352</v>
      </c>
      <c r="B175" s="5">
        <v>17014.349999999999</v>
      </c>
      <c r="C175" s="5">
        <v>17087.349999999999</v>
      </c>
      <c r="D175" s="5">
        <v>17112.349999999999</v>
      </c>
      <c r="E175" s="5">
        <v>16956.95</v>
      </c>
      <c r="F175" s="2" t="s">
        <v>353</v>
      </c>
      <c r="G175" s="6">
        <v>-6.4000000000000003E-3</v>
      </c>
      <c r="H175" s="3" t="str">
        <f t="shared" si="4"/>
        <v>13-Oct-2022</v>
      </c>
      <c r="I175" s="4">
        <f t="shared" si="5"/>
        <v>44847</v>
      </c>
    </row>
    <row r="176" spans="1:9" x14ac:dyDescent="0.25">
      <c r="A176" s="1" t="s">
        <v>354</v>
      </c>
      <c r="B176" s="5">
        <v>17123.599999999999</v>
      </c>
      <c r="C176" s="5">
        <v>17025.55</v>
      </c>
      <c r="D176" s="5">
        <v>17142.349999999999</v>
      </c>
      <c r="E176" s="5">
        <v>16960.05</v>
      </c>
      <c r="F176" s="2" t="s">
        <v>355</v>
      </c>
      <c r="G176" s="6">
        <v>8.2000000000000007E-3</v>
      </c>
      <c r="H176" s="3" t="str">
        <f t="shared" si="4"/>
        <v>12-Oct-2022</v>
      </c>
      <c r="I176" s="4">
        <f t="shared" si="5"/>
        <v>44846</v>
      </c>
    </row>
    <row r="177" spans="1:9" x14ac:dyDescent="0.25">
      <c r="A177" s="1" t="s">
        <v>356</v>
      </c>
      <c r="B177" s="5">
        <v>16983.55</v>
      </c>
      <c r="C177" s="5">
        <v>17256.05</v>
      </c>
      <c r="D177" s="5">
        <v>17261.8</v>
      </c>
      <c r="E177" s="5">
        <v>16950.3</v>
      </c>
      <c r="F177" s="2" t="s">
        <v>357</v>
      </c>
      <c r="G177" s="6">
        <v>-1.49E-2</v>
      </c>
      <c r="H177" s="3" t="str">
        <f t="shared" si="4"/>
        <v>11-Oct-2022</v>
      </c>
      <c r="I177" s="4">
        <f t="shared" si="5"/>
        <v>44845</v>
      </c>
    </row>
    <row r="178" spans="1:9" x14ac:dyDescent="0.25">
      <c r="A178" s="1" t="s">
        <v>358</v>
      </c>
      <c r="B178" s="5">
        <v>17241</v>
      </c>
      <c r="C178" s="5">
        <v>17094.349999999999</v>
      </c>
      <c r="D178" s="5">
        <v>17280.150000000001</v>
      </c>
      <c r="E178" s="5">
        <v>17064.7</v>
      </c>
      <c r="F178" s="2" t="s">
        <v>359</v>
      </c>
      <c r="G178" s="6">
        <v>-4.3E-3</v>
      </c>
      <c r="H178" s="3" t="str">
        <f t="shared" si="4"/>
        <v>10-Oct-2022</v>
      </c>
      <c r="I178" s="4">
        <f t="shared" si="5"/>
        <v>44844</v>
      </c>
    </row>
    <row r="179" spans="1:9" x14ac:dyDescent="0.25">
      <c r="A179" s="1" t="s">
        <v>360</v>
      </c>
      <c r="B179" s="5">
        <v>17314.650000000001</v>
      </c>
      <c r="C179" s="5">
        <v>17287.2</v>
      </c>
      <c r="D179" s="5">
        <v>17337.349999999999</v>
      </c>
      <c r="E179" s="5">
        <v>17216.95</v>
      </c>
      <c r="F179" s="2" t="s">
        <v>361</v>
      </c>
      <c r="G179" s="6">
        <v>-1E-3</v>
      </c>
      <c r="H179" s="3" t="str">
        <f t="shared" si="4"/>
        <v>07-Oct-2022</v>
      </c>
      <c r="I179" s="4">
        <f t="shared" si="5"/>
        <v>44841</v>
      </c>
    </row>
    <row r="180" spans="1:9" x14ac:dyDescent="0.25">
      <c r="A180" s="1" t="s">
        <v>362</v>
      </c>
      <c r="B180" s="5">
        <v>17331.8</v>
      </c>
      <c r="C180" s="5">
        <v>17379.25</v>
      </c>
      <c r="D180" s="5">
        <v>17428.8</v>
      </c>
      <c r="E180" s="5">
        <v>17315.650000000001</v>
      </c>
      <c r="F180" s="2" t="s">
        <v>363</v>
      </c>
      <c r="G180" s="6">
        <v>3.3E-3</v>
      </c>
      <c r="H180" s="3" t="str">
        <f t="shared" si="4"/>
        <v>06-Oct-2022</v>
      </c>
      <c r="I180" s="4">
        <f t="shared" si="5"/>
        <v>44840</v>
      </c>
    </row>
    <row r="181" spans="1:9" x14ac:dyDescent="0.25">
      <c r="A181" s="1" t="s">
        <v>364</v>
      </c>
      <c r="B181" s="5">
        <v>17274.3</v>
      </c>
      <c r="C181" s="5">
        <v>17147.45</v>
      </c>
      <c r="D181" s="5">
        <v>17287.3</v>
      </c>
      <c r="E181" s="5">
        <v>17117.3</v>
      </c>
      <c r="F181" s="2" t="s">
        <v>365</v>
      </c>
      <c r="G181" s="6">
        <v>2.29E-2</v>
      </c>
      <c r="H181" s="3" t="str">
        <f t="shared" si="4"/>
        <v>04-Oct-2022</v>
      </c>
      <c r="I181" s="4">
        <f t="shared" si="5"/>
        <v>44838</v>
      </c>
    </row>
    <row r="182" spans="1:9" x14ac:dyDescent="0.25">
      <c r="A182" s="1" t="s">
        <v>366</v>
      </c>
      <c r="B182" s="5">
        <v>16887.349999999999</v>
      </c>
      <c r="C182" s="5">
        <v>17102.099999999999</v>
      </c>
      <c r="D182" s="5">
        <v>17114.650000000001</v>
      </c>
      <c r="E182" s="5">
        <v>16855.55</v>
      </c>
      <c r="F182" s="2" t="s">
        <v>367</v>
      </c>
      <c r="G182" s="6">
        <v>-1.21E-2</v>
      </c>
      <c r="H182" s="3" t="str">
        <f t="shared" si="4"/>
        <v>03-Oct-2022</v>
      </c>
      <c r="I182" s="4">
        <f t="shared" si="5"/>
        <v>44837</v>
      </c>
    </row>
    <row r="183" spans="1:9" x14ac:dyDescent="0.25">
      <c r="A183" s="1" t="s">
        <v>368</v>
      </c>
      <c r="B183" s="5">
        <v>17094.349999999999</v>
      </c>
      <c r="C183" s="5">
        <v>16798.05</v>
      </c>
      <c r="D183" s="5">
        <v>17187.099999999999</v>
      </c>
      <c r="E183" s="5">
        <v>16747.7</v>
      </c>
      <c r="F183" s="2" t="s">
        <v>369</v>
      </c>
      <c r="G183" s="6">
        <v>1.6400000000000001E-2</v>
      </c>
      <c r="H183" s="3" t="str">
        <f t="shared" si="4"/>
        <v>30-Sep-2022</v>
      </c>
      <c r="I183" s="4">
        <f t="shared" si="5"/>
        <v>44834</v>
      </c>
    </row>
    <row r="184" spans="1:9" x14ac:dyDescent="0.25">
      <c r="A184" s="1" t="s">
        <v>370</v>
      </c>
      <c r="B184" s="5">
        <v>16818.099999999999</v>
      </c>
      <c r="C184" s="5">
        <v>16993.599999999999</v>
      </c>
      <c r="D184" s="5">
        <v>17026.05</v>
      </c>
      <c r="E184" s="5">
        <v>16788.599999999999</v>
      </c>
      <c r="F184" s="2" t="s">
        <v>371</v>
      </c>
      <c r="G184" s="6">
        <v>-2.3999999999999998E-3</v>
      </c>
      <c r="H184" s="3" t="str">
        <f t="shared" si="4"/>
        <v>29-Sep-2022</v>
      </c>
      <c r="I184" s="4">
        <f t="shared" si="5"/>
        <v>44833</v>
      </c>
    </row>
    <row r="185" spans="1:9" x14ac:dyDescent="0.25">
      <c r="A185" s="1" t="s">
        <v>372</v>
      </c>
      <c r="B185" s="5">
        <v>16858.599999999999</v>
      </c>
      <c r="C185" s="5">
        <v>16870.55</v>
      </c>
      <c r="D185" s="5">
        <v>17037.599999999999</v>
      </c>
      <c r="E185" s="5">
        <v>16820.400000000001</v>
      </c>
      <c r="F185" s="2" t="s">
        <v>373</v>
      </c>
      <c r="G185" s="6">
        <v>-8.6999999999999994E-3</v>
      </c>
      <c r="H185" s="3" t="str">
        <f t="shared" si="4"/>
        <v>28-Sep-2022</v>
      </c>
      <c r="I185" s="4">
        <f t="shared" si="5"/>
        <v>44832</v>
      </c>
    </row>
    <row r="186" spans="1:9" x14ac:dyDescent="0.25">
      <c r="A186" s="1" t="s">
        <v>374</v>
      </c>
      <c r="B186" s="5">
        <v>17007.400000000001</v>
      </c>
      <c r="C186" s="5">
        <v>17110.900000000001</v>
      </c>
      <c r="D186" s="5">
        <v>17176.45</v>
      </c>
      <c r="E186" s="5">
        <v>16942.349999999999</v>
      </c>
      <c r="F186" s="2" t="s">
        <v>375</v>
      </c>
      <c r="G186" s="6">
        <v>-5.0000000000000001E-4</v>
      </c>
      <c r="H186" s="3" t="str">
        <f t="shared" si="4"/>
        <v>27-Sep-2022</v>
      </c>
      <c r="I186" s="4">
        <f t="shared" si="5"/>
        <v>44831</v>
      </c>
    </row>
    <row r="187" spans="1:9" x14ac:dyDescent="0.25">
      <c r="A187" s="1" t="s">
        <v>376</v>
      </c>
      <c r="B187" s="5">
        <v>17016.3</v>
      </c>
      <c r="C187" s="5">
        <v>17156.3</v>
      </c>
      <c r="D187" s="5">
        <v>17196.400000000001</v>
      </c>
      <c r="E187" s="5">
        <v>16978.3</v>
      </c>
      <c r="F187" s="2" t="s">
        <v>377</v>
      </c>
      <c r="G187" s="6">
        <v>-1.7999999999999999E-2</v>
      </c>
      <c r="H187" s="3" t="str">
        <f t="shared" si="4"/>
        <v>26-Sep-2022</v>
      </c>
      <c r="I187" s="4">
        <f t="shared" si="5"/>
        <v>44830</v>
      </c>
    </row>
    <row r="188" spans="1:9" x14ac:dyDescent="0.25">
      <c r="A188" s="1" t="s">
        <v>378</v>
      </c>
      <c r="B188" s="5">
        <v>17327.349999999999</v>
      </c>
      <c r="C188" s="5">
        <v>17593.849999999999</v>
      </c>
      <c r="D188" s="5">
        <v>17642.150000000001</v>
      </c>
      <c r="E188" s="5">
        <v>17291.650000000001</v>
      </c>
      <c r="F188" s="2" t="s">
        <v>379</v>
      </c>
      <c r="G188" s="6">
        <v>-1.72E-2</v>
      </c>
      <c r="H188" s="3" t="str">
        <f t="shared" si="4"/>
        <v>23-Sep-2022</v>
      </c>
      <c r="I188" s="4">
        <f t="shared" si="5"/>
        <v>44827</v>
      </c>
    </row>
    <row r="189" spans="1:9" x14ac:dyDescent="0.25">
      <c r="A189" s="1" t="s">
        <v>380</v>
      </c>
      <c r="B189" s="5">
        <v>17629.8</v>
      </c>
      <c r="C189" s="5">
        <v>17609.650000000001</v>
      </c>
      <c r="D189" s="5">
        <v>17722.75</v>
      </c>
      <c r="E189" s="5">
        <v>17532.45</v>
      </c>
      <c r="F189" s="2" t="s">
        <v>381</v>
      </c>
      <c r="G189" s="6">
        <v>-5.0000000000000001E-3</v>
      </c>
      <c r="H189" s="3" t="str">
        <f t="shared" si="4"/>
        <v>22-Sep-2022</v>
      </c>
      <c r="I189" s="4">
        <f t="shared" si="5"/>
        <v>44826</v>
      </c>
    </row>
    <row r="190" spans="1:9" x14ac:dyDescent="0.25">
      <c r="A190" s="1" t="s">
        <v>382</v>
      </c>
      <c r="B190" s="5">
        <v>17718.349999999999</v>
      </c>
      <c r="C190" s="5">
        <v>17766.349999999999</v>
      </c>
      <c r="D190" s="5">
        <v>17838.7</v>
      </c>
      <c r="E190" s="5">
        <v>17663.599999999999</v>
      </c>
      <c r="F190" s="2" t="s">
        <v>383</v>
      </c>
      <c r="G190" s="6">
        <v>-5.4999999999999997E-3</v>
      </c>
      <c r="H190" s="3" t="str">
        <f t="shared" si="4"/>
        <v>21-Sep-2022</v>
      </c>
      <c r="I190" s="4">
        <f t="shared" si="5"/>
        <v>44825</v>
      </c>
    </row>
    <row r="191" spans="1:9" x14ac:dyDescent="0.25">
      <c r="A191" s="1" t="s">
        <v>384</v>
      </c>
      <c r="B191" s="5">
        <v>17816.25</v>
      </c>
      <c r="C191" s="5">
        <v>17770.400000000001</v>
      </c>
      <c r="D191" s="5">
        <v>17919.3</v>
      </c>
      <c r="E191" s="5">
        <v>17744.400000000001</v>
      </c>
      <c r="F191" s="2" t="s">
        <v>385</v>
      </c>
      <c r="G191" s="6">
        <v>1.0999999999999999E-2</v>
      </c>
      <c r="H191" s="3" t="str">
        <f t="shared" si="4"/>
        <v>20-Sep-2022</v>
      </c>
      <c r="I191" s="4">
        <f t="shared" si="5"/>
        <v>44824</v>
      </c>
    </row>
    <row r="192" spans="1:9" x14ac:dyDescent="0.25">
      <c r="A192" s="1" t="s">
        <v>386</v>
      </c>
      <c r="B192" s="5">
        <v>17622.25</v>
      </c>
      <c r="C192" s="5">
        <v>17540.650000000001</v>
      </c>
      <c r="D192" s="5">
        <v>17667.2</v>
      </c>
      <c r="E192" s="5">
        <v>17429.7</v>
      </c>
      <c r="F192" s="2" t="s">
        <v>387</v>
      </c>
      <c r="G192" s="6">
        <v>5.1999999999999998E-3</v>
      </c>
      <c r="H192" s="3" t="str">
        <f t="shared" si="4"/>
        <v>19-Sep-2022</v>
      </c>
      <c r="I192" s="4">
        <f t="shared" si="5"/>
        <v>44823</v>
      </c>
    </row>
    <row r="193" spans="1:9" x14ac:dyDescent="0.25">
      <c r="A193" s="1" t="s">
        <v>388</v>
      </c>
      <c r="B193" s="5">
        <v>17530.849999999999</v>
      </c>
      <c r="C193" s="5">
        <v>17796.8</v>
      </c>
      <c r="D193" s="5">
        <v>17820.05</v>
      </c>
      <c r="E193" s="5">
        <v>17497.25</v>
      </c>
      <c r="F193" s="2" t="s">
        <v>389</v>
      </c>
      <c r="G193" s="6">
        <v>-1.9400000000000001E-2</v>
      </c>
      <c r="H193" s="3" t="str">
        <f t="shared" si="4"/>
        <v>16-Sep-2022</v>
      </c>
      <c r="I193" s="4">
        <f t="shared" si="5"/>
        <v>44820</v>
      </c>
    </row>
    <row r="194" spans="1:9" x14ac:dyDescent="0.25">
      <c r="A194" s="1" t="s">
        <v>390</v>
      </c>
      <c r="B194" s="5">
        <v>17877.400000000001</v>
      </c>
      <c r="C194" s="5">
        <v>18046.349999999999</v>
      </c>
      <c r="D194" s="5">
        <v>18096.150000000001</v>
      </c>
      <c r="E194" s="5">
        <v>17861.5</v>
      </c>
      <c r="F194" s="2" t="s">
        <v>391</v>
      </c>
      <c r="G194" s="6">
        <v>-7.0000000000000001E-3</v>
      </c>
      <c r="H194" s="3" t="str">
        <f t="shared" si="4"/>
        <v>15-Sep-2022</v>
      </c>
      <c r="I194" s="4">
        <f t="shared" si="5"/>
        <v>44819</v>
      </c>
    </row>
    <row r="195" spans="1:9" x14ac:dyDescent="0.25">
      <c r="A195" s="1" t="s">
        <v>392</v>
      </c>
      <c r="B195" s="5">
        <v>18003.75</v>
      </c>
      <c r="C195" s="5">
        <v>17771.150000000001</v>
      </c>
      <c r="D195" s="5">
        <v>18091.55</v>
      </c>
      <c r="E195" s="5">
        <v>17771.150000000001</v>
      </c>
      <c r="F195" s="2" t="s">
        <v>393</v>
      </c>
      <c r="G195" s="6">
        <v>-3.7000000000000002E-3</v>
      </c>
      <c r="H195" s="3" t="str">
        <f t="shared" ref="H195:H258" si="6">MID(A195,5,2)&amp;"-"&amp;LEFT(A195,3)&amp;"-"&amp;RIGHT(A195,4)</f>
        <v>14-Sep-2022</v>
      </c>
      <c r="I195" s="4">
        <f t="shared" ref="I195:I258" si="7">DATEVALUE(H195)</f>
        <v>44818</v>
      </c>
    </row>
    <row r="196" spans="1:9" x14ac:dyDescent="0.25">
      <c r="A196" s="1" t="s">
        <v>394</v>
      </c>
      <c r="B196" s="5">
        <v>18070.05</v>
      </c>
      <c r="C196" s="5">
        <v>18044.45</v>
      </c>
      <c r="D196" s="5">
        <v>18088.3</v>
      </c>
      <c r="E196" s="5">
        <v>18015.45</v>
      </c>
      <c r="F196" s="2" t="s">
        <v>395</v>
      </c>
      <c r="G196" s="6">
        <v>7.4999999999999997E-3</v>
      </c>
      <c r="H196" s="3" t="str">
        <f t="shared" si="6"/>
        <v>13-Sep-2022</v>
      </c>
      <c r="I196" s="4">
        <f t="shared" si="7"/>
        <v>44817</v>
      </c>
    </row>
    <row r="197" spans="1:9" x14ac:dyDescent="0.25">
      <c r="A197" s="1" t="s">
        <v>396</v>
      </c>
      <c r="B197" s="5">
        <v>17936.349999999999</v>
      </c>
      <c r="C197" s="5">
        <v>17890.849999999999</v>
      </c>
      <c r="D197" s="5">
        <v>17980.55</v>
      </c>
      <c r="E197" s="5">
        <v>17889.150000000001</v>
      </c>
      <c r="F197" s="2" t="s">
        <v>397</v>
      </c>
      <c r="G197" s="6">
        <v>5.7999999999999996E-3</v>
      </c>
      <c r="H197" s="3" t="str">
        <f t="shared" si="6"/>
        <v>12-Sep-2022</v>
      </c>
      <c r="I197" s="4">
        <f t="shared" si="7"/>
        <v>44816</v>
      </c>
    </row>
    <row r="198" spans="1:9" x14ac:dyDescent="0.25">
      <c r="A198" s="1" t="s">
        <v>398</v>
      </c>
      <c r="B198" s="5">
        <v>17833.349999999999</v>
      </c>
      <c r="C198" s="5">
        <v>17923.349999999999</v>
      </c>
      <c r="D198" s="5">
        <v>17925.95</v>
      </c>
      <c r="E198" s="5">
        <v>17786</v>
      </c>
      <c r="F198" s="2" t="s">
        <v>399</v>
      </c>
      <c r="G198" s="6">
        <v>1.9E-3</v>
      </c>
      <c r="H198" s="3" t="str">
        <f t="shared" si="6"/>
        <v>09-Sep-2022</v>
      </c>
      <c r="I198" s="4">
        <f t="shared" si="7"/>
        <v>44813</v>
      </c>
    </row>
    <row r="199" spans="1:9" x14ac:dyDescent="0.25">
      <c r="A199" s="1" t="s">
        <v>400</v>
      </c>
      <c r="B199" s="5">
        <v>17798.75</v>
      </c>
      <c r="C199" s="5">
        <v>17748.150000000001</v>
      </c>
      <c r="D199" s="5">
        <v>17807.650000000001</v>
      </c>
      <c r="E199" s="5">
        <v>17691.95</v>
      </c>
      <c r="F199" s="2" t="s">
        <v>401</v>
      </c>
      <c r="G199" s="6">
        <v>9.9000000000000008E-3</v>
      </c>
      <c r="H199" s="3" t="str">
        <f t="shared" si="6"/>
        <v>08-Sep-2022</v>
      </c>
      <c r="I199" s="4">
        <f t="shared" si="7"/>
        <v>44812</v>
      </c>
    </row>
    <row r="200" spans="1:9" x14ac:dyDescent="0.25">
      <c r="A200" s="1" t="s">
        <v>402</v>
      </c>
      <c r="B200" s="5">
        <v>17624.400000000001</v>
      </c>
      <c r="C200" s="5">
        <v>17519.400000000001</v>
      </c>
      <c r="D200" s="5">
        <v>17650.75</v>
      </c>
      <c r="E200" s="5">
        <v>17484.3</v>
      </c>
      <c r="F200" s="2" t="s">
        <v>403</v>
      </c>
      <c r="G200" s="6">
        <v>-1.8E-3</v>
      </c>
      <c r="H200" s="3" t="str">
        <f t="shared" si="6"/>
        <v>07-Sep-2022</v>
      </c>
      <c r="I200" s="4">
        <f t="shared" si="7"/>
        <v>44811</v>
      </c>
    </row>
    <row r="201" spans="1:9" x14ac:dyDescent="0.25">
      <c r="A201" s="1" t="s">
        <v>404</v>
      </c>
      <c r="B201" s="5">
        <v>17655.599999999999</v>
      </c>
      <c r="C201" s="5">
        <v>17695.7</v>
      </c>
      <c r="D201" s="5">
        <v>17764.650000000001</v>
      </c>
      <c r="E201" s="5">
        <v>17587.650000000001</v>
      </c>
      <c r="F201" s="2" t="s">
        <v>405</v>
      </c>
      <c r="G201" s="6">
        <v>-5.9999999999999995E-4</v>
      </c>
      <c r="H201" s="3" t="str">
        <f t="shared" si="6"/>
        <v>06-Sep-2022</v>
      </c>
      <c r="I201" s="4">
        <f t="shared" si="7"/>
        <v>44810</v>
      </c>
    </row>
    <row r="202" spans="1:9" x14ac:dyDescent="0.25">
      <c r="A202" s="1" t="s">
        <v>406</v>
      </c>
      <c r="B202" s="5">
        <v>17665.8</v>
      </c>
      <c r="C202" s="5">
        <v>17546.45</v>
      </c>
      <c r="D202" s="5">
        <v>17683.150000000001</v>
      </c>
      <c r="E202" s="5">
        <v>17540.349999999999</v>
      </c>
      <c r="F202" s="2" t="s">
        <v>407</v>
      </c>
      <c r="G202" s="6">
        <v>7.1999999999999998E-3</v>
      </c>
      <c r="H202" s="3" t="str">
        <f t="shared" si="6"/>
        <v>05-Sep-2022</v>
      </c>
      <c r="I202" s="4">
        <f t="shared" si="7"/>
        <v>44809</v>
      </c>
    </row>
    <row r="203" spans="1:9" x14ac:dyDescent="0.25">
      <c r="A203" s="1" t="s">
        <v>408</v>
      </c>
      <c r="B203" s="5">
        <v>17539.45</v>
      </c>
      <c r="C203" s="5">
        <v>17598.400000000001</v>
      </c>
      <c r="D203" s="5">
        <v>17643.849999999999</v>
      </c>
      <c r="E203" s="5">
        <v>17476.45</v>
      </c>
      <c r="F203" s="2" t="s">
        <v>409</v>
      </c>
      <c r="G203" s="6">
        <v>-2.0000000000000001E-4</v>
      </c>
      <c r="H203" s="3" t="str">
        <f t="shared" si="6"/>
        <v>02-Sep-2022</v>
      </c>
      <c r="I203" s="4">
        <f t="shared" si="7"/>
        <v>44806</v>
      </c>
    </row>
    <row r="204" spans="1:9" x14ac:dyDescent="0.25">
      <c r="A204" s="1" t="s">
        <v>410</v>
      </c>
      <c r="B204" s="5">
        <v>17542.8</v>
      </c>
      <c r="C204" s="5">
        <v>17485.7</v>
      </c>
      <c r="D204" s="5">
        <v>17695.599999999999</v>
      </c>
      <c r="E204" s="5">
        <v>17468.45</v>
      </c>
      <c r="F204" s="2" t="s">
        <v>411</v>
      </c>
      <c r="G204" s="6">
        <v>-1.2200000000000001E-2</v>
      </c>
      <c r="H204" s="3" t="str">
        <f t="shared" si="6"/>
        <v>01-Sep-2022</v>
      </c>
      <c r="I204" s="4">
        <f t="shared" si="7"/>
        <v>44805</v>
      </c>
    </row>
    <row r="205" spans="1:9" x14ac:dyDescent="0.25">
      <c r="A205" s="1" t="s">
        <v>412</v>
      </c>
      <c r="B205" s="5">
        <v>17759.3</v>
      </c>
      <c r="C205" s="5">
        <v>17414.95</v>
      </c>
      <c r="D205" s="5">
        <v>17777.650000000001</v>
      </c>
      <c r="E205" s="5">
        <v>17401.5</v>
      </c>
      <c r="F205" s="2" t="s">
        <v>413</v>
      </c>
      <c r="G205" s="6">
        <v>2.58E-2</v>
      </c>
      <c r="H205" s="3" t="str">
        <f t="shared" si="6"/>
        <v>30-Aug-2022</v>
      </c>
      <c r="I205" s="4">
        <f t="shared" si="7"/>
        <v>44803</v>
      </c>
    </row>
    <row r="206" spans="1:9" x14ac:dyDescent="0.25">
      <c r="A206" s="1" t="s">
        <v>414</v>
      </c>
      <c r="B206" s="5">
        <v>17312.900000000001</v>
      </c>
      <c r="C206" s="5">
        <v>17188.650000000001</v>
      </c>
      <c r="D206" s="5">
        <v>17380.150000000001</v>
      </c>
      <c r="E206" s="5">
        <v>17166.2</v>
      </c>
      <c r="F206" s="2" t="s">
        <v>415</v>
      </c>
      <c r="G206" s="6">
        <v>-1.4E-2</v>
      </c>
      <c r="H206" s="3" t="str">
        <f t="shared" si="6"/>
        <v>29-Aug-2022</v>
      </c>
      <c r="I206" s="4">
        <f t="shared" si="7"/>
        <v>44802</v>
      </c>
    </row>
    <row r="207" spans="1:9" x14ac:dyDescent="0.25">
      <c r="A207" s="1" t="s">
        <v>416</v>
      </c>
      <c r="B207" s="5">
        <v>17558.900000000001</v>
      </c>
      <c r="C207" s="5">
        <v>17619.3</v>
      </c>
      <c r="D207" s="5">
        <v>17685.849999999999</v>
      </c>
      <c r="E207" s="5">
        <v>17519.349999999999</v>
      </c>
      <c r="F207" s="2" t="s">
        <v>417</v>
      </c>
      <c r="G207" s="6">
        <v>2.0999999999999999E-3</v>
      </c>
      <c r="H207" s="3" t="str">
        <f t="shared" si="6"/>
        <v>26-Aug-2022</v>
      </c>
      <c r="I207" s="4">
        <f t="shared" si="7"/>
        <v>44799</v>
      </c>
    </row>
    <row r="208" spans="1:9" x14ac:dyDescent="0.25">
      <c r="A208" s="1" t="s">
        <v>418</v>
      </c>
      <c r="B208" s="5">
        <v>17522.45</v>
      </c>
      <c r="C208" s="5">
        <v>17679</v>
      </c>
      <c r="D208" s="5">
        <v>17726.5</v>
      </c>
      <c r="E208" s="5">
        <v>17487.45</v>
      </c>
      <c r="F208" s="2" t="s">
        <v>419</v>
      </c>
      <c r="G208" s="6">
        <v>-4.7000000000000002E-3</v>
      </c>
      <c r="H208" s="3" t="str">
        <f t="shared" si="6"/>
        <v>25-Aug-2022</v>
      </c>
      <c r="I208" s="4">
        <f t="shared" si="7"/>
        <v>44798</v>
      </c>
    </row>
    <row r="209" spans="1:9" x14ac:dyDescent="0.25">
      <c r="A209" s="1" t="s">
        <v>420</v>
      </c>
      <c r="B209" s="5">
        <v>17604.95</v>
      </c>
      <c r="C209" s="5">
        <v>17525.45</v>
      </c>
      <c r="D209" s="5">
        <v>17623.650000000001</v>
      </c>
      <c r="E209" s="5">
        <v>17499.25</v>
      </c>
      <c r="F209" s="2" t="s">
        <v>421</v>
      </c>
      <c r="G209" s="6">
        <v>1.6000000000000001E-3</v>
      </c>
      <c r="H209" s="3" t="str">
        <f t="shared" si="6"/>
        <v>24-Aug-2022</v>
      </c>
      <c r="I209" s="4">
        <f t="shared" si="7"/>
        <v>44797</v>
      </c>
    </row>
    <row r="210" spans="1:9" x14ac:dyDescent="0.25">
      <c r="A210" s="1" t="s">
        <v>422</v>
      </c>
      <c r="B210" s="5">
        <v>17577.5</v>
      </c>
      <c r="C210" s="5">
        <v>17357.349999999999</v>
      </c>
      <c r="D210" s="5">
        <v>17625.55</v>
      </c>
      <c r="E210" s="5">
        <v>17345.2</v>
      </c>
      <c r="F210" s="2" t="s">
        <v>423</v>
      </c>
      <c r="G210" s="6">
        <v>5.0000000000000001E-3</v>
      </c>
      <c r="H210" s="3" t="str">
        <f t="shared" si="6"/>
        <v>23-Aug-2022</v>
      </c>
      <c r="I210" s="4">
        <f t="shared" si="7"/>
        <v>44796</v>
      </c>
    </row>
    <row r="211" spans="1:9" x14ac:dyDescent="0.25">
      <c r="A211" s="1" t="s">
        <v>424</v>
      </c>
      <c r="B211" s="5">
        <v>17490.7</v>
      </c>
      <c r="C211" s="5">
        <v>17682.900000000001</v>
      </c>
      <c r="D211" s="5">
        <v>17690.05</v>
      </c>
      <c r="E211" s="5">
        <v>17467.349999999999</v>
      </c>
      <c r="F211" s="2" t="s">
        <v>425</v>
      </c>
      <c r="G211" s="6">
        <v>-1.5100000000000001E-2</v>
      </c>
      <c r="H211" s="3" t="str">
        <f t="shared" si="6"/>
        <v>22-Aug-2022</v>
      </c>
      <c r="I211" s="4">
        <f t="shared" si="7"/>
        <v>44795</v>
      </c>
    </row>
    <row r="212" spans="1:9" x14ac:dyDescent="0.25">
      <c r="A212" s="1" t="s">
        <v>426</v>
      </c>
      <c r="B212" s="5">
        <v>17758.45</v>
      </c>
      <c r="C212" s="5">
        <v>17966.55</v>
      </c>
      <c r="D212" s="5">
        <v>17992.2</v>
      </c>
      <c r="E212" s="5">
        <v>17710.75</v>
      </c>
      <c r="F212" s="2" t="s">
        <v>427</v>
      </c>
      <c r="G212" s="6">
        <v>-1.0999999999999999E-2</v>
      </c>
      <c r="H212" s="3" t="str">
        <f t="shared" si="6"/>
        <v>19-Aug-2022</v>
      </c>
      <c r="I212" s="4">
        <f t="shared" si="7"/>
        <v>44792</v>
      </c>
    </row>
    <row r="213" spans="1:9" x14ac:dyDescent="0.25">
      <c r="A213" s="1" t="s">
        <v>428</v>
      </c>
      <c r="B213" s="5">
        <v>17956.5</v>
      </c>
      <c r="C213" s="5">
        <v>17898.650000000001</v>
      </c>
      <c r="D213" s="5">
        <v>17968.45</v>
      </c>
      <c r="E213" s="5">
        <v>17852.05</v>
      </c>
      <c r="F213" s="2" t="s">
        <v>429</v>
      </c>
      <c r="G213" s="6">
        <v>6.9999999999999999E-4</v>
      </c>
      <c r="H213" s="3" t="str">
        <f t="shared" si="6"/>
        <v>18-Aug-2022</v>
      </c>
      <c r="I213" s="4">
        <f t="shared" si="7"/>
        <v>44791</v>
      </c>
    </row>
    <row r="214" spans="1:9" x14ac:dyDescent="0.25">
      <c r="A214" s="1" t="s">
        <v>430</v>
      </c>
      <c r="B214" s="5">
        <v>17944.25</v>
      </c>
      <c r="C214" s="5">
        <v>17868.150000000001</v>
      </c>
      <c r="D214" s="5">
        <v>17965.95</v>
      </c>
      <c r="E214" s="5">
        <v>17833.349999999999</v>
      </c>
      <c r="F214" s="2" t="s">
        <v>431</v>
      </c>
      <c r="G214" s="6">
        <v>6.7000000000000002E-3</v>
      </c>
      <c r="H214" s="3" t="str">
        <f t="shared" si="6"/>
        <v>17-Aug-2022</v>
      </c>
      <c r="I214" s="4">
        <f t="shared" si="7"/>
        <v>44790</v>
      </c>
    </row>
    <row r="215" spans="1:9" x14ac:dyDescent="0.25">
      <c r="A215" s="1" t="s">
        <v>432</v>
      </c>
      <c r="B215" s="5">
        <v>17825.25</v>
      </c>
      <c r="C215" s="5">
        <v>17797.2</v>
      </c>
      <c r="D215" s="5">
        <v>17839.099999999999</v>
      </c>
      <c r="E215" s="5">
        <v>17764.05</v>
      </c>
      <c r="F215" s="2">
        <v>0</v>
      </c>
      <c r="G215" s="6">
        <v>7.1999999999999998E-3</v>
      </c>
      <c r="H215" s="3" t="str">
        <f t="shared" si="6"/>
        <v>16-Aug-2022</v>
      </c>
      <c r="I215" s="4">
        <f t="shared" si="7"/>
        <v>44789</v>
      </c>
    </row>
    <row r="216" spans="1:9" x14ac:dyDescent="0.25">
      <c r="A216" s="1" t="s">
        <v>433</v>
      </c>
      <c r="B216" s="5">
        <v>17698.150000000001</v>
      </c>
      <c r="C216" s="5">
        <v>17659.650000000001</v>
      </c>
      <c r="D216" s="5">
        <v>17724.650000000001</v>
      </c>
      <c r="E216" s="5">
        <v>17597.849999999999</v>
      </c>
      <c r="F216" s="2" t="s">
        <v>434</v>
      </c>
      <c r="G216" s="6">
        <v>2.2000000000000001E-3</v>
      </c>
      <c r="H216" s="3" t="str">
        <f t="shared" si="6"/>
        <v>12-Aug-2022</v>
      </c>
      <c r="I216" s="4">
        <f t="shared" si="7"/>
        <v>44785</v>
      </c>
    </row>
    <row r="217" spans="1:9" x14ac:dyDescent="0.25">
      <c r="A217" s="1" t="s">
        <v>435</v>
      </c>
      <c r="B217" s="5">
        <v>17659</v>
      </c>
      <c r="C217" s="5">
        <v>17711.650000000001</v>
      </c>
      <c r="D217" s="5">
        <v>17719.3</v>
      </c>
      <c r="E217" s="5">
        <v>17631.95</v>
      </c>
      <c r="F217" s="2" t="s">
        <v>436</v>
      </c>
      <c r="G217" s="6">
        <v>7.1000000000000004E-3</v>
      </c>
      <c r="H217" s="3" t="str">
        <f t="shared" si="6"/>
        <v>11-Aug-2022</v>
      </c>
      <c r="I217" s="4">
        <f t="shared" si="7"/>
        <v>44784</v>
      </c>
    </row>
    <row r="218" spans="1:9" x14ac:dyDescent="0.25">
      <c r="A218" s="1" t="s">
        <v>437</v>
      </c>
      <c r="B218" s="5">
        <v>17534.75</v>
      </c>
      <c r="C218" s="5">
        <v>17566.099999999999</v>
      </c>
      <c r="D218" s="5">
        <v>17566.099999999999</v>
      </c>
      <c r="E218" s="5">
        <v>17442.8</v>
      </c>
      <c r="F218" s="2" t="s">
        <v>438</v>
      </c>
      <c r="G218" s="6">
        <v>5.9999999999999995E-4</v>
      </c>
      <c r="H218" s="3" t="str">
        <f t="shared" si="6"/>
        <v>10-Aug-2022</v>
      </c>
      <c r="I218" s="4">
        <f t="shared" si="7"/>
        <v>44783</v>
      </c>
    </row>
    <row r="219" spans="1:9" x14ac:dyDescent="0.25">
      <c r="A219" s="1" t="s">
        <v>439</v>
      </c>
      <c r="B219" s="5">
        <v>17525.099999999999</v>
      </c>
      <c r="C219" s="5">
        <v>17401.5</v>
      </c>
      <c r="D219" s="5">
        <v>17548.8</v>
      </c>
      <c r="E219" s="5">
        <v>17359.75</v>
      </c>
      <c r="F219" s="2" t="s">
        <v>440</v>
      </c>
      <c r="G219" s="6">
        <v>7.3000000000000001E-3</v>
      </c>
      <c r="H219" s="3" t="str">
        <f t="shared" si="6"/>
        <v>08-Aug-2022</v>
      </c>
      <c r="I219" s="4">
        <f t="shared" si="7"/>
        <v>44781</v>
      </c>
    </row>
    <row r="220" spans="1:9" x14ac:dyDescent="0.25">
      <c r="A220" s="1" t="s">
        <v>441</v>
      </c>
      <c r="B220" s="5">
        <v>17397.5</v>
      </c>
      <c r="C220" s="5">
        <v>17423.650000000001</v>
      </c>
      <c r="D220" s="5">
        <v>17474.400000000001</v>
      </c>
      <c r="E220" s="5">
        <v>17348.75</v>
      </c>
      <c r="F220" s="2" t="s">
        <v>442</v>
      </c>
      <c r="G220" s="6">
        <v>8.9999999999999998E-4</v>
      </c>
      <c r="H220" s="3" t="str">
        <f t="shared" si="6"/>
        <v>05-Aug-2022</v>
      </c>
      <c r="I220" s="4">
        <f t="shared" si="7"/>
        <v>44778</v>
      </c>
    </row>
    <row r="221" spans="1:9" x14ac:dyDescent="0.25">
      <c r="A221" s="1" t="s">
        <v>443</v>
      </c>
      <c r="B221" s="5">
        <v>17382</v>
      </c>
      <c r="C221" s="5">
        <v>17463.099999999999</v>
      </c>
      <c r="D221" s="5">
        <v>17490.7</v>
      </c>
      <c r="E221" s="5">
        <v>17161.25</v>
      </c>
      <c r="F221" s="2" t="s">
        <v>444</v>
      </c>
      <c r="G221" s="6">
        <v>-4.0000000000000002E-4</v>
      </c>
      <c r="H221" s="3" t="str">
        <f t="shared" si="6"/>
        <v>04-Aug-2022</v>
      </c>
      <c r="I221" s="4">
        <f t="shared" si="7"/>
        <v>44777</v>
      </c>
    </row>
    <row r="222" spans="1:9" x14ac:dyDescent="0.25">
      <c r="A222" s="1" t="s">
        <v>445</v>
      </c>
      <c r="B222" s="5">
        <v>17388.150000000001</v>
      </c>
      <c r="C222" s="5">
        <v>17349.25</v>
      </c>
      <c r="D222" s="5">
        <v>17407.5</v>
      </c>
      <c r="E222" s="5">
        <v>17225.849999999999</v>
      </c>
      <c r="F222" s="2" t="s">
        <v>446</v>
      </c>
      <c r="G222" s="6">
        <v>2.5000000000000001E-3</v>
      </c>
      <c r="H222" s="3" t="str">
        <f t="shared" si="6"/>
        <v>03-Aug-2022</v>
      </c>
      <c r="I222" s="4">
        <f t="shared" si="7"/>
        <v>44776</v>
      </c>
    </row>
    <row r="223" spans="1:9" x14ac:dyDescent="0.25">
      <c r="A223" s="1" t="s">
        <v>447</v>
      </c>
      <c r="B223" s="5">
        <v>17345.45</v>
      </c>
      <c r="C223" s="5">
        <v>17310.150000000001</v>
      </c>
      <c r="D223" s="5">
        <v>17390.150000000001</v>
      </c>
      <c r="E223" s="5">
        <v>17215.849999999999</v>
      </c>
      <c r="F223" s="2" t="s">
        <v>448</v>
      </c>
      <c r="G223" s="6">
        <v>2.9999999999999997E-4</v>
      </c>
      <c r="H223" s="3" t="str">
        <f t="shared" si="6"/>
        <v>02-Aug-2022</v>
      </c>
      <c r="I223" s="4">
        <f t="shared" si="7"/>
        <v>44775</v>
      </c>
    </row>
    <row r="224" spans="1:9" x14ac:dyDescent="0.25">
      <c r="A224" s="1" t="s">
        <v>449</v>
      </c>
      <c r="B224" s="5">
        <v>17340.05</v>
      </c>
      <c r="C224" s="5">
        <v>17243.2</v>
      </c>
      <c r="D224" s="5">
        <v>17356.25</v>
      </c>
      <c r="E224" s="5">
        <v>17154.8</v>
      </c>
      <c r="F224" s="2" t="s">
        <v>450</v>
      </c>
      <c r="G224" s="6">
        <v>1.06E-2</v>
      </c>
      <c r="H224" s="3" t="str">
        <f t="shared" si="6"/>
        <v>01-Aug-2022</v>
      </c>
      <c r="I224" s="4">
        <f t="shared" si="7"/>
        <v>44774</v>
      </c>
    </row>
    <row r="225" spans="1:9" x14ac:dyDescent="0.25">
      <c r="A225" s="1" t="s">
        <v>451</v>
      </c>
      <c r="B225" s="5">
        <v>17158.25</v>
      </c>
      <c r="C225" s="5">
        <v>17079.5</v>
      </c>
      <c r="D225" s="5">
        <v>17172.8</v>
      </c>
      <c r="E225" s="5">
        <v>17018.150000000001</v>
      </c>
      <c r="F225" s="2" t="s">
        <v>452</v>
      </c>
      <c r="G225" s="6">
        <v>1.35E-2</v>
      </c>
      <c r="H225" s="3" t="str">
        <f t="shared" si="6"/>
        <v>29-Jul-2022</v>
      </c>
      <c r="I225" s="4">
        <f t="shared" si="7"/>
        <v>44771</v>
      </c>
    </row>
    <row r="226" spans="1:9" x14ac:dyDescent="0.25">
      <c r="A226" s="1" t="s">
        <v>453</v>
      </c>
      <c r="B226" s="5">
        <v>16929.599999999999</v>
      </c>
      <c r="C226" s="5">
        <v>16774.849999999999</v>
      </c>
      <c r="D226" s="5">
        <v>16947.650000000001</v>
      </c>
      <c r="E226" s="5">
        <v>16746.25</v>
      </c>
      <c r="F226" s="2" t="s">
        <v>454</v>
      </c>
      <c r="G226" s="6">
        <v>1.7299999999999999E-2</v>
      </c>
      <c r="H226" s="3" t="str">
        <f t="shared" si="6"/>
        <v>28-Jul-2022</v>
      </c>
      <c r="I226" s="4">
        <f t="shared" si="7"/>
        <v>44770</v>
      </c>
    </row>
    <row r="227" spans="1:9" x14ac:dyDescent="0.25">
      <c r="A227" s="1" t="s">
        <v>455</v>
      </c>
      <c r="B227" s="5">
        <v>16641.8</v>
      </c>
      <c r="C227" s="5">
        <v>16475.349999999999</v>
      </c>
      <c r="D227" s="5">
        <v>16653.45</v>
      </c>
      <c r="E227" s="5">
        <v>16438.75</v>
      </c>
      <c r="F227" s="2" t="s">
        <v>456</v>
      </c>
      <c r="G227" s="6">
        <v>9.5999999999999992E-3</v>
      </c>
      <c r="H227" s="3" t="str">
        <f t="shared" si="6"/>
        <v>27-Jul-2022</v>
      </c>
      <c r="I227" s="4">
        <f t="shared" si="7"/>
        <v>44769</v>
      </c>
    </row>
    <row r="228" spans="1:9" x14ac:dyDescent="0.25">
      <c r="A228" s="1" t="s">
        <v>457</v>
      </c>
      <c r="B228" s="5">
        <v>16483.849999999999</v>
      </c>
      <c r="C228" s="5">
        <v>16632.900000000001</v>
      </c>
      <c r="D228" s="5">
        <v>16636.099999999999</v>
      </c>
      <c r="E228" s="5">
        <v>16463.3</v>
      </c>
      <c r="F228" s="2" t="s">
        <v>458</v>
      </c>
      <c r="G228" s="6">
        <v>-8.8000000000000005E-3</v>
      </c>
      <c r="H228" s="3" t="str">
        <f t="shared" si="6"/>
        <v>26-Jul-2022</v>
      </c>
      <c r="I228" s="4">
        <f t="shared" si="7"/>
        <v>44768</v>
      </c>
    </row>
    <row r="229" spans="1:9" x14ac:dyDescent="0.25">
      <c r="A229" s="1" t="s">
        <v>459</v>
      </c>
      <c r="B229" s="5">
        <v>16631</v>
      </c>
      <c r="C229" s="5">
        <v>16662.55</v>
      </c>
      <c r="D229" s="5">
        <v>16706.05</v>
      </c>
      <c r="E229" s="5">
        <v>16564.25</v>
      </c>
      <c r="F229" s="2" t="s">
        <v>460</v>
      </c>
      <c r="G229" s="6">
        <v>-5.3E-3</v>
      </c>
      <c r="H229" s="3" t="str">
        <f t="shared" si="6"/>
        <v>25-Jul-2022</v>
      </c>
      <c r="I229" s="4">
        <f t="shared" si="7"/>
        <v>44767</v>
      </c>
    </row>
    <row r="230" spans="1:9" x14ac:dyDescent="0.25">
      <c r="A230" s="1" t="s">
        <v>461</v>
      </c>
      <c r="B230" s="5">
        <v>16719.45</v>
      </c>
      <c r="C230" s="5">
        <v>16661.25</v>
      </c>
      <c r="D230" s="5">
        <v>16752.25</v>
      </c>
      <c r="E230" s="5">
        <v>16610.900000000001</v>
      </c>
      <c r="F230" s="2" t="s">
        <v>462</v>
      </c>
      <c r="G230" s="6">
        <v>6.8999999999999999E-3</v>
      </c>
      <c r="H230" s="3" t="str">
        <f t="shared" si="6"/>
        <v>22-Jul-2022</v>
      </c>
      <c r="I230" s="4">
        <f t="shared" si="7"/>
        <v>44764</v>
      </c>
    </row>
    <row r="231" spans="1:9" x14ac:dyDescent="0.25">
      <c r="A231" s="1" t="s">
        <v>463</v>
      </c>
      <c r="B231" s="5">
        <v>16605.25</v>
      </c>
      <c r="C231" s="5">
        <v>16523.55</v>
      </c>
      <c r="D231" s="5">
        <v>16626.95</v>
      </c>
      <c r="E231" s="5">
        <v>16483.900000000001</v>
      </c>
      <c r="F231" s="2" t="s">
        <v>464</v>
      </c>
      <c r="G231" s="6">
        <v>5.1000000000000004E-3</v>
      </c>
      <c r="H231" s="3" t="str">
        <f t="shared" si="6"/>
        <v>21-Jul-2022</v>
      </c>
      <c r="I231" s="4">
        <f t="shared" si="7"/>
        <v>44763</v>
      </c>
    </row>
    <row r="232" spans="1:9" x14ac:dyDescent="0.25">
      <c r="A232" s="1" t="s">
        <v>465</v>
      </c>
      <c r="B232" s="5">
        <v>16520.849999999999</v>
      </c>
      <c r="C232" s="5">
        <v>16562.8</v>
      </c>
      <c r="D232" s="5">
        <v>16588</v>
      </c>
      <c r="E232" s="5">
        <v>16490.95</v>
      </c>
      <c r="F232" s="2" t="s">
        <v>466</v>
      </c>
      <c r="G232" s="6">
        <v>1.0999999999999999E-2</v>
      </c>
      <c r="H232" s="3" t="str">
        <f t="shared" si="6"/>
        <v>20-Jul-2022</v>
      </c>
      <c r="I232" s="4">
        <f t="shared" si="7"/>
        <v>44762</v>
      </c>
    </row>
    <row r="233" spans="1:9" x14ac:dyDescent="0.25">
      <c r="A233" s="1" t="s">
        <v>467</v>
      </c>
      <c r="B233" s="5">
        <v>16340.55</v>
      </c>
      <c r="C233" s="5">
        <v>16187.05</v>
      </c>
      <c r="D233" s="5">
        <v>16359.5</v>
      </c>
      <c r="E233" s="5">
        <v>16187.05</v>
      </c>
      <c r="F233" s="2" t="s">
        <v>468</v>
      </c>
      <c r="G233" s="6">
        <v>3.8E-3</v>
      </c>
      <c r="H233" s="3" t="str">
        <f t="shared" si="6"/>
        <v>19-Jul-2022</v>
      </c>
      <c r="I233" s="4">
        <f t="shared" si="7"/>
        <v>44761</v>
      </c>
    </row>
    <row r="234" spans="1:9" x14ac:dyDescent="0.25">
      <c r="A234" s="1" t="s">
        <v>469</v>
      </c>
      <c r="B234" s="5">
        <v>16278.5</v>
      </c>
      <c r="C234" s="5">
        <v>16151.4</v>
      </c>
      <c r="D234" s="5">
        <v>16287.95</v>
      </c>
      <c r="E234" s="5">
        <v>16142.2</v>
      </c>
      <c r="F234" s="2" t="s">
        <v>470</v>
      </c>
      <c r="G234" s="6">
        <v>1.43E-2</v>
      </c>
      <c r="H234" s="3" t="str">
        <f t="shared" si="6"/>
        <v>18-Jul-2022</v>
      </c>
      <c r="I234" s="4">
        <f t="shared" si="7"/>
        <v>44760</v>
      </c>
    </row>
    <row r="235" spans="1:9" x14ac:dyDescent="0.25">
      <c r="A235" s="1" t="s">
        <v>471</v>
      </c>
      <c r="B235" s="5">
        <v>16049.2</v>
      </c>
      <c r="C235" s="5">
        <v>16010.8</v>
      </c>
      <c r="D235" s="5">
        <v>16066.95</v>
      </c>
      <c r="E235" s="5">
        <v>15927.3</v>
      </c>
      <c r="F235" s="2" t="s">
        <v>472</v>
      </c>
      <c r="G235" s="6">
        <v>6.8999999999999999E-3</v>
      </c>
      <c r="H235" s="3" t="str">
        <f t="shared" si="6"/>
        <v>15-Jul-2022</v>
      </c>
      <c r="I235" s="4">
        <f t="shared" si="7"/>
        <v>44757</v>
      </c>
    </row>
    <row r="236" spans="1:9" x14ac:dyDescent="0.25">
      <c r="A236" s="1" t="s">
        <v>473</v>
      </c>
      <c r="B236" s="5">
        <v>15938.65</v>
      </c>
      <c r="C236" s="5">
        <v>16018.85</v>
      </c>
      <c r="D236" s="5">
        <v>16070.85</v>
      </c>
      <c r="E236" s="5">
        <v>15858.2</v>
      </c>
      <c r="F236" s="2" t="s">
        <v>474</v>
      </c>
      <c r="G236" s="6">
        <v>-1.8E-3</v>
      </c>
      <c r="H236" s="3" t="str">
        <f t="shared" si="6"/>
        <v>14-Jul-2022</v>
      </c>
      <c r="I236" s="4">
        <f t="shared" si="7"/>
        <v>44756</v>
      </c>
    </row>
    <row r="237" spans="1:9" x14ac:dyDescent="0.25">
      <c r="A237" s="1" t="s">
        <v>475</v>
      </c>
      <c r="B237" s="5">
        <v>15966.65</v>
      </c>
      <c r="C237" s="5">
        <v>16128.2</v>
      </c>
      <c r="D237" s="5">
        <v>16140</v>
      </c>
      <c r="E237" s="5">
        <v>15950.15</v>
      </c>
      <c r="F237" s="2" t="s">
        <v>476</v>
      </c>
      <c r="G237" s="6">
        <v>-5.7000000000000002E-3</v>
      </c>
      <c r="H237" s="3" t="str">
        <f t="shared" si="6"/>
        <v>13-Jul-2022</v>
      </c>
      <c r="I237" s="4">
        <f t="shared" si="7"/>
        <v>44755</v>
      </c>
    </row>
    <row r="238" spans="1:9" x14ac:dyDescent="0.25">
      <c r="A238" s="1" t="s">
        <v>477</v>
      </c>
      <c r="B238" s="5">
        <v>16058.3</v>
      </c>
      <c r="C238" s="5">
        <v>16126.2</v>
      </c>
      <c r="D238" s="5">
        <v>16158.75</v>
      </c>
      <c r="E238" s="5">
        <v>16031.15</v>
      </c>
      <c r="F238" s="2" t="s">
        <v>478</v>
      </c>
      <c r="G238" s="6">
        <v>-9.7000000000000003E-3</v>
      </c>
      <c r="H238" s="3" t="str">
        <f t="shared" si="6"/>
        <v>12-Jul-2022</v>
      </c>
      <c r="I238" s="4">
        <f t="shared" si="7"/>
        <v>44754</v>
      </c>
    </row>
    <row r="239" spans="1:9" x14ac:dyDescent="0.25">
      <c r="A239" s="1" t="s">
        <v>479</v>
      </c>
      <c r="B239" s="5">
        <v>16216</v>
      </c>
      <c r="C239" s="5">
        <v>16136.15</v>
      </c>
      <c r="D239" s="5">
        <v>16248.55</v>
      </c>
      <c r="E239" s="5">
        <v>16115.5</v>
      </c>
      <c r="F239" s="2" t="s">
        <v>480</v>
      </c>
      <c r="G239" s="6">
        <v>-2.9999999999999997E-4</v>
      </c>
      <c r="H239" s="3" t="str">
        <f t="shared" si="6"/>
        <v>11-Jul-2022</v>
      </c>
      <c r="I239" s="4">
        <f t="shared" si="7"/>
        <v>44753</v>
      </c>
    </row>
    <row r="240" spans="1:9" x14ac:dyDescent="0.25">
      <c r="A240" s="1" t="s">
        <v>481</v>
      </c>
      <c r="B240" s="5">
        <v>16220.6</v>
      </c>
      <c r="C240" s="5">
        <v>16273.65</v>
      </c>
      <c r="D240" s="5">
        <v>16275.5</v>
      </c>
      <c r="E240" s="5">
        <v>16157.9</v>
      </c>
      <c r="F240" s="2" t="s">
        <v>482</v>
      </c>
      <c r="G240" s="6">
        <v>5.4000000000000003E-3</v>
      </c>
      <c r="H240" s="3" t="str">
        <f t="shared" si="6"/>
        <v>08-Jul-2022</v>
      </c>
      <c r="I240" s="4">
        <f t="shared" si="7"/>
        <v>44750</v>
      </c>
    </row>
    <row r="241" spans="1:9" x14ac:dyDescent="0.25">
      <c r="A241" s="1" t="s">
        <v>483</v>
      </c>
      <c r="B241" s="5">
        <v>16132.9</v>
      </c>
      <c r="C241" s="5">
        <v>16113.75</v>
      </c>
      <c r="D241" s="5">
        <v>16150.5</v>
      </c>
      <c r="E241" s="5">
        <v>16045.95</v>
      </c>
      <c r="F241" s="2" t="s">
        <v>484</v>
      </c>
      <c r="G241" s="6">
        <v>8.8999999999999999E-3</v>
      </c>
      <c r="H241" s="3" t="str">
        <f t="shared" si="6"/>
        <v>07-Jul-2022</v>
      </c>
      <c r="I241" s="4">
        <f t="shared" si="7"/>
        <v>44749</v>
      </c>
    </row>
    <row r="242" spans="1:9" x14ac:dyDescent="0.25">
      <c r="A242" s="1" t="s">
        <v>485</v>
      </c>
      <c r="B242" s="5">
        <v>15989.8</v>
      </c>
      <c r="C242" s="5">
        <v>15818.2</v>
      </c>
      <c r="D242" s="5">
        <v>16011.35</v>
      </c>
      <c r="E242" s="5">
        <v>15800.9</v>
      </c>
      <c r="F242" s="2" t="s">
        <v>486</v>
      </c>
      <c r="G242" s="6">
        <v>1.1299999999999999E-2</v>
      </c>
      <c r="H242" s="3" t="str">
        <f t="shared" si="6"/>
        <v>06-Jul-2022</v>
      </c>
      <c r="I242" s="4">
        <f t="shared" si="7"/>
        <v>44748</v>
      </c>
    </row>
    <row r="243" spans="1:9" x14ac:dyDescent="0.25">
      <c r="A243" s="1" t="s">
        <v>487</v>
      </c>
      <c r="B243" s="5">
        <v>15810.85</v>
      </c>
      <c r="C243" s="5">
        <v>15909.15</v>
      </c>
      <c r="D243" s="5">
        <v>16025.75</v>
      </c>
      <c r="E243" s="5">
        <v>15785.45</v>
      </c>
      <c r="F243" s="2" t="s">
        <v>488</v>
      </c>
      <c r="G243" s="6">
        <v>-1.5E-3</v>
      </c>
      <c r="H243" s="3" t="str">
        <f t="shared" si="6"/>
        <v>05-Jul-2022</v>
      </c>
      <c r="I243" s="4">
        <f t="shared" si="7"/>
        <v>44747</v>
      </c>
    </row>
    <row r="244" spans="1:9" x14ac:dyDescent="0.25">
      <c r="A244" s="1" t="s">
        <v>489</v>
      </c>
      <c r="B244" s="5">
        <v>15835.35</v>
      </c>
      <c r="C244" s="5">
        <v>15710.5</v>
      </c>
      <c r="D244" s="5">
        <v>15852.35</v>
      </c>
      <c r="E244" s="5">
        <v>15661.8</v>
      </c>
      <c r="F244" s="2" t="s">
        <v>490</v>
      </c>
      <c r="G244" s="6">
        <v>5.3E-3</v>
      </c>
      <c r="H244" s="3" t="str">
        <f t="shared" si="6"/>
        <v>04-Jul-2022</v>
      </c>
      <c r="I244" s="4">
        <f t="shared" si="7"/>
        <v>44746</v>
      </c>
    </row>
    <row r="245" spans="1:9" x14ac:dyDescent="0.25">
      <c r="A245" s="1" t="s">
        <v>491</v>
      </c>
      <c r="B245" s="5">
        <v>15752.05</v>
      </c>
      <c r="C245" s="5">
        <v>15703.7</v>
      </c>
      <c r="D245" s="5">
        <v>15793.95</v>
      </c>
      <c r="E245" s="5">
        <v>15511.05</v>
      </c>
      <c r="F245" s="2" t="s">
        <v>492</v>
      </c>
      <c r="G245" s="6">
        <v>-1.8E-3</v>
      </c>
      <c r="H245" s="3" t="str">
        <f t="shared" si="6"/>
        <v>01-Jul-2022</v>
      </c>
      <c r="I245" s="4">
        <f t="shared" si="7"/>
        <v>44743</v>
      </c>
    </row>
    <row r="246" spans="1:9" x14ac:dyDescent="0.25">
      <c r="A246" s="1" t="s">
        <v>493</v>
      </c>
      <c r="B246" s="5">
        <v>15780.25</v>
      </c>
      <c r="C246" s="5">
        <v>15774.5</v>
      </c>
      <c r="D246" s="5">
        <v>15890</v>
      </c>
      <c r="E246" s="5">
        <v>15728.85</v>
      </c>
      <c r="F246" s="2" t="s">
        <v>494</v>
      </c>
      <c r="G246" s="6">
        <v>-1.1999999999999999E-3</v>
      </c>
      <c r="H246" s="3" t="str">
        <f t="shared" si="6"/>
        <v>30-Jun-2022</v>
      </c>
      <c r="I246" s="4">
        <f t="shared" si="7"/>
        <v>44742</v>
      </c>
    </row>
    <row r="247" spans="1:9" x14ac:dyDescent="0.25">
      <c r="A247" s="1" t="s">
        <v>495</v>
      </c>
      <c r="B247" s="5">
        <v>15799.1</v>
      </c>
      <c r="C247" s="5">
        <v>15701.7</v>
      </c>
      <c r="D247" s="5">
        <v>15861.6</v>
      </c>
      <c r="E247" s="5">
        <v>15687.8</v>
      </c>
      <c r="F247" s="2" t="s">
        <v>496</v>
      </c>
      <c r="G247" s="6">
        <v>-3.2000000000000002E-3</v>
      </c>
      <c r="H247" s="3" t="str">
        <f t="shared" si="6"/>
        <v>29-Jun-2022</v>
      </c>
      <c r="I247" s="4">
        <f t="shared" si="7"/>
        <v>44741</v>
      </c>
    </row>
    <row r="248" spans="1:9" x14ac:dyDescent="0.25">
      <c r="A248" s="1" t="s">
        <v>497</v>
      </c>
      <c r="B248" s="5">
        <v>15850.2</v>
      </c>
      <c r="C248" s="5">
        <v>15757.45</v>
      </c>
      <c r="D248" s="5">
        <v>15892.1</v>
      </c>
      <c r="E248" s="5">
        <v>15710.15</v>
      </c>
      <c r="F248" s="2" t="s">
        <v>498</v>
      </c>
      <c r="G248" s="6">
        <v>1.1000000000000001E-3</v>
      </c>
      <c r="H248" s="3" t="str">
        <f t="shared" si="6"/>
        <v>28-Jun-2022</v>
      </c>
      <c r="I248" s="4">
        <f t="shared" si="7"/>
        <v>44740</v>
      </c>
    </row>
    <row r="249" spans="1:9" x14ac:dyDescent="0.25">
      <c r="A249" s="1" t="s">
        <v>499</v>
      </c>
      <c r="B249" s="5">
        <v>15832.05</v>
      </c>
      <c r="C249" s="5">
        <v>15926.2</v>
      </c>
      <c r="D249" s="5">
        <v>15927.45</v>
      </c>
      <c r="E249" s="5">
        <v>15815.5</v>
      </c>
      <c r="F249" s="2" t="s">
        <v>500</v>
      </c>
      <c r="G249" s="6">
        <v>8.5000000000000006E-3</v>
      </c>
      <c r="H249" s="3" t="str">
        <f t="shared" si="6"/>
        <v>27-Jun-2022</v>
      </c>
      <c r="I249" s="4">
        <f t="shared" si="7"/>
        <v>44739</v>
      </c>
    </row>
    <row r="250" spans="1:9" x14ac:dyDescent="0.25">
      <c r="A250" s="1" t="s">
        <v>501</v>
      </c>
      <c r="B250" s="5">
        <v>15699.25</v>
      </c>
      <c r="C250" s="5">
        <v>15657.4</v>
      </c>
      <c r="D250" s="5">
        <v>15749.25</v>
      </c>
      <c r="E250" s="5">
        <v>15619.45</v>
      </c>
      <c r="F250" s="2" t="s">
        <v>502</v>
      </c>
      <c r="G250" s="6">
        <v>9.1999999999999998E-3</v>
      </c>
      <c r="H250" s="3" t="str">
        <f t="shared" si="6"/>
        <v>24-Jun-2022</v>
      </c>
      <c r="I250" s="4">
        <f t="shared" si="7"/>
        <v>44736</v>
      </c>
    </row>
    <row r="251" spans="1:9" x14ac:dyDescent="0.25">
      <c r="A251" s="1" t="s">
        <v>503</v>
      </c>
      <c r="B251" s="5">
        <v>15556.65</v>
      </c>
      <c r="C251" s="5">
        <v>15451.55</v>
      </c>
      <c r="D251" s="5">
        <v>15628.45</v>
      </c>
      <c r="E251" s="5">
        <v>15367.5</v>
      </c>
      <c r="F251" s="2" t="s">
        <v>504</v>
      </c>
      <c r="G251" s="6">
        <v>9.2999999999999992E-3</v>
      </c>
      <c r="H251" s="3" t="str">
        <f t="shared" si="6"/>
        <v>23-Jun-2022</v>
      </c>
      <c r="I251" s="4">
        <f t="shared" si="7"/>
        <v>44735</v>
      </c>
    </row>
    <row r="252" spans="1:9" x14ac:dyDescent="0.25">
      <c r="A252" s="1" t="s">
        <v>505</v>
      </c>
      <c r="B252" s="5">
        <v>15413.3</v>
      </c>
      <c r="C252" s="5">
        <v>15545.65</v>
      </c>
      <c r="D252" s="5">
        <v>15565.4</v>
      </c>
      <c r="E252" s="5">
        <v>15385.95</v>
      </c>
      <c r="F252" s="2" t="s">
        <v>506</v>
      </c>
      <c r="G252" s="6">
        <v>-1.44E-2</v>
      </c>
      <c r="H252" s="3" t="str">
        <f t="shared" si="6"/>
        <v>22-Jun-2022</v>
      </c>
      <c r="I252" s="4">
        <f t="shared" si="7"/>
        <v>44734</v>
      </c>
    </row>
    <row r="253" spans="1:9" x14ac:dyDescent="0.25">
      <c r="A253" s="1" t="s">
        <v>507</v>
      </c>
      <c r="B253" s="5">
        <v>15638.8</v>
      </c>
      <c r="C253" s="5">
        <v>15455.95</v>
      </c>
      <c r="D253" s="5">
        <v>15707.25</v>
      </c>
      <c r="E253" s="5">
        <v>15419.85</v>
      </c>
      <c r="F253" s="2" t="s">
        <v>508</v>
      </c>
      <c r="G253" s="6">
        <v>1.8800000000000001E-2</v>
      </c>
      <c r="H253" s="3" t="str">
        <f t="shared" si="6"/>
        <v>21-Jun-2022</v>
      </c>
      <c r="I253" s="4">
        <f t="shared" si="7"/>
        <v>44733</v>
      </c>
    </row>
    <row r="254" spans="1:9" x14ac:dyDescent="0.25">
      <c r="A254" s="1" t="s">
        <v>509</v>
      </c>
      <c r="B254" s="5">
        <v>15350.15</v>
      </c>
      <c r="C254" s="5">
        <v>15334.5</v>
      </c>
      <c r="D254" s="5">
        <v>15382.5</v>
      </c>
      <c r="E254" s="5">
        <v>15191.1</v>
      </c>
      <c r="F254" s="2" t="s">
        <v>510</v>
      </c>
      <c r="G254" s="6">
        <v>3.7000000000000002E-3</v>
      </c>
      <c r="H254" s="3" t="str">
        <f t="shared" si="6"/>
        <v>20-Jun-2022</v>
      </c>
      <c r="I254" s="4">
        <f t="shared" si="7"/>
        <v>44732</v>
      </c>
    </row>
    <row r="255" spans="1:9" x14ac:dyDescent="0.25">
      <c r="A255" s="1" t="s">
        <v>511</v>
      </c>
      <c r="B255" s="5">
        <v>15293.5</v>
      </c>
      <c r="C255" s="5">
        <v>15272.65</v>
      </c>
      <c r="D255" s="5">
        <v>15400.4</v>
      </c>
      <c r="E255" s="5">
        <v>15183.4</v>
      </c>
      <c r="F255" s="2" t="s">
        <v>512</v>
      </c>
      <c r="G255" s="6">
        <v>-4.4000000000000003E-3</v>
      </c>
      <c r="H255" s="3" t="str">
        <f t="shared" si="6"/>
        <v>17-Jun-2022</v>
      </c>
      <c r="I255" s="4">
        <f t="shared" si="7"/>
        <v>44729</v>
      </c>
    </row>
    <row r="256" spans="1:9" x14ac:dyDescent="0.25">
      <c r="A256" s="1" t="s">
        <v>513</v>
      </c>
      <c r="B256" s="5">
        <v>15360.6</v>
      </c>
      <c r="C256" s="5">
        <v>15832.25</v>
      </c>
      <c r="D256" s="5">
        <v>15863.15</v>
      </c>
      <c r="E256" s="5">
        <v>15335.1</v>
      </c>
      <c r="F256" s="2" t="s">
        <v>514</v>
      </c>
      <c r="G256" s="6">
        <v>-2.1100000000000001E-2</v>
      </c>
      <c r="H256" s="3" t="str">
        <f t="shared" si="6"/>
        <v>16-Jun-2022</v>
      </c>
      <c r="I256" s="4">
        <f t="shared" si="7"/>
        <v>44728</v>
      </c>
    </row>
    <row r="257" spans="1:9" x14ac:dyDescent="0.25">
      <c r="A257" s="1" t="s">
        <v>515</v>
      </c>
      <c r="B257" s="5">
        <v>15692.15</v>
      </c>
      <c r="C257" s="5">
        <v>15729.25</v>
      </c>
      <c r="D257" s="5">
        <v>15783.65</v>
      </c>
      <c r="E257" s="5">
        <v>15678.9</v>
      </c>
      <c r="F257" s="2" t="s">
        <v>516</v>
      </c>
      <c r="G257" s="6">
        <v>-2.5000000000000001E-3</v>
      </c>
      <c r="H257" s="3" t="str">
        <f t="shared" si="6"/>
        <v>15-Jun-2022</v>
      </c>
      <c r="I257" s="4">
        <f t="shared" si="7"/>
        <v>44727</v>
      </c>
    </row>
    <row r="258" spans="1:9" x14ac:dyDescent="0.25">
      <c r="A258" s="1" t="s">
        <v>517</v>
      </c>
      <c r="B258" s="5">
        <v>15732.1</v>
      </c>
      <c r="C258" s="5">
        <v>15674.25</v>
      </c>
      <c r="D258" s="5">
        <v>15858</v>
      </c>
      <c r="E258" s="5">
        <v>15659.45</v>
      </c>
      <c r="F258" s="2" t="s">
        <v>518</v>
      </c>
      <c r="G258" s="6">
        <v>-2.7000000000000001E-3</v>
      </c>
      <c r="H258" s="3" t="str">
        <f t="shared" si="6"/>
        <v>14-Jun-2022</v>
      </c>
      <c r="I258" s="4">
        <f t="shared" si="7"/>
        <v>44726</v>
      </c>
    </row>
    <row r="259" spans="1:9" x14ac:dyDescent="0.25">
      <c r="A259" s="1" t="s">
        <v>519</v>
      </c>
      <c r="B259" s="5">
        <v>15774.4</v>
      </c>
      <c r="C259" s="5">
        <v>15877.55</v>
      </c>
      <c r="D259" s="5">
        <v>15886.15</v>
      </c>
      <c r="E259" s="5">
        <v>15684</v>
      </c>
      <c r="F259" s="2" t="s">
        <v>520</v>
      </c>
      <c r="G259" s="6">
        <v>-2.64E-2</v>
      </c>
      <c r="H259" s="3" t="str">
        <f t="shared" ref="H259:H322" si="8">MID(A259,5,2)&amp;"-"&amp;LEFT(A259,3)&amp;"-"&amp;RIGHT(A259,4)</f>
        <v>13-Jun-2022</v>
      </c>
      <c r="I259" s="4">
        <f t="shared" ref="I259:I322" si="9">DATEVALUE(H259)</f>
        <v>44725</v>
      </c>
    </row>
    <row r="260" spans="1:9" x14ac:dyDescent="0.25">
      <c r="A260" s="1" t="s">
        <v>521</v>
      </c>
      <c r="B260" s="5">
        <v>16201.8</v>
      </c>
      <c r="C260" s="5">
        <v>16283.95</v>
      </c>
      <c r="D260" s="5">
        <v>16324.7</v>
      </c>
      <c r="E260" s="5">
        <v>16172.6</v>
      </c>
      <c r="F260" s="2" t="s">
        <v>522</v>
      </c>
      <c r="G260" s="6">
        <v>-1.6799999999999999E-2</v>
      </c>
      <c r="H260" s="3" t="str">
        <f t="shared" si="8"/>
        <v>10-Jun-2022</v>
      </c>
      <c r="I260" s="4">
        <f t="shared" si="9"/>
        <v>44722</v>
      </c>
    </row>
    <row r="261" spans="1:9" x14ac:dyDescent="0.25">
      <c r="A261" s="1" t="s">
        <v>523</v>
      </c>
      <c r="B261" s="5">
        <v>16478.099999999999</v>
      </c>
      <c r="C261" s="5">
        <v>16263.85</v>
      </c>
      <c r="D261" s="5">
        <v>16492.8</v>
      </c>
      <c r="E261" s="5">
        <v>16243.85</v>
      </c>
      <c r="F261" s="2" t="s">
        <v>524</v>
      </c>
      <c r="G261" s="6">
        <v>7.4000000000000003E-3</v>
      </c>
      <c r="H261" s="3" t="str">
        <f t="shared" si="8"/>
        <v>09-Jun-2022</v>
      </c>
      <c r="I261" s="4">
        <f t="shared" si="9"/>
        <v>44721</v>
      </c>
    </row>
    <row r="262" spans="1:9" x14ac:dyDescent="0.25">
      <c r="A262" s="1" t="s">
        <v>525</v>
      </c>
      <c r="B262" s="5">
        <v>16356.25</v>
      </c>
      <c r="C262" s="5">
        <v>16474.95</v>
      </c>
      <c r="D262" s="5">
        <v>16514.3</v>
      </c>
      <c r="E262" s="5">
        <v>16293.35</v>
      </c>
      <c r="F262" s="2" t="s">
        <v>526</v>
      </c>
      <c r="G262" s="6">
        <v>-3.7000000000000002E-3</v>
      </c>
      <c r="H262" s="3" t="str">
        <f t="shared" si="8"/>
        <v>08-Jun-2022</v>
      </c>
      <c r="I262" s="4">
        <f t="shared" si="9"/>
        <v>44720</v>
      </c>
    </row>
    <row r="263" spans="1:9" x14ac:dyDescent="0.25">
      <c r="A263" s="1" t="s">
        <v>527</v>
      </c>
      <c r="B263" s="5">
        <v>16416.349999999999</v>
      </c>
      <c r="C263" s="5">
        <v>16469.599999999999</v>
      </c>
      <c r="D263" s="5">
        <v>16487.25</v>
      </c>
      <c r="E263" s="5">
        <v>16347.1</v>
      </c>
      <c r="F263" s="2" t="s">
        <v>528</v>
      </c>
      <c r="G263" s="6">
        <v>-9.1999999999999998E-3</v>
      </c>
      <c r="H263" s="3" t="str">
        <f t="shared" si="8"/>
        <v>07-Jun-2022</v>
      </c>
      <c r="I263" s="4">
        <f t="shared" si="9"/>
        <v>44719</v>
      </c>
    </row>
    <row r="264" spans="1:9" x14ac:dyDescent="0.25">
      <c r="A264" s="1" t="s">
        <v>529</v>
      </c>
      <c r="B264" s="5">
        <v>16569.55</v>
      </c>
      <c r="C264" s="5">
        <v>16530.7</v>
      </c>
      <c r="D264" s="5">
        <v>16610.95</v>
      </c>
      <c r="E264" s="5">
        <v>16444.55</v>
      </c>
      <c r="F264" s="2" t="s">
        <v>530</v>
      </c>
      <c r="G264" s="6">
        <v>-8.9999999999999998E-4</v>
      </c>
      <c r="H264" s="3" t="str">
        <f t="shared" si="8"/>
        <v>06-Jun-2022</v>
      </c>
      <c r="I264" s="4">
        <f t="shared" si="9"/>
        <v>44718</v>
      </c>
    </row>
    <row r="265" spans="1:9" x14ac:dyDescent="0.25">
      <c r="A265" s="1" t="s">
        <v>531</v>
      </c>
      <c r="B265" s="5">
        <v>16584.3</v>
      </c>
      <c r="C265" s="5">
        <v>16761.650000000001</v>
      </c>
      <c r="D265" s="5">
        <v>16793.849999999999</v>
      </c>
      <c r="E265" s="5">
        <v>16567.900000000001</v>
      </c>
      <c r="F265" s="2" t="s">
        <v>532</v>
      </c>
      <c r="G265" s="6">
        <v>-2.5999999999999999E-3</v>
      </c>
      <c r="H265" s="3" t="str">
        <f t="shared" si="8"/>
        <v>03-Jun-2022</v>
      </c>
      <c r="I265" s="4">
        <f t="shared" si="9"/>
        <v>44715</v>
      </c>
    </row>
    <row r="266" spans="1:9" x14ac:dyDescent="0.25">
      <c r="A266" s="1" t="s">
        <v>533</v>
      </c>
      <c r="B266" s="5">
        <v>16628</v>
      </c>
      <c r="C266" s="5">
        <v>16481.650000000001</v>
      </c>
      <c r="D266" s="5">
        <v>16646.400000000001</v>
      </c>
      <c r="E266" s="5">
        <v>16443.05</v>
      </c>
      <c r="F266" s="2" t="s">
        <v>534</v>
      </c>
      <c r="G266" s="6">
        <v>6.4000000000000003E-3</v>
      </c>
      <c r="H266" s="3" t="str">
        <f t="shared" si="8"/>
        <v>02-Jun-2022</v>
      </c>
      <c r="I266" s="4">
        <f t="shared" si="9"/>
        <v>44714</v>
      </c>
    </row>
    <row r="267" spans="1:9" x14ac:dyDescent="0.25">
      <c r="A267" s="1" t="s">
        <v>535</v>
      </c>
      <c r="B267" s="5">
        <v>16522.75</v>
      </c>
      <c r="C267" s="5">
        <v>16594.400000000001</v>
      </c>
      <c r="D267" s="5">
        <v>16649.2</v>
      </c>
      <c r="E267" s="5">
        <v>16438.849999999999</v>
      </c>
      <c r="F267" s="2" t="s">
        <v>536</v>
      </c>
      <c r="G267" s="6">
        <v>-3.7000000000000002E-3</v>
      </c>
      <c r="H267" s="3" t="str">
        <f t="shared" si="8"/>
        <v>01-Jun-2022</v>
      </c>
      <c r="I267" s="4">
        <f t="shared" si="9"/>
        <v>44713</v>
      </c>
    </row>
    <row r="268" spans="1:9" x14ac:dyDescent="0.25">
      <c r="A268" s="1" t="s">
        <v>537</v>
      </c>
      <c r="B268" s="5">
        <v>16584.55</v>
      </c>
      <c r="C268" s="5">
        <v>16578.45</v>
      </c>
      <c r="D268" s="5">
        <v>16690.75</v>
      </c>
      <c r="E268" s="5">
        <v>16521.900000000001</v>
      </c>
      <c r="F268" s="2" t="s">
        <v>538</v>
      </c>
      <c r="G268" s="6">
        <v>-4.5999999999999999E-3</v>
      </c>
      <c r="H268" s="3" t="str">
        <f t="shared" si="8"/>
        <v>31-May-2022</v>
      </c>
      <c r="I268" s="4">
        <f t="shared" si="9"/>
        <v>44712</v>
      </c>
    </row>
    <row r="269" spans="1:9" x14ac:dyDescent="0.25">
      <c r="A269" s="1" t="s">
        <v>539</v>
      </c>
      <c r="B269" s="5">
        <v>16661.400000000001</v>
      </c>
      <c r="C269" s="5">
        <v>16527.900000000001</v>
      </c>
      <c r="D269" s="5">
        <v>16695.5</v>
      </c>
      <c r="E269" s="5">
        <v>16506.150000000001</v>
      </c>
      <c r="F269" s="2" t="s">
        <v>540</v>
      </c>
      <c r="G269" s="6">
        <v>1.89E-2</v>
      </c>
      <c r="H269" s="3" t="str">
        <f t="shared" si="8"/>
        <v>30-May-2022</v>
      </c>
      <c r="I269" s="4">
        <f t="shared" si="9"/>
        <v>44711</v>
      </c>
    </row>
    <row r="270" spans="1:9" x14ac:dyDescent="0.25">
      <c r="A270" s="1" t="s">
        <v>541</v>
      </c>
      <c r="B270" s="5">
        <v>16352.45</v>
      </c>
      <c r="C270" s="5">
        <v>16296.6</v>
      </c>
      <c r="D270" s="5">
        <v>16370.6</v>
      </c>
      <c r="E270" s="5">
        <v>16221.95</v>
      </c>
      <c r="F270" s="2" t="s">
        <v>542</v>
      </c>
      <c r="G270" s="6">
        <v>1.1299999999999999E-2</v>
      </c>
      <c r="H270" s="3" t="str">
        <f t="shared" si="8"/>
        <v>27-May-2022</v>
      </c>
      <c r="I270" s="4">
        <f t="shared" si="9"/>
        <v>44708</v>
      </c>
    </row>
    <row r="271" spans="1:9" x14ac:dyDescent="0.25">
      <c r="A271" s="1" t="s">
        <v>543</v>
      </c>
      <c r="B271" s="5">
        <v>16170.15</v>
      </c>
      <c r="C271" s="5">
        <v>16105</v>
      </c>
      <c r="D271" s="5">
        <v>16204.45</v>
      </c>
      <c r="E271" s="5">
        <v>15903.7</v>
      </c>
      <c r="F271" s="2" t="s">
        <v>544</v>
      </c>
      <c r="G271" s="6">
        <v>8.9999999999999993E-3</v>
      </c>
      <c r="H271" s="3" t="str">
        <f t="shared" si="8"/>
        <v>26-May-2022</v>
      </c>
      <c r="I271" s="4">
        <f t="shared" si="9"/>
        <v>44707</v>
      </c>
    </row>
    <row r="272" spans="1:9" x14ac:dyDescent="0.25">
      <c r="A272" s="1" t="s">
        <v>545</v>
      </c>
      <c r="B272" s="5">
        <v>16025.8</v>
      </c>
      <c r="C272" s="5">
        <v>16196.35</v>
      </c>
      <c r="D272" s="5">
        <v>16223.35</v>
      </c>
      <c r="E272" s="5">
        <v>16006.95</v>
      </c>
      <c r="F272" s="2" t="s">
        <v>546</v>
      </c>
      <c r="G272" s="6">
        <v>-6.1999999999999998E-3</v>
      </c>
      <c r="H272" s="3" t="str">
        <f t="shared" si="8"/>
        <v>25-May-2022</v>
      </c>
      <c r="I272" s="4">
        <f t="shared" si="9"/>
        <v>44706</v>
      </c>
    </row>
    <row r="273" spans="1:9" x14ac:dyDescent="0.25">
      <c r="A273" s="1" t="s">
        <v>547</v>
      </c>
      <c r="B273" s="5">
        <v>16125.15</v>
      </c>
      <c r="C273" s="5">
        <v>16225.55</v>
      </c>
      <c r="D273" s="5">
        <v>16262.8</v>
      </c>
      <c r="E273" s="5">
        <v>16078.6</v>
      </c>
      <c r="F273" s="2" t="s">
        <v>548</v>
      </c>
      <c r="G273" s="6">
        <v>-5.4999999999999997E-3</v>
      </c>
      <c r="H273" s="3" t="str">
        <f t="shared" si="8"/>
        <v>24-May-2022</v>
      </c>
      <c r="I273" s="4">
        <f t="shared" si="9"/>
        <v>44705</v>
      </c>
    </row>
    <row r="274" spans="1:9" x14ac:dyDescent="0.25">
      <c r="A274" s="1" t="s">
        <v>549</v>
      </c>
      <c r="B274" s="5">
        <v>16214.7</v>
      </c>
      <c r="C274" s="5">
        <v>16290.95</v>
      </c>
      <c r="D274" s="5">
        <v>16414.7</v>
      </c>
      <c r="E274" s="5">
        <v>16185.75</v>
      </c>
      <c r="F274" s="2" t="s">
        <v>550</v>
      </c>
      <c r="G274" s="6">
        <v>-3.2000000000000002E-3</v>
      </c>
      <c r="H274" s="3" t="str">
        <f t="shared" si="8"/>
        <v>23-May-2022</v>
      </c>
      <c r="I274" s="4">
        <f t="shared" si="9"/>
        <v>44704</v>
      </c>
    </row>
    <row r="275" spans="1:9" x14ac:dyDescent="0.25">
      <c r="A275" s="1" t="s">
        <v>551</v>
      </c>
      <c r="B275" s="5">
        <v>16266.15</v>
      </c>
      <c r="C275" s="5">
        <v>16043.8</v>
      </c>
      <c r="D275" s="5">
        <v>16283.05</v>
      </c>
      <c r="E275" s="5">
        <v>16003.85</v>
      </c>
      <c r="F275" s="2" t="s">
        <v>552</v>
      </c>
      <c r="G275" s="6">
        <v>2.8899999999999999E-2</v>
      </c>
      <c r="H275" s="3" t="str">
        <f t="shared" si="8"/>
        <v>20-May-2022</v>
      </c>
      <c r="I275" s="4">
        <f t="shared" si="9"/>
        <v>44701</v>
      </c>
    </row>
    <row r="276" spans="1:9" x14ac:dyDescent="0.25">
      <c r="A276" s="1" t="s">
        <v>553</v>
      </c>
      <c r="B276" s="5">
        <v>15809.4</v>
      </c>
      <c r="C276" s="5">
        <v>15917.4</v>
      </c>
      <c r="D276" s="5">
        <v>15984.75</v>
      </c>
      <c r="E276" s="5">
        <v>15775.2</v>
      </c>
      <c r="F276" s="2" t="s">
        <v>554</v>
      </c>
      <c r="G276" s="6">
        <v>-2.6499999999999999E-2</v>
      </c>
      <c r="H276" s="3" t="str">
        <f t="shared" si="8"/>
        <v>19-May-2022</v>
      </c>
      <c r="I276" s="4">
        <f t="shared" si="9"/>
        <v>44700</v>
      </c>
    </row>
    <row r="277" spans="1:9" x14ac:dyDescent="0.25">
      <c r="A277" s="1" t="s">
        <v>555</v>
      </c>
      <c r="B277" s="5">
        <v>16240.3</v>
      </c>
      <c r="C277" s="5">
        <v>16318.15</v>
      </c>
      <c r="D277" s="5">
        <v>16399.8</v>
      </c>
      <c r="E277" s="5">
        <v>16211.2</v>
      </c>
      <c r="F277" s="2" t="s">
        <v>556</v>
      </c>
      <c r="G277" s="6">
        <v>-1.1999999999999999E-3</v>
      </c>
      <c r="H277" s="3" t="str">
        <f t="shared" si="8"/>
        <v>18-May-2022</v>
      </c>
      <c r="I277" s="4">
        <f t="shared" si="9"/>
        <v>44699</v>
      </c>
    </row>
    <row r="278" spans="1:9" x14ac:dyDescent="0.25">
      <c r="A278" s="1" t="s">
        <v>557</v>
      </c>
      <c r="B278" s="5">
        <v>16259.3</v>
      </c>
      <c r="C278" s="5">
        <v>15912.6</v>
      </c>
      <c r="D278" s="5">
        <v>16284.25</v>
      </c>
      <c r="E278" s="5">
        <v>15900.8</v>
      </c>
      <c r="F278" s="2" t="s">
        <v>558</v>
      </c>
      <c r="G278" s="6">
        <v>2.63E-2</v>
      </c>
      <c r="H278" s="3" t="str">
        <f t="shared" si="8"/>
        <v>17-May-2022</v>
      </c>
      <c r="I278" s="4">
        <f t="shared" si="9"/>
        <v>44698</v>
      </c>
    </row>
    <row r="279" spans="1:9" x14ac:dyDescent="0.25">
      <c r="A279" s="1" t="s">
        <v>559</v>
      </c>
      <c r="B279" s="5">
        <v>15842.3</v>
      </c>
      <c r="C279" s="5">
        <v>15845.1</v>
      </c>
      <c r="D279" s="5">
        <v>15977.95</v>
      </c>
      <c r="E279" s="5">
        <v>15739.65</v>
      </c>
      <c r="F279" s="2" t="s">
        <v>560</v>
      </c>
      <c r="G279" s="6">
        <v>3.8E-3</v>
      </c>
      <c r="H279" s="3" t="str">
        <f t="shared" si="8"/>
        <v>16-May-2022</v>
      </c>
      <c r="I279" s="4">
        <f t="shared" si="9"/>
        <v>44697</v>
      </c>
    </row>
    <row r="280" spans="1:9" x14ac:dyDescent="0.25">
      <c r="A280" s="1" t="s">
        <v>561</v>
      </c>
      <c r="B280" s="5">
        <v>15782.15</v>
      </c>
      <c r="C280" s="5">
        <v>15977</v>
      </c>
      <c r="D280" s="5">
        <v>16083.6</v>
      </c>
      <c r="E280" s="5">
        <v>15740.85</v>
      </c>
      <c r="F280" s="2" t="s">
        <v>562</v>
      </c>
      <c r="G280" s="6">
        <v>-1.6000000000000001E-3</v>
      </c>
      <c r="H280" s="3" t="str">
        <f t="shared" si="8"/>
        <v>13-May-2022</v>
      </c>
      <c r="I280" s="4">
        <f t="shared" si="9"/>
        <v>44694</v>
      </c>
    </row>
    <row r="281" spans="1:9" x14ac:dyDescent="0.25">
      <c r="A281" s="1" t="s">
        <v>563</v>
      </c>
      <c r="B281" s="5">
        <v>15808</v>
      </c>
      <c r="C281" s="5">
        <v>16021.1</v>
      </c>
      <c r="D281" s="5">
        <v>16041.95</v>
      </c>
      <c r="E281" s="5">
        <v>15735.75</v>
      </c>
      <c r="F281" s="2" t="s">
        <v>564</v>
      </c>
      <c r="G281" s="6">
        <v>-2.2200000000000001E-2</v>
      </c>
      <c r="H281" s="3" t="str">
        <f t="shared" si="8"/>
        <v>12-May-2022</v>
      </c>
      <c r="I281" s="4">
        <f t="shared" si="9"/>
        <v>44693</v>
      </c>
    </row>
    <row r="282" spans="1:9" x14ac:dyDescent="0.25">
      <c r="A282" s="1" t="s">
        <v>565</v>
      </c>
      <c r="B282" s="5">
        <v>16167.1</v>
      </c>
      <c r="C282" s="5">
        <v>16270.05</v>
      </c>
      <c r="D282" s="5">
        <v>16318.75</v>
      </c>
      <c r="E282" s="5">
        <v>15992.6</v>
      </c>
      <c r="F282" s="2" t="s">
        <v>566</v>
      </c>
      <c r="G282" s="6">
        <v>-4.4999999999999997E-3</v>
      </c>
      <c r="H282" s="3" t="str">
        <f t="shared" si="8"/>
        <v>11-May-2022</v>
      </c>
      <c r="I282" s="4">
        <f t="shared" si="9"/>
        <v>44692</v>
      </c>
    </row>
    <row r="283" spans="1:9" x14ac:dyDescent="0.25">
      <c r="A283" s="1" t="s">
        <v>567</v>
      </c>
      <c r="B283" s="5">
        <v>16240.05</v>
      </c>
      <c r="C283" s="5">
        <v>16248.9</v>
      </c>
      <c r="D283" s="5">
        <v>16404.55</v>
      </c>
      <c r="E283" s="5">
        <v>16197.3</v>
      </c>
      <c r="F283" s="2" t="s">
        <v>568</v>
      </c>
      <c r="G283" s="6">
        <v>-3.8E-3</v>
      </c>
      <c r="H283" s="3" t="str">
        <f t="shared" si="8"/>
        <v>10-May-2022</v>
      </c>
      <c r="I283" s="4">
        <f t="shared" si="9"/>
        <v>44691</v>
      </c>
    </row>
    <row r="284" spans="1:9" x14ac:dyDescent="0.25">
      <c r="A284" s="1" t="s">
        <v>569</v>
      </c>
      <c r="B284" s="5">
        <v>16301.85</v>
      </c>
      <c r="C284" s="5">
        <v>16227.7</v>
      </c>
      <c r="D284" s="5">
        <v>16403.7</v>
      </c>
      <c r="E284" s="5">
        <v>16142.1</v>
      </c>
      <c r="F284" s="2" t="s">
        <v>570</v>
      </c>
      <c r="G284" s="6">
        <v>-6.7000000000000002E-3</v>
      </c>
      <c r="H284" s="3" t="str">
        <f t="shared" si="8"/>
        <v>09-May-2022</v>
      </c>
      <c r="I284" s="4">
        <f t="shared" si="9"/>
        <v>44690</v>
      </c>
    </row>
    <row r="285" spans="1:9" x14ac:dyDescent="0.25">
      <c r="A285" s="1" t="s">
        <v>571</v>
      </c>
      <c r="B285" s="5">
        <v>16411.25</v>
      </c>
      <c r="C285" s="5">
        <v>16415.55</v>
      </c>
      <c r="D285" s="5">
        <v>16484.2</v>
      </c>
      <c r="E285" s="5">
        <v>16340.9</v>
      </c>
      <c r="F285" s="2" t="s">
        <v>572</v>
      </c>
      <c r="G285" s="6">
        <v>-1.6299999999999999E-2</v>
      </c>
      <c r="H285" s="3" t="str">
        <f t="shared" si="8"/>
        <v>06-May-2022</v>
      </c>
      <c r="I285" s="4">
        <f t="shared" si="9"/>
        <v>44687</v>
      </c>
    </row>
    <row r="286" spans="1:9" x14ac:dyDescent="0.25">
      <c r="A286" s="1" t="s">
        <v>573</v>
      </c>
      <c r="B286" s="5">
        <v>16682.650000000001</v>
      </c>
      <c r="C286" s="5">
        <v>16854.75</v>
      </c>
      <c r="D286" s="5">
        <v>16945.7</v>
      </c>
      <c r="E286" s="5">
        <v>16651.849999999999</v>
      </c>
      <c r="F286" s="2" t="s">
        <v>574</v>
      </c>
      <c r="G286" s="6">
        <v>2.9999999999999997E-4</v>
      </c>
      <c r="H286" s="3" t="str">
        <f t="shared" si="8"/>
        <v>05-May-2022</v>
      </c>
      <c r="I286" s="4">
        <f t="shared" si="9"/>
        <v>44686</v>
      </c>
    </row>
    <row r="287" spans="1:9" x14ac:dyDescent="0.25">
      <c r="A287" s="1" t="s">
        <v>575</v>
      </c>
      <c r="B287" s="5">
        <v>16677.599999999999</v>
      </c>
      <c r="C287" s="5">
        <v>17096.599999999999</v>
      </c>
      <c r="D287" s="5">
        <v>17132.849999999999</v>
      </c>
      <c r="E287" s="5">
        <v>16623.95</v>
      </c>
      <c r="F287" s="2" t="s">
        <v>576</v>
      </c>
      <c r="G287" s="6">
        <v>-2.29E-2</v>
      </c>
      <c r="H287" s="3" t="str">
        <f t="shared" si="8"/>
        <v>04-May-2022</v>
      </c>
      <c r="I287" s="4">
        <f t="shared" si="9"/>
        <v>44685</v>
      </c>
    </row>
    <row r="288" spans="1:9" x14ac:dyDescent="0.25">
      <c r="A288" s="1" t="s">
        <v>577</v>
      </c>
      <c r="B288" s="5">
        <v>17069.099999999999</v>
      </c>
      <c r="C288" s="5">
        <v>16924.45</v>
      </c>
      <c r="D288" s="5">
        <v>17092.25</v>
      </c>
      <c r="E288" s="5">
        <v>16917.25</v>
      </c>
      <c r="F288" s="2" t="s">
        <v>578</v>
      </c>
      <c r="G288" s="6">
        <v>-2E-3</v>
      </c>
      <c r="H288" s="3" t="str">
        <f t="shared" si="8"/>
        <v>02-May-2022</v>
      </c>
      <c r="I288" s="4">
        <f t="shared" si="9"/>
        <v>44683</v>
      </c>
    </row>
    <row r="289" spans="1:9" x14ac:dyDescent="0.25">
      <c r="A289" s="1" t="s">
        <v>579</v>
      </c>
      <c r="B289" s="5">
        <v>17102.55</v>
      </c>
      <c r="C289" s="5">
        <v>17329.25</v>
      </c>
      <c r="D289" s="5">
        <v>17377.650000000001</v>
      </c>
      <c r="E289" s="5">
        <v>17053.25</v>
      </c>
      <c r="F289" s="2" t="s">
        <v>580</v>
      </c>
      <c r="G289" s="6">
        <v>-8.3000000000000001E-3</v>
      </c>
      <c r="H289" s="3" t="str">
        <f t="shared" si="8"/>
        <v>29-Apr-2022</v>
      </c>
      <c r="I289" s="4">
        <f t="shared" si="9"/>
        <v>44680</v>
      </c>
    </row>
    <row r="290" spans="1:9" x14ac:dyDescent="0.25">
      <c r="A290" s="1" t="s">
        <v>581</v>
      </c>
      <c r="B290" s="5">
        <v>17245.05</v>
      </c>
      <c r="C290" s="5">
        <v>17189.5</v>
      </c>
      <c r="D290" s="5">
        <v>17322.5</v>
      </c>
      <c r="E290" s="5">
        <v>17071.05</v>
      </c>
      <c r="F290" s="2" t="s">
        <v>582</v>
      </c>
      <c r="G290" s="6">
        <v>1.21E-2</v>
      </c>
      <c r="H290" s="3" t="str">
        <f t="shared" si="8"/>
        <v>28-Apr-2022</v>
      </c>
      <c r="I290" s="4">
        <f t="shared" si="9"/>
        <v>44679</v>
      </c>
    </row>
    <row r="291" spans="1:9" x14ac:dyDescent="0.25">
      <c r="A291" s="1" t="s">
        <v>583</v>
      </c>
      <c r="B291" s="5">
        <v>17038.400000000001</v>
      </c>
      <c r="C291" s="5">
        <v>17073.349999999999</v>
      </c>
      <c r="D291" s="5">
        <v>17110.7</v>
      </c>
      <c r="E291" s="5">
        <v>16958.45</v>
      </c>
      <c r="F291" s="2" t="s">
        <v>584</v>
      </c>
      <c r="G291" s="6">
        <v>-9.4000000000000004E-3</v>
      </c>
      <c r="H291" s="3" t="str">
        <f t="shared" si="8"/>
        <v>27-Apr-2022</v>
      </c>
      <c r="I291" s="4">
        <f t="shared" si="9"/>
        <v>44678</v>
      </c>
    </row>
    <row r="292" spans="1:9" x14ac:dyDescent="0.25">
      <c r="A292" s="1" t="s">
        <v>585</v>
      </c>
      <c r="B292" s="5">
        <v>17200.8</v>
      </c>
      <c r="C292" s="5">
        <v>17121.3</v>
      </c>
      <c r="D292" s="5">
        <v>17223.849999999999</v>
      </c>
      <c r="E292" s="5">
        <v>17064.45</v>
      </c>
      <c r="F292" s="2" t="s">
        <v>586</v>
      </c>
      <c r="G292" s="6">
        <v>1.46E-2</v>
      </c>
      <c r="H292" s="3" t="str">
        <f t="shared" si="8"/>
        <v>26-Apr-2022</v>
      </c>
      <c r="I292" s="4">
        <f t="shared" si="9"/>
        <v>44677</v>
      </c>
    </row>
    <row r="293" spans="1:9" x14ac:dyDescent="0.25">
      <c r="A293" s="1" t="s">
        <v>587</v>
      </c>
      <c r="B293" s="5">
        <v>16953.95</v>
      </c>
      <c r="C293" s="5">
        <v>17009.05</v>
      </c>
      <c r="D293" s="5">
        <v>17054.3</v>
      </c>
      <c r="E293" s="5">
        <v>16888.7</v>
      </c>
      <c r="F293" s="2" t="s">
        <v>588</v>
      </c>
      <c r="G293" s="6">
        <v>-1.2699999999999999E-2</v>
      </c>
      <c r="H293" s="3" t="str">
        <f t="shared" si="8"/>
        <v>25-Apr-2022</v>
      </c>
      <c r="I293" s="4">
        <f t="shared" si="9"/>
        <v>44676</v>
      </c>
    </row>
    <row r="294" spans="1:9" x14ac:dyDescent="0.25">
      <c r="A294" s="1" t="s">
        <v>589</v>
      </c>
      <c r="B294" s="5">
        <v>17171.95</v>
      </c>
      <c r="C294" s="5">
        <v>17242.75</v>
      </c>
      <c r="D294" s="5">
        <v>17315.3</v>
      </c>
      <c r="E294" s="5">
        <v>17149.2</v>
      </c>
      <c r="F294" s="2" t="s">
        <v>590</v>
      </c>
      <c r="G294" s="6">
        <v>-1.2699999999999999E-2</v>
      </c>
      <c r="H294" s="3" t="str">
        <f t="shared" si="8"/>
        <v>22-Apr-2022</v>
      </c>
      <c r="I294" s="4">
        <f t="shared" si="9"/>
        <v>44673</v>
      </c>
    </row>
    <row r="295" spans="1:9" x14ac:dyDescent="0.25">
      <c r="A295" s="1" t="s">
        <v>591</v>
      </c>
      <c r="B295" s="5">
        <v>17392.599999999999</v>
      </c>
      <c r="C295" s="5">
        <v>17234.599999999999</v>
      </c>
      <c r="D295" s="5">
        <v>17414.7</v>
      </c>
      <c r="E295" s="5">
        <v>17215.5</v>
      </c>
      <c r="F295" s="2" t="s">
        <v>592</v>
      </c>
      <c r="G295" s="6">
        <v>1.49E-2</v>
      </c>
      <c r="H295" s="3" t="str">
        <f t="shared" si="8"/>
        <v>21-Apr-2022</v>
      </c>
      <c r="I295" s="4">
        <f t="shared" si="9"/>
        <v>44672</v>
      </c>
    </row>
    <row r="296" spans="1:9" x14ac:dyDescent="0.25">
      <c r="A296" s="1" t="s">
        <v>593</v>
      </c>
      <c r="B296" s="5">
        <v>17136.55</v>
      </c>
      <c r="C296" s="5">
        <v>17045.25</v>
      </c>
      <c r="D296" s="5">
        <v>17186.900000000001</v>
      </c>
      <c r="E296" s="5">
        <v>16978.95</v>
      </c>
      <c r="F296" s="2" t="s">
        <v>594</v>
      </c>
      <c r="G296" s="6">
        <v>1.0500000000000001E-2</v>
      </c>
      <c r="H296" s="3" t="str">
        <f t="shared" si="8"/>
        <v>20-Apr-2022</v>
      </c>
      <c r="I296" s="4">
        <f t="shared" si="9"/>
        <v>44671</v>
      </c>
    </row>
    <row r="297" spans="1:9" x14ac:dyDescent="0.25">
      <c r="A297" s="1" t="s">
        <v>595</v>
      </c>
      <c r="B297" s="5">
        <v>16958.650000000001</v>
      </c>
      <c r="C297" s="5">
        <v>17258.95</v>
      </c>
      <c r="D297" s="5">
        <v>17275.650000000001</v>
      </c>
      <c r="E297" s="5">
        <v>16824.7</v>
      </c>
      <c r="F297" s="2" t="s">
        <v>596</v>
      </c>
      <c r="G297" s="6">
        <v>-1.2500000000000001E-2</v>
      </c>
      <c r="H297" s="3" t="str">
        <f t="shared" si="8"/>
        <v>19-Apr-2022</v>
      </c>
      <c r="I297" s="4">
        <f t="shared" si="9"/>
        <v>44670</v>
      </c>
    </row>
    <row r="298" spans="1:9" x14ac:dyDescent="0.25">
      <c r="A298" s="1" t="s">
        <v>597</v>
      </c>
      <c r="B298" s="5">
        <v>17173.650000000001</v>
      </c>
      <c r="C298" s="5">
        <v>17183.45</v>
      </c>
      <c r="D298" s="5">
        <v>17237.75</v>
      </c>
      <c r="E298" s="5">
        <v>17067.849999999999</v>
      </c>
      <c r="F298" s="2" t="s">
        <v>598</v>
      </c>
      <c r="G298" s="6">
        <v>-1.7299999999999999E-2</v>
      </c>
      <c r="H298" s="3" t="str">
        <f t="shared" si="8"/>
        <v>18-Apr-2022</v>
      </c>
      <c r="I298" s="4">
        <f t="shared" si="9"/>
        <v>44669</v>
      </c>
    </row>
    <row r="299" spans="1:9" x14ac:dyDescent="0.25">
      <c r="A299" s="1" t="s">
        <v>599</v>
      </c>
      <c r="B299" s="5">
        <v>17475.650000000001</v>
      </c>
      <c r="C299" s="5">
        <v>17599.900000000001</v>
      </c>
      <c r="D299" s="5">
        <v>17663.650000000001</v>
      </c>
      <c r="E299" s="5">
        <v>17457.400000000001</v>
      </c>
      <c r="F299" s="2" t="s">
        <v>600</v>
      </c>
      <c r="G299" s="6">
        <v>-3.0999999999999999E-3</v>
      </c>
      <c r="H299" s="3" t="str">
        <f t="shared" si="8"/>
        <v>13-Apr-2022</v>
      </c>
      <c r="I299" s="4">
        <f t="shared" si="9"/>
        <v>44664</v>
      </c>
    </row>
    <row r="300" spans="1:9" x14ac:dyDescent="0.25">
      <c r="A300" s="1" t="s">
        <v>601</v>
      </c>
      <c r="B300" s="5">
        <v>17530.3</v>
      </c>
      <c r="C300" s="5">
        <v>17584.849999999999</v>
      </c>
      <c r="D300" s="5">
        <v>17595.3</v>
      </c>
      <c r="E300" s="5">
        <v>17442.349999999999</v>
      </c>
      <c r="F300" s="2" t="s">
        <v>602</v>
      </c>
      <c r="G300" s="6">
        <v>-8.2000000000000007E-3</v>
      </c>
      <c r="H300" s="3" t="str">
        <f t="shared" si="8"/>
        <v>12-Apr-2022</v>
      </c>
      <c r="I300" s="4">
        <f t="shared" si="9"/>
        <v>44663</v>
      </c>
    </row>
    <row r="301" spans="1:9" x14ac:dyDescent="0.25">
      <c r="A301" s="1" t="s">
        <v>603</v>
      </c>
      <c r="B301" s="5">
        <v>17674.95</v>
      </c>
      <c r="C301" s="5">
        <v>17740.900000000001</v>
      </c>
      <c r="D301" s="5">
        <v>17779.05</v>
      </c>
      <c r="E301" s="5">
        <v>17650.95</v>
      </c>
      <c r="F301" s="2" t="s">
        <v>604</v>
      </c>
      <c r="G301" s="6">
        <v>-6.1999999999999998E-3</v>
      </c>
      <c r="H301" s="3" t="str">
        <f t="shared" si="8"/>
        <v>11-Apr-2022</v>
      </c>
      <c r="I301" s="4">
        <f t="shared" si="9"/>
        <v>44662</v>
      </c>
    </row>
    <row r="302" spans="1:9" x14ac:dyDescent="0.25">
      <c r="A302" s="1" t="s">
        <v>605</v>
      </c>
      <c r="B302" s="5">
        <v>17784.349999999999</v>
      </c>
      <c r="C302" s="5">
        <v>17698.150000000001</v>
      </c>
      <c r="D302" s="5">
        <v>17842.75</v>
      </c>
      <c r="E302" s="5">
        <v>17600.55</v>
      </c>
      <c r="F302" s="2" t="s">
        <v>606</v>
      </c>
      <c r="G302" s="6">
        <v>8.2000000000000007E-3</v>
      </c>
      <c r="H302" s="3" t="str">
        <f t="shared" si="8"/>
        <v>08-Apr-2022</v>
      </c>
      <c r="I302" s="4">
        <f t="shared" si="9"/>
        <v>44659</v>
      </c>
    </row>
    <row r="303" spans="1:9" x14ac:dyDescent="0.25">
      <c r="A303" s="1" t="s">
        <v>607</v>
      </c>
      <c r="B303" s="5">
        <v>17639.55</v>
      </c>
      <c r="C303" s="5">
        <v>17723.3</v>
      </c>
      <c r="D303" s="5">
        <v>17787.5</v>
      </c>
      <c r="E303" s="5">
        <v>17623.7</v>
      </c>
      <c r="F303" s="2" t="s">
        <v>608</v>
      </c>
      <c r="G303" s="6">
        <v>-9.4000000000000004E-3</v>
      </c>
      <c r="H303" s="3" t="str">
        <f t="shared" si="8"/>
        <v>07-Apr-2022</v>
      </c>
      <c r="I303" s="4">
        <f t="shared" si="9"/>
        <v>44658</v>
      </c>
    </row>
    <row r="304" spans="1:9" x14ac:dyDescent="0.25">
      <c r="A304" s="1" t="s">
        <v>609</v>
      </c>
      <c r="B304" s="5">
        <v>17807.650000000001</v>
      </c>
      <c r="C304" s="5">
        <v>17842.75</v>
      </c>
      <c r="D304" s="5">
        <v>17901</v>
      </c>
      <c r="E304" s="5">
        <v>17779.849999999999</v>
      </c>
      <c r="F304" s="2" t="s">
        <v>610</v>
      </c>
      <c r="G304" s="6">
        <v>-8.3000000000000001E-3</v>
      </c>
      <c r="H304" s="3" t="str">
        <f t="shared" si="8"/>
        <v>06-Apr-2022</v>
      </c>
      <c r="I304" s="4">
        <f t="shared" si="9"/>
        <v>44657</v>
      </c>
    </row>
    <row r="305" spans="1:9" x14ac:dyDescent="0.25">
      <c r="A305" s="1" t="s">
        <v>611</v>
      </c>
      <c r="B305" s="5">
        <v>17957.400000000001</v>
      </c>
      <c r="C305" s="5">
        <v>18080.599999999999</v>
      </c>
      <c r="D305" s="5">
        <v>18095.45</v>
      </c>
      <c r="E305" s="5">
        <v>17921.55</v>
      </c>
      <c r="F305" s="2" t="s">
        <v>612</v>
      </c>
      <c r="G305" s="6">
        <v>-5.3E-3</v>
      </c>
      <c r="H305" s="3" t="str">
        <f t="shared" si="8"/>
        <v>05-Apr-2022</v>
      </c>
      <c r="I305" s="4">
        <f t="shared" si="9"/>
        <v>44656</v>
      </c>
    </row>
    <row r="306" spans="1:9" x14ac:dyDescent="0.25">
      <c r="A306" s="1" t="s">
        <v>613</v>
      </c>
      <c r="B306" s="5">
        <v>18053.400000000001</v>
      </c>
      <c r="C306" s="5">
        <v>17809.099999999999</v>
      </c>
      <c r="D306" s="5">
        <v>18114.650000000001</v>
      </c>
      <c r="E306" s="5">
        <v>17791.400000000001</v>
      </c>
      <c r="F306" s="2" t="s">
        <v>614</v>
      </c>
      <c r="G306" s="6">
        <v>2.1700000000000001E-2</v>
      </c>
      <c r="H306" s="3" t="str">
        <f t="shared" si="8"/>
        <v>04-Apr-2022</v>
      </c>
      <c r="I306" s="4">
        <f t="shared" si="9"/>
        <v>44655</v>
      </c>
    </row>
    <row r="307" spans="1:9" x14ac:dyDescent="0.25">
      <c r="A307" s="1" t="s">
        <v>615</v>
      </c>
      <c r="B307" s="5">
        <v>17670.45</v>
      </c>
      <c r="C307" s="5">
        <v>17436.900000000001</v>
      </c>
      <c r="D307" s="5">
        <v>17703.7</v>
      </c>
      <c r="E307" s="5">
        <v>17422.7</v>
      </c>
      <c r="F307" s="2" t="s">
        <v>616</v>
      </c>
      <c r="G307" s="6">
        <v>1.18E-2</v>
      </c>
      <c r="H307" s="3" t="str">
        <f t="shared" si="8"/>
        <v>01-Apr-2022</v>
      </c>
      <c r="I307" s="4">
        <f t="shared" si="9"/>
        <v>44652</v>
      </c>
    </row>
    <row r="308" spans="1:9" x14ac:dyDescent="0.25">
      <c r="A308" s="1" t="s">
        <v>617</v>
      </c>
      <c r="B308" s="5">
        <v>17464.75</v>
      </c>
      <c r="C308" s="5">
        <v>17519.2</v>
      </c>
      <c r="D308" s="5">
        <v>17559.8</v>
      </c>
      <c r="E308" s="5">
        <v>17435.2</v>
      </c>
      <c r="F308" s="2" t="s">
        <v>618</v>
      </c>
      <c r="G308" s="6">
        <v>-1.9E-3</v>
      </c>
      <c r="H308" s="3" t="str">
        <f t="shared" si="8"/>
        <v>31-Mar-2022</v>
      </c>
      <c r="I308" s="4">
        <f t="shared" si="9"/>
        <v>44651</v>
      </c>
    </row>
    <row r="309" spans="1:9" x14ac:dyDescent="0.25">
      <c r="A309" s="1" t="s">
        <v>619</v>
      </c>
      <c r="B309" s="5">
        <v>17498.25</v>
      </c>
      <c r="C309" s="5">
        <v>17468.150000000001</v>
      </c>
      <c r="D309" s="5">
        <v>17522.5</v>
      </c>
      <c r="E309" s="5">
        <v>17387.2</v>
      </c>
      <c r="F309" s="2" t="s">
        <v>620</v>
      </c>
      <c r="G309" s="6">
        <v>0.01</v>
      </c>
      <c r="H309" s="3" t="str">
        <f t="shared" si="8"/>
        <v>30-Mar-2022</v>
      </c>
      <c r="I309" s="4">
        <f t="shared" si="9"/>
        <v>44650</v>
      </c>
    </row>
    <row r="310" spans="1:9" x14ac:dyDescent="0.25">
      <c r="A310" s="1" t="s">
        <v>621</v>
      </c>
      <c r="B310" s="5">
        <v>17325.3</v>
      </c>
      <c r="C310" s="5">
        <v>17297.2</v>
      </c>
      <c r="D310" s="5">
        <v>17343.650000000001</v>
      </c>
      <c r="E310" s="5">
        <v>17235.7</v>
      </c>
      <c r="F310" s="2" t="s">
        <v>622</v>
      </c>
      <c r="G310" s="6">
        <v>6.0000000000000001E-3</v>
      </c>
      <c r="H310" s="3" t="str">
        <f t="shared" si="8"/>
        <v>29-Mar-2022</v>
      </c>
      <c r="I310" s="4">
        <f t="shared" si="9"/>
        <v>44649</v>
      </c>
    </row>
    <row r="311" spans="1:9" x14ac:dyDescent="0.25">
      <c r="A311" s="1" t="s">
        <v>623</v>
      </c>
      <c r="B311" s="5">
        <v>17222</v>
      </c>
      <c r="C311" s="5">
        <v>17181.849999999999</v>
      </c>
      <c r="D311" s="5">
        <v>17235.099999999999</v>
      </c>
      <c r="E311" s="5">
        <v>17003.900000000001</v>
      </c>
      <c r="F311" s="2" t="s">
        <v>624</v>
      </c>
      <c r="G311" s="6">
        <v>4.0000000000000001E-3</v>
      </c>
      <c r="H311" s="3" t="str">
        <f t="shared" si="8"/>
        <v>28-Mar-2022</v>
      </c>
      <c r="I311" s="4">
        <f t="shared" si="9"/>
        <v>44648</v>
      </c>
    </row>
    <row r="312" spans="1:9" x14ac:dyDescent="0.25">
      <c r="A312" s="1" t="s">
        <v>625</v>
      </c>
      <c r="B312" s="5">
        <v>17153</v>
      </c>
      <c r="C312" s="5">
        <v>17289</v>
      </c>
      <c r="D312" s="5">
        <v>17294.900000000001</v>
      </c>
      <c r="E312" s="5">
        <v>17076.55</v>
      </c>
      <c r="F312" s="2" t="s">
        <v>626</v>
      </c>
      <c r="G312" s="6">
        <v>-4.0000000000000001E-3</v>
      </c>
      <c r="H312" s="3" t="str">
        <f t="shared" si="8"/>
        <v>25-Mar-2022</v>
      </c>
      <c r="I312" s="4">
        <f t="shared" si="9"/>
        <v>44645</v>
      </c>
    </row>
    <row r="313" spans="1:9" x14ac:dyDescent="0.25">
      <c r="A313" s="1" t="s">
        <v>627</v>
      </c>
      <c r="B313" s="5">
        <v>17222.75</v>
      </c>
      <c r="C313" s="5">
        <v>17094.95</v>
      </c>
      <c r="D313" s="5">
        <v>17291.75</v>
      </c>
      <c r="E313" s="5">
        <v>17091.150000000001</v>
      </c>
      <c r="F313" s="2" t="s">
        <v>628</v>
      </c>
      <c r="G313" s="6">
        <v>-1.2999999999999999E-3</v>
      </c>
      <c r="H313" s="3" t="str">
        <f t="shared" si="8"/>
        <v>24-Mar-2022</v>
      </c>
      <c r="I313" s="4">
        <f t="shared" si="9"/>
        <v>44644</v>
      </c>
    </row>
    <row r="314" spans="1:9" x14ac:dyDescent="0.25">
      <c r="A314" s="1" t="s">
        <v>629</v>
      </c>
      <c r="B314" s="5">
        <v>17245.650000000001</v>
      </c>
      <c r="C314" s="5">
        <v>17405.05</v>
      </c>
      <c r="D314" s="5">
        <v>17442.400000000001</v>
      </c>
      <c r="E314" s="5">
        <v>17199.599999999999</v>
      </c>
      <c r="F314" s="2" t="s">
        <v>630</v>
      </c>
      <c r="G314" s="6">
        <v>-4.0000000000000001E-3</v>
      </c>
      <c r="H314" s="3" t="str">
        <f t="shared" si="8"/>
        <v>23-Mar-2022</v>
      </c>
      <c r="I314" s="4">
        <f t="shared" si="9"/>
        <v>44643</v>
      </c>
    </row>
    <row r="315" spans="1:9" x14ac:dyDescent="0.25">
      <c r="A315" s="1" t="s">
        <v>631</v>
      </c>
      <c r="B315" s="5">
        <v>17315.5</v>
      </c>
      <c r="C315" s="5">
        <v>17120.400000000001</v>
      </c>
      <c r="D315" s="5">
        <v>17334.400000000001</v>
      </c>
      <c r="E315" s="5">
        <v>17006.3</v>
      </c>
      <c r="F315" s="2" t="s">
        <v>632</v>
      </c>
      <c r="G315" s="6">
        <v>1.1599999999999999E-2</v>
      </c>
      <c r="H315" s="3" t="str">
        <f t="shared" si="8"/>
        <v>22-Mar-2022</v>
      </c>
      <c r="I315" s="4">
        <f t="shared" si="9"/>
        <v>44642</v>
      </c>
    </row>
    <row r="316" spans="1:9" x14ac:dyDescent="0.25">
      <c r="A316" s="1" t="s">
        <v>633</v>
      </c>
      <c r="B316" s="5">
        <v>17117.599999999999</v>
      </c>
      <c r="C316" s="5">
        <v>17329.5</v>
      </c>
      <c r="D316" s="5">
        <v>17353.349999999999</v>
      </c>
      <c r="E316" s="5">
        <v>17096.400000000001</v>
      </c>
      <c r="F316" s="2" t="s">
        <v>634</v>
      </c>
      <c r="G316" s="6">
        <v>-9.7999999999999997E-3</v>
      </c>
      <c r="H316" s="3" t="str">
        <f t="shared" si="8"/>
        <v>21-Mar-2022</v>
      </c>
      <c r="I316" s="4">
        <f t="shared" si="9"/>
        <v>44641</v>
      </c>
    </row>
    <row r="317" spans="1:9" x14ac:dyDescent="0.25">
      <c r="A317" s="1" t="s">
        <v>635</v>
      </c>
      <c r="B317" s="5">
        <v>17287.05</v>
      </c>
      <c r="C317" s="5">
        <v>17202.900000000001</v>
      </c>
      <c r="D317" s="5">
        <v>17344.599999999999</v>
      </c>
      <c r="E317" s="5">
        <v>17175.75</v>
      </c>
      <c r="F317" s="2" t="s">
        <v>636</v>
      </c>
      <c r="G317" s="6">
        <v>1.84E-2</v>
      </c>
      <c r="H317" s="3" t="str">
        <f t="shared" si="8"/>
        <v>17-Mar-2022</v>
      </c>
      <c r="I317" s="4">
        <f t="shared" si="9"/>
        <v>44637</v>
      </c>
    </row>
    <row r="318" spans="1:9" x14ac:dyDescent="0.25">
      <c r="A318" s="1" t="s">
        <v>637</v>
      </c>
      <c r="B318" s="5">
        <v>16975.349999999999</v>
      </c>
      <c r="C318" s="5">
        <v>16876.650000000001</v>
      </c>
      <c r="D318" s="5">
        <v>16987.900000000001</v>
      </c>
      <c r="E318" s="5">
        <v>16837.849999999999</v>
      </c>
      <c r="F318" s="2" t="s">
        <v>638</v>
      </c>
      <c r="G318" s="6">
        <v>1.8700000000000001E-2</v>
      </c>
      <c r="H318" s="3" t="str">
        <f t="shared" si="8"/>
        <v>16-Mar-2022</v>
      </c>
      <c r="I318" s="4">
        <f t="shared" si="9"/>
        <v>44636</v>
      </c>
    </row>
    <row r="319" spans="1:9" x14ac:dyDescent="0.25">
      <c r="A319" s="1" t="s">
        <v>639</v>
      </c>
      <c r="B319" s="5">
        <v>16663</v>
      </c>
      <c r="C319" s="5">
        <v>16900.650000000001</v>
      </c>
      <c r="D319" s="5">
        <v>16927.75</v>
      </c>
      <c r="E319" s="5">
        <v>16555</v>
      </c>
      <c r="F319" s="2" t="s">
        <v>640</v>
      </c>
      <c r="G319" s="6">
        <v>-1.23E-2</v>
      </c>
      <c r="H319" s="3" t="str">
        <f t="shared" si="8"/>
        <v>15-Mar-2022</v>
      </c>
      <c r="I319" s="4">
        <f t="shared" si="9"/>
        <v>44635</v>
      </c>
    </row>
    <row r="320" spans="1:9" x14ac:dyDescent="0.25">
      <c r="A320" s="1" t="s">
        <v>641</v>
      </c>
      <c r="B320" s="5">
        <v>16871.3</v>
      </c>
      <c r="C320" s="5">
        <v>16633.7</v>
      </c>
      <c r="D320" s="5">
        <v>16887.95</v>
      </c>
      <c r="E320" s="5">
        <v>16606.5</v>
      </c>
      <c r="F320" s="2" t="s">
        <v>642</v>
      </c>
      <c r="G320" s="6">
        <v>1.4500000000000001E-2</v>
      </c>
      <c r="H320" s="3" t="str">
        <f t="shared" si="8"/>
        <v>14-Mar-2022</v>
      </c>
      <c r="I320" s="4">
        <f t="shared" si="9"/>
        <v>44634</v>
      </c>
    </row>
    <row r="321" spans="1:9" x14ac:dyDescent="0.25">
      <c r="A321" s="1" t="s">
        <v>643</v>
      </c>
      <c r="B321" s="5">
        <v>16630.45</v>
      </c>
      <c r="C321" s="5">
        <v>16528.8</v>
      </c>
      <c r="D321" s="5">
        <v>16694.400000000001</v>
      </c>
      <c r="E321" s="5">
        <v>16470.900000000001</v>
      </c>
      <c r="F321" s="2" t="s">
        <v>644</v>
      </c>
      <c r="G321" s="6">
        <v>2.0999999999999999E-3</v>
      </c>
      <c r="H321" s="3" t="str">
        <f t="shared" si="8"/>
        <v>11-Mar-2022</v>
      </c>
      <c r="I321" s="4">
        <f t="shared" si="9"/>
        <v>44631</v>
      </c>
    </row>
    <row r="322" spans="1:9" x14ac:dyDescent="0.25">
      <c r="A322" s="1" t="s">
        <v>645</v>
      </c>
      <c r="B322" s="5">
        <v>16594.900000000001</v>
      </c>
      <c r="C322" s="5">
        <v>16757.099999999999</v>
      </c>
      <c r="D322" s="5">
        <v>16757.3</v>
      </c>
      <c r="E322" s="5">
        <v>16447.900000000001</v>
      </c>
      <c r="F322" s="2" t="s">
        <v>646</v>
      </c>
      <c r="G322" s="6">
        <v>1.5299999999999999E-2</v>
      </c>
      <c r="H322" s="3" t="str">
        <f t="shared" si="8"/>
        <v>10-Mar-2022</v>
      </c>
      <c r="I322" s="4">
        <f t="shared" si="9"/>
        <v>44630</v>
      </c>
    </row>
    <row r="323" spans="1:9" x14ac:dyDescent="0.25">
      <c r="A323" s="1" t="s">
        <v>647</v>
      </c>
      <c r="B323" s="5">
        <v>16345.35</v>
      </c>
      <c r="C323" s="5">
        <v>16078</v>
      </c>
      <c r="D323" s="5">
        <v>16418.05</v>
      </c>
      <c r="E323" s="5">
        <v>15990</v>
      </c>
      <c r="F323" s="2" t="s">
        <v>648</v>
      </c>
      <c r="G323" s="6">
        <v>2.07E-2</v>
      </c>
      <c r="H323" s="3" t="str">
        <f t="shared" ref="H323:H386" si="10">MID(A323,5,2)&amp;"-"&amp;LEFT(A323,3)&amp;"-"&amp;RIGHT(A323,4)</f>
        <v>09-Mar-2022</v>
      </c>
      <c r="I323" s="4">
        <f t="shared" ref="I323:I386" si="11">DATEVALUE(H323)</f>
        <v>44629</v>
      </c>
    </row>
    <row r="324" spans="1:9" x14ac:dyDescent="0.25">
      <c r="A324" s="1" t="s">
        <v>649</v>
      </c>
      <c r="B324" s="5">
        <v>16013.45</v>
      </c>
      <c r="C324" s="5">
        <v>15747.75</v>
      </c>
      <c r="D324" s="5">
        <v>16028.75</v>
      </c>
      <c r="E324" s="5">
        <v>15671.45</v>
      </c>
      <c r="F324" s="2" t="s">
        <v>650</v>
      </c>
      <c r="G324" s="6">
        <v>9.4999999999999998E-3</v>
      </c>
      <c r="H324" s="3" t="str">
        <f t="shared" si="10"/>
        <v>08-Mar-2022</v>
      </c>
      <c r="I324" s="4">
        <f t="shared" si="11"/>
        <v>44628</v>
      </c>
    </row>
    <row r="325" spans="1:9" x14ac:dyDescent="0.25">
      <c r="A325" s="1" t="s">
        <v>651</v>
      </c>
      <c r="B325" s="5">
        <v>15863.15</v>
      </c>
      <c r="C325" s="5">
        <v>15867.95</v>
      </c>
      <c r="D325" s="5">
        <v>15944.6</v>
      </c>
      <c r="E325" s="5">
        <v>15711.45</v>
      </c>
      <c r="F325" s="2" t="s">
        <v>652</v>
      </c>
      <c r="G325" s="6">
        <v>-2.35E-2</v>
      </c>
      <c r="H325" s="3" t="str">
        <f t="shared" si="10"/>
        <v>07-Mar-2022</v>
      </c>
      <c r="I325" s="4">
        <f t="shared" si="11"/>
        <v>44627</v>
      </c>
    </row>
    <row r="326" spans="1:9" x14ac:dyDescent="0.25">
      <c r="A326" s="1" t="s">
        <v>653</v>
      </c>
      <c r="B326" s="5">
        <v>16245.35</v>
      </c>
      <c r="C326" s="5">
        <v>16339.45</v>
      </c>
      <c r="D326" s="5">
        <v>16456</v>
      </c>
      <c r="E326" s="5">
        <v>16133.8</v>
      </c>
      <c r="F326" s="2" t="s">
        <v>654</v>
      </c>
      <c r="G326" s="6">
        <v>-1.5299999999999999E-2</v>
      </c>
      <c r="H326" s="3" t="str">
        <f t="shared" si="10"/>
        <v>04-Mar-2022</v>
      </c>
      <c r="I326" s="4">
        <f t="shared" si="11"/>
        <v>44624</v>
      </c>
    </row>
    <row r="327" spans="1:9" x14ac:dyDescent="0.25">
      <c r="A327" s="1" t="s">
        <v>655</v>
      </c>
      <c r="B327" s="5">
        <v>16498.05</v>
      </c>
      <c r="C327" s="5">
        <v>16723.2</v>
      </c>
      <c r="D327" s="5">
        <v>16768.95</v>
      </c>
      <c r="E327" s="5">
        <v>16442.95</v>
      </c>
      <c r="F327" s="2" t="s">
        <v>656</v>
      </c>
      <c r="G327" s="6">
        <v>-6.4999999999999997E-3</v>
      </c>
      <c r="H327" s="3" t="str">
        <f t="shared" si="10"/>
        <v>03-Mar-2022</v>
      </c>
      <c r="I327" s="4">
        <f t="shared" si="11"/>
        <v>44623</v>
      </c>
    </row>
    <row r="328" spans="1:9" x14ac:dyDescent="0.25">
      <c r="A328" s="1" t="s">
        <v>657</v>
      </c>
      <c r="B328" s="5">
        <v>16605.95</v>
      </c>
      <c r="C328" s="5">
        <v>16593.099999999999</v>
      </c>
      <c r="D328" s="5">
        <v>16678.5</v>
      </c>
      <c r="E328" s="5">
        <v>16478.650000000001</v>
      </c>
      <c r="F328" s="2" t="s">
        <v>658</v>
      </c>
      <c r="G328" s="6">
        <v>-1.12E-2</v>
      </c>
      <c r="H328" s="3" t="str">
        <f t="shared" si="10"/>
        <v>02-Mar-2022</v>
      </c>
      <c r="I328" s="4">
        <f t="shared" si="11"/>
        <v>44622</v>
      </c>
    </row>
    <row r="329" spans="1:9" x14ac:dyDescent="0.25">
      <c r="A329" s="1" t="s">
        <v>659</v>
      </c>
      <c r="B329" s="5">
        <v>16793.900000000001</v>
      </c>
      <c r="C329" s="5">
        <v>16481.599999999999</v>
      </c>
      <c r="D329" s="5">
        <v>16815.900000000001</v>
      </c>
      <c r="E329" s="5">
        <v>16356.3</v>
      </c>
      <c r="F329" s="2" t="s">
        <v>660</v>
      </c>
      <c r="G329" s="6">
        <v>8.0999999999999996E-3</v>
      </c>
      <c r="H329" s="3" t="str">
        <f t="shared" si="10"/>
        <v>28-Feb-2022</v>
      </c>
      <c r="I329" s="4">
        <f t="shared" si="11"/>
        <v>44620</v>
      </c>
    </row>
    <row r="330" spans="1:9" x14ac:dyDescent="0.25">
      <c r="A330" s="1" t="s">
        <v>661</v>
      </c>
      <c r="B330" s="5">
        <v>16658.400000000001</v>
      </c>
      <c r="C330" s="5">
        <v>16515.650000000001</v>
      </c>
      <c r="D330" s="5">
        <v>16748.8</v>
      </c>
      <c r="E330" s="5">
        <v>16478.3</v>
      </c>
      <c r="F330" s="2" t="s">
        <v>662</v>
      </c>
      <c r="G330" s="6">
        <v>2.53E-2</v>
      </c>
      <c r="H330" s="3" t="str">
        <f t="shared" si="10"/>
        <v>25-Feb-2022</v>
      </c>
      <c r="I330" s="4">
        <f t="shared" si="11"/>
        <v>44617</v>
      </c>
    </row>
    <row r="331" spans="1:9" x14ac:dyDescent="0.25">
      <c r="A331" s="1" t="s">
        <v>663</v>
      </c>
      <c r="B331" s="5">
        <v>16247.95</v>
      </c>
      <c r="C331" s="5">
        <v>16548.900000000001</v>
      </c>
      <c r="D331" s="5">
        <v>16705.25</v>
      </c>
      <c r="E331" s="5">
        <v>16203.25</v>
      </c>
      <c r="F331" s="2" t="s">
        <v>664</v>
      </c>
      <c r="G331" s="6">
        <v>-4.7800000000000002E-2</v>
      </c>
      <c r="H331" s="3" t="str">
        <f t="shared" si="10"/>
        <v>24-Feb-2022</v>
      </c>
      <c r="I331" s="4">
        <f t="shared" si="11"/>
        <v>44616</v>
      </c>
    </row>
    <row r="332" spans="1:9" x14ac:dyDescent="0.25">
      <c r="A332" s="1" t="s">
        <v>665</v>
      </c>
      <c r="B332" s="5">
        <v>17063.25</v>
      </c>
      <c r="C332" s="5">
        <v>17194.5</v>
      </c>
      <c r="D332" s="5">
        <v>17220.7</v>
      </c>
      <c r="E332" s="5">
        <v>17027.849999999999</v>
      </c>
      <c r="F332" s="2" t="s">
        <v>666</v>
      </c>
      <c r="G332" s="6">
        <v>-1.6999999999999999E-3</v>
      </c>
      <c r="H332" s="3" t="str">
        <f t="shared" si="10"/>
        <v>23-Feb-2022</v>
      </c>
      <c r="I332" s="4">
        <f t="shared" si="11"/>
        <v>44615</v>
      </c>
    </row>
    <row r="333" spans="1:9" x14ac:dyDescent="0.25">
      <c r="A333" s="1" t="s">
        <v>667</v>
      </c>
      <c r="B333" s="5">
        <v>17092.2</v>
      </c>
      <c r="C333" s="5">
        <v>16847.95</v>
      </c>
      <c r="D333" s="5">
        <v>17148.55</v>
      </c>
      <c r="E333" s="5">
        <v>16843.8</v>
      </c>
      <c r="F333" s="2" t="s">
        <v>668</v>
      </c>
      <c r="G333" s="6">
        <v>-6.7000000000000002E-3</v>
      </c>
      <c r="H333" s="3" t="str">
        <f t="shared" si="10"/>
        <v>22-Feb-2022</v>
      </c>
      <c r="I333" s="4">
        <f t="shared" si="11"/>
        <v>44614</v>
      </c>
    </row>
    <row r="334" spans="1:9" x14ac:dyDescent="0.25">
      <c r="A334" s="1" t="s">
        <v>669</v>
      </c>
      <c r="B334" s="5">
        <v>17206.650000000001</v>
      </c>
      <c r="C334" s="5">
        <v>17192.25</v>
      </c>
      <c r="D334" s="5">
        <v>17351.05</v>
      </c>
      <c r="E334" s="5">
        <v>17070.7</v>
      </c>
      <c r="F334" s="2" t="s">
        <v>670</v>
      </c>
      <c r="G334" s="6">
        <v>-4.0000000000000001E-3</v>
      </c>
      <c r="H334" s="3" t="str">
        <f t="shared" si="10"/>
        <v>21-Feb-2022</v>
      </c>
      <c r="I334" s="4">
        <f t="shared" si="11"/>
        <v>44613</v>
      </c>
    </row>
    <row r="335" spans="1:9" x14ac:dyDescent="0.25">
      <c r="A335" s="1" t="s">
        <v>671</v>
      </c>
      <c r="B335" s="5">
        <v>17276.3</v>
      </c>
      <c r="C335" s="5">
        <v>17236.05</v>
      </c>
      <c r="D335" s="5">
        <v>17380.8</v>
      </c>
      <c r="E335" s="5">
        <v>17219.2</v>
      </c>
      <c r="F335" s="2" t="s">
        <v>672</v>
      </c>
      <c r="G335" s="6">
        <v>-1.6000000000000001E-3</v>
      </c>
      <c r="H335" s="3" t="str">
        <f t="shared" si="10"/>
        <v>18-Feb-2022</v>
      </c>
      <c r="I335" s="4">
        <f t="shared" si="11"/>
        <v>44610</v>
      </c>
    </row>
    <row r="336" spans="1:9" x14ac:dyDescent="0.25">
      <c r="A336" s="1" t="s">
        <v>673</v>
      </c>
      <c r="B336" s="5">
        <v>17304.599999999999</v>
      </c>
      <c r="C336" s="5">
        <v>17396.55</v>
      </c>
      <c r="D336" s="5">
        <v>17442.900000000001</v>
      </c>
      <c r="E336" s="5">
        <v>17235.849999999999</v>
      </c>
      <c r="F336" s="2" t="s">
        <v>674</v>
      </c>
      <c r="G336" s="6">
        <v>-1E-3</v>
      </c>
      <c r="H336" s="3" t="str">
        <f t="shared" si="10"/>
        <v>17-Feb-2022</v>
      </c>
      <c r="I336" s="4">
        <f t="shared" si="11"/>
        <v>44609</v>
      </c>
    </row>
    <row r="337" spans="1:9" x14ac:dyDescent="0.25">
      <c r="A337" s="1" t="s">
        <v>675</v>
      </c>
      <c r="B337" s="5">
        <v>17322.2</v>
      </c>
      <c r="C337" s="5">
        <v>17408.45</v>
      </c>
      <c r="D337" s="5">
        <v>17490.599999999999</v>
      </c>
      <c r="E337" s="5">
        <v>17257.7</v>
      </c>
      <c r="F337" s="2" t="s">
        <v>676</v>
      </c>
      <c r="G337" s="6">
        <v>-1.6999999999999999E-3</v>
      </c>
      <c r="H337" s="3" t="str">
        <f t="shared" si="10"/>
        <v>16-Feb-2022</v>
      </c>
      <c r="I337" s="4">
        <f t="shared" si="11"/>
        <v>44608</v>
      </c>
    </row>
    <row r="338" spans="1:9" x14ac:dyDescent="0.25">
      <c r="A338" s="1" t="s">
        <v>677</v>
      </c>
      <c r="B338" s="5">
        <v>17352.45</v>
      </c>
      <c r="C338" s="5">
        <v>16933.25</v>
      </c>
      <c r="D338" s="5">
        <v>17375</v>
      </c>
      <c r="E338" s="5">
        <v>16839.25</v>
      </c>
      <c r="F338" s="2" t="s">
        <v>678</v>
      </c>
      <c r="G338" s="6">
        <v>3.0300000000000001E-2</v>
      </c>
      <c r="H338" s="3" t="str">
        <f t="shared" si="10"/>
        <v>15-Feb-2022</v>
      </c>
      <c r="I338" s="4">
        <f t="shared" si="11"/>
        <v>44607</v>
      </c>
    </row>
    <row r="339" spans="1:9" x14ac:dyDescent="0.25">
      <c r="A339" s="1" t="s">
        <v>679</v>
      </c>
      <c r="B339" s="5">
        <v>16842.8</v>
      </c>
      <c r="C339" s="5">
        <v>17076.150000000001</v>
      </c>
      <c r="D339" s="5">
        <v>17099.5</v>
      </c>
      <c r="E339" s="5">
        <v>16809.650000000001</v>
      </c>
      <c r="F339" s="2" t="s">
        <v>680</v>
      </c>
      <c r="G339" s="6">
        <v>-3.0599999999999999E-2</v>
      </c>
      <c r="H339" s="3" t="str">
        <f t="shared" si="10"/>
        <v>14-Feb-2022</v>
      </c>
      <c r="I339" s="4">
        <f t="shared" si="11"/>
        <v>44606</v>
      </c>
    </row>
    <row r="340" spans="1:9" x14ac:dyDescent="0.25">
      <c r="A340" s="1" t="s">
        <v>681</v>
      </c>
      <c r="B340" s="5">
        <v>17374.75</v>
      </c>
      <c r="C340" s="5">
        <v>17451</v>
      </c>
      <c r="D340" s="5">
        <v>17454.75</v>
      </c>
      <c r="E340" s="5">
        <v>17303</v>
      </c>
      <c r="F340" s="2" t="s">
        <v>682</v>
      </c>
      <c r="G340" s="6">
        <v>-1.3100000000000001E-2</v>
      </c>
      <c r="H340" s="3" t="str">
        <f t="shared" si="10"/>
        <v>11-Feb-2022</v>
      </c>
      <c r="I340" s="4">
        <f t="shared" si="11"/>
        <v>44603</v>
      </c>
    </row>
    <row r="341" spans="1:9" x14ac:dyDescent="0.25">
      <c r="A341" s="1" t="s">
        <v>683</v>
      </c>
      <c r="B341" s="5">
        <v>17605.849999999999</v>
      </c>
      <c r="C341" s="5">
        <v>17554.099999999999</v>
      </c>
      <c r="D341" s="5">
        <v>17639.45</v>
      </c>
      <c r="E341" s="5">
        <v>17427.150000000001</v>
      </c>
      <c r="F341" s="2" t="s">
        <v>684</v>
      </c>
      <c r="G341" s="6">
        <v>8.0999999999999996E-3</v>
      </c>
      <c r="H341" s="3" t="str">
        <f t="shared" si="10"/>
        <v>10-Feb-2022</v>
      </c>
      <c r="I341" s="4">
        <f t="shared" si="11"/>
        <v>44602</v>
      </c>
    </row>
    <row r="342" spans="1:9" x14ac:dyDescent="0.25">
      <c r="A342" s="1" t="s">
        <v>685</v>
      </c>
      <c r="B342" s="5">
        <v>17463.8</v>
      </c>
      <c r="C342" s="5">
        <v>17370.099999999999</v>
      </c>
      <c r="D342" s="5">
        <v>17477.150000000001</v>
      </c>
      <c r="E342" s="5">
        <v>17339</v>
      </c>
      <c r="F342" s="2" t="s">
        <v>686</v>
      </c>
      <c r="G342" s="6">
        <v>1.14E-2</v>
      </c>
      <c r="H342" s="3" t="str">
        <f t="shared" si="10"/>
        <v>09-Feb-2022</v>
      </c>
      <c r="I342" s="4">
        <f t="shared" si="11"/>
        <v>44601</v>
      </c>
    </row>
    <row r="343" spans="1:9" x14ac:dyDescent="0.25">
      <c r="A343" s="1" t="s">
        <v>687</v>
      </c>
      <c r="B343" s="5">
        <v>17266.75</v>
      </c>
      <c r="C343" s="5">
        <v>17279.849999999999</v>
      </c>
      <c r="D343" s="5">
        <v>17306.45</v>
      </c>
      <c r="E343" s="5">
        <v>17043.650000000001</v>
      </c>
      <c r="F343" s="2" t="s">
        <v>688</v>
      </c>
      <c r="G343" s="6">
        <v>3.0999999999999999E-3</v>
      </c>
      <c r="H343" s="3" t="str">
        <f t="shared" si="10"/>
        <v>08-Feb-2022</v>
      </c>
      <c r="I343" s="4">
        <f t="shared" si="11"/>
        <v>44600</v>
      </c>
    </row>
    <row r="344" spans="1:9" x14ac:dyDescent="0.25">
      <c r="A344" s="1" t="s">
        <v>689</v>
      </c>
      <c r="B344" s="5">
        <v>17213.599999999999</v>
      </c>
      <c r="C344" s="5">
        <v>17456.3</v>
      </c>
      <c r="D344" s="5">
        <v>17536.75</v>
      </c>
      <c r="E344" s="5">
        <v>17119.400000000001</v>
      </c>
      <c r="F344" s="2" t="s">
        <v>690</v>
      </c>
      <c r="G344" s="6">
        <v>-1.7299999999999999E-2</v>
      </c>
      <c r="H344" s="3" t="str">
        <f t="shared" si="10"/>
        <v>07-Feb-2022</v>
      </c>
      <c r="I344" s="4">
        <f t="shared" si="11"/>
        <v>44599</v>
      </c>
    </row>
    <row r="345" spans="1:9" x14ac:dyDescent="0.25">
      <c r="A345" s="1" t="s">
        <v>691</v>
      </c>
      <c r="B345" s="5">
        <v>17516.3</v>
      </c>
      <c r="C345" s="5">
        <v>17590.2</v>
      </c>
      <c r="D345" s="5">
        <v>17617.8</v>
      </c>
      <c r="E345" s="5">
        <v>17462.55</v>
      </c>
      <c r="F345" s="2" t="s">
        <v>692</v>
      </c>
      <c r="G345" s="6">
        <v>-2.5000000000000001E-3</v>
      </c>
      <c r="H345" s="3" t="str">
        <f t="shared" si="10"/>
        <v>04-Feb-2022</v>
      </c>
      <c r="I345" s="4">
        <f t="shared" si="11"/>
        <v>44596</v>
      </c>
    </row>
    <row r="346" spans="1:9" x14ac:dyDescent="0.25">
      <c r="A346" s="1" t="s">
        <v>693</v>
      </c>
      <c r="B346" s="5">
        <v>17560.2</v>
      </c>
      <c r="C346" s="5">
        <v>17767.75</v>
      </c>
      <c r="D346" s="5">
        <v>17781.150000000001</v>
      </c>
      <c r="E346" s="5">
        <v>17511.150000000001</v>
      </c>
      <c r="F346" s="2" t="s">
        <v>694</v>
      </c>
      <c r="G346" s="6">
        <v>-1.24E-2</v>
      </c>
      <c r="H346" s="3" t="str">
        <f t="shared" si="10"/>
        <v>03-Feb-2022</v>
      </c>
      <c r="I346" s="4">
        <f t="shared" si="11"/>
        <v>44595</v>
      </c>
    </row>
    <row r="347" spans="1:9" x14ac:dyDescent="0.25">
      <c r="A347" s="1" t="s">
        <v>695</v>
      </c>
      <c r="B347" s="5">
        <v>17780</v>
      </c>
      <c r="C347" s="5">
        <v>17706.2</v>
      </c>
      <c r="D347" s="5">
        <v>17794.599999999999</v>
      </c>
      <c r="E347" s="5">
        <v>17674.8</v>
      </c>
      <c r="F347" s="2" t="s">
        <v>696</v>
      </c>
      <c r="G347" s="6">
        <v>1.1599999999999999E-2</v>
      </c>
      <c r="H347" s="3" t="str">
        <f t="shared" si="10"/>
        <v>02-Feb-2022</v>
      </c>
      <c r="I347" s="4">
        <f t="shared" si="11"/>
        <v>44594</v>
      </c>
    </row>
    <row r="348" spans="1:9" x14ac:dyDescent="0.25">
      <c r="A348" s="1" t="s">
        <v>697</v>
      </c>
      <c r="B348" s="5">
        <v>17576.849999999999</v>
      </c>
      <c r="C348" s="5">
        <v>17529.45</v>
      </c>
      <c r="D348" s="5">
        <v>17622.400000000001</v>
      </c>
      <c r="E348" s="5">
        <v>17244.55</v>
      </c>
      <c r="F348" s="2" t="s">
        <v>698</v>
      </c>
      <c r="G348" s="6">
        <v>1.37E-2</v>
      </c>
      <c r="H348" s="3" t="str">
        <f t="shared" si="10"/>
        <v>01-Feb-2022</v>
      </c>
      <c r="I348" s="4">
        <f t="shared" si="11"/>
        <v>44593</v>
      </c>
    </row>
    <row r="349" spans="1:9" x14ac:dyDescent="0.25">
      <c r="A349" s="1" t="s">
        <v>699</v>
      </c>
      <c r="B349" s="5">
        <v>17339.849999999999</v>
      </c>
      <c r="C349" s="5">
        <v>17301.05</v>
      </c>
      <c r="D349" s="5">
        <v>17410</v>
      </c>
      <c r="E349" s="5">
        <v>17264.150000000001</v>
      </c>
      <c r="F349" s="2" t="s">
        <v>700</v>
      </c>
      <c r="G349" s="6">
        <v>1.3899999999999999E-2</v>
      </c>
      <c r="H349" s="3" t="str">
        <f t="shared" si="10"/>
        <v>31-Jan-2022</v>
      </c>
      <c r="I349" s="4">
        <f t="shared" si="11"/>
        <v>44592</v>
      </c>
    </row>
    <row r="350" spans="1:9" x14ac:dyDescent="0.25">
      <c r="A350" s="1" t="s">
        <v>701</v>
      </c>
      <c r="B350" s="5">
        <v>17101.95</v>
      </c>
      <c r="C350" s="5">
        <v>17208.3</v>
      </c>
      <c r="D350" s="5">
        <v>17373.5</v>
      </c>
      <c r="E350" s="5">
        <v>17077.099999999999</v>
      </c>
      <c r="F350" s="2" t="s">
        <v>702</v>
      </c>
      <c r="G350" s="6">
        <v>-5.0000000000000001E-4</v>
      </c>
      <c r="H350" s="3" t="str">
        <f t="shared" si="10"/>
        <v>28-Jan-2022</v>
      </c>
      <c r="I350" s="4">
        <f t="shared" si="11"/>
        <v>44589</v>
      </c>
    </row>
    <row r="351" spans="1:9" x14ac:dyDescent="0.25">
      <c r="A351" s="1" t="s">
        <v>703</v>
      </c>
      <c r="B351" s="5">
        <v>17110.150000000001</v>
      </c>
      <c r="C351" s="5">
        <v>17062</v>
      </c>
      <c r="D351" s="5">
        <v>17182.5</v>
      </c>
      <c r="E351" s="5">
        <v>16866.75</v>
      </c>
      <c r="F351" s="2" t="s">
        <v>704</v>
      </c>
      <c r="G351" s="6">
        <v>-9.7000000000000003E-3</v>
      </c>
      <c r="H351" s="3" t="str">
        <f t="shared" si="10"/>
        <v>27-Jan-2022</v>
      </c>
      <c r="I351" s="4">
        <f t="shared" si="11"/>
        <v>44588</v>
      </c>
    </row>
    <row r="352" spans="1:9" x14ac:dyDescent="0.25">
      <c r="A352" s="1" t="s">
        <v>705</v>
      </c>
      <c r="B352" s="5">
        <v>17277.95</v>
      </c>
      <c r="C352" s="5">
        <v>17001.55</v>
      </c>
      <c r="D352" s="5">
        <v>17309.150000000001</v>
      </c>
      <c r="E352" s="5">
        <v>16836.8</v>
      </c>
      <c r="F352" s="2" t="s">
        <v>706</v>
      </c>
      <c r="G352" s="6">
        <v>7.4999999999999997E-3</v>
      </c>
      <c r="H352" s="3" t="str">
        <f t="shared" si="10"/>
        <v>25-Jan-2022</v>
      </c>
      <c r="I352" s="4">
        <f t="shared" si="11"/>
        <v>44586</v>
      </c>
    </row>
    <row r="353" spans="1:9" x14ac:dyDescent="0.25">
      <c r="A353" s="1" t="s">
        <v>707</v>
      </c>
      <c r="B353" s="5">
        <v>17149.099999999999</v>
      </c>
      <c r="C353" s="5">
        <v>17575.150000000001</v>
      </c>
      <c r="D353" s="5">
        <v>17599.400000000001</v>
      </c>
      <c r="E353" s="5">
        <v>16997.849999999999</v>
      </c>
      <c r="F353" s="2" t="s">
        <v>708</v>
      </c>
      <c r="G353" s="6">
        <v>-2.6599999999999999E-2</v>
      </c>
      <c r="H353" s="3" t="str">
        <f t="shared" si="10"/>
        <v>24-Jan-2022</v>
      </c>
      <c r="I353" s="4">
        <f t="shared" si="11"/>
        <v>44585</v>
      </c>
    </row>
    <row r="354" spans="1:9" x14ac:dyDescent="0.25">
      <c r="A354" s="1" t="s">
        <v>709</v>
      </c>
      <c r="B354" s="5">
        <v>17617.150000000001</v>
      </c>
      <c r="C354" s="5">
        <v>17613.7</v>
      </c>
      <c r="D354" s="5">
        <v>17707.599999999999</v>
      </c>
      <c r="E354" s="5">
        <v>17485.849999999999</v>
      </c>
      <c r="F354" s="2" t="s">
        <v>266</v>
      </c>
      <c r="G354" s="6">
        <v>-7.9000000000000008E-3</v>
      </c>
      <c r="H354" s="3" t="str">
        <f t="shared" si="10"/>
        <v>21-Jan-2022</v>
      </c>
      <c r="I354" s="4">
        <f t="shared" si="11"/>
        <v>44582</v>
      </c>
    </row>
    <row r="355" spans="1:9" x14ac:dyDescent="0.25">
      <c r="A355" s="1" t="s">
        <v>710</v>
      </c>
      <c r="B355" s="5">
        <v>17757</v>
      </c>
      <c r="C355" s="5">
        <v>17921</v>
      </c>
      <c r="D355" s="5">
        <v>17943.7</v>
      </c>
      <c r="E355" s="5">
        <v>17648.45</v>
      </c>
      <c r="F355" s="2" t="s">
        <v>711</v>
      </c>
      <c r="G355" s="6">
        <v>-1.01E-2</v>
      </c>
      <c r="H355" s="3" t="str">
        <f t="shared" si="10"/>
        <v>20-Jan-2022</v>
      </c>
      <c r="I355" s="4">
        <f t="shared" si="11"/>
        <v>44581</v>
      </c>
    </row>
    <row r="356" spans="1:9" x14ac:dyDescent="0.25">
      <c r="A356" s="1" t="s">
        <v>712</v>
      </c>
      <c r="B356" s="5">
        <v>17938.400000000001</v>
      </c>
      <c r="C356" s="5">
        <v>18129.2</v>
      </c>
      <c r="D356" s="5">
        <v>18129.2</v>
      </c>
      <c r="E356" s="5">
        <v>17884.900000000001</v>
      </c>
      <c r="F356" s="2" t="s">
        <v>713</v>
      </c>
      <c r="G356" s="6">
        <v>-9.5999999999999992E-3</v>
      </c>
      <c r="H356" s="3" t="str">
        <f t="shared" si="10"/>
        <v>19-Jan-2022</v>
      </c>
      <c r="I356" s="4">
        <f t="shared" si="11"/>
        <v>44580</v>
      </c>
    </row>
    <row r="357" spans="1:9" x14ac:dyDescent="0.25">
      <c r="A357" s="1" t="s">
        <v>714</v>
      </c>
      <c r="B357" s="5">
        <v>18113.05</v>
      </c>
      <c r="C357" s="5">
        <v>18337.2</v>
      </c>
      <c r="D357" s="5">
        <v>18350.95</v>
      </c>
      <c r="E357" s="5">
        <v>18085.900000000001</v>
      </c>
      <c r="F357" s="2" t="s">
        <v>715</v>
      </c>
      <c r="G357" s="6">
        <v>-1.0699999999999999E-2</v>
      </c>
      <c r="H357" s="3" t="str">
        <f t="shared" si="10"/>
        <v>18-Jan-2022</v>
      </c>
      <c r="I357" s="4">
        <f t="shared" si="11"/>
        <v>44579</v>
      </c>
    </row>
    <row r="358" spans="1:9" x14ac:dyDescent="0.25">
      <c r="A358" s="1" t="s">
        <v>716</v>
      </c>
      <c r="B358" s="5">
        <v>18308.099999999999</v>
      </c>
      <c r="C358" s="5">
        <v>18235.650000000001</v>
      </c>
      <c r="D358" s="5">
        <v>18321.55</v>
      </c>
      <c r="E358" s="5">
        <v>18228.75</v>
      </c>
      <c r="F358" s="2" t="s">
        <v>717</v>
      </c>
      <c r="G358" s="6">
        <v>2.8999999999999998E-3</v>
      </c>
      <c r="H358" s="3" t="str">
        <f t="shared" si="10"/>
        <v>17-Jan-2022</v>
      </c>
      <c r="I358" s="4">
        <f t="shared" si="11"/>
        <v>44578</v>
      </c>
    </row>
    <row r="359" spans="1:9" x14ac:dyDescent="0.25">
      <c r="A359" s="1" t="s">
        <v>718</v>
      </c>
      <c r="B359" s="5">
        <v>18255.75</v>
      </c>
      <c r="C359" s="5">
        <v>18185</v>
      </c>
      <c r="D359" s="5">
        <v>18286.95</v>
      </c>
      <c r="E359" s="5">
        <v>18119.650000000001</v>
      </c>
      <c r="F359" s="2" t="s">
        <v>719</v>
      </c>
      <c r="G359" s="6">
        <v>-1E-4</v>
      </c>
      <c r="H359" s="3" t="str">
        <f t="shared" si="10"/>
        <v>14-Jan-2022</v>
      </c>
      <c r="I359" s="4">
        <f t="shared" si="11"/>
        <v>44575</v>
      </c>
    </row>
    <row r="360" spans="1:9" x14ac:dyDescent="0.25">
      <c r="A360" s="1" t="s">
        <v>720</v>
      </c>
      <c r="B360" s="5">
        <v>18257.8</v>
      </c>
      <c r="C360" s="5">
        <v>18257</v>
      </c>
      <c r="D360" s="5">
        <v>18272.25</v>
      </c>
      <c r="E360" s="5">
        <v>18163.8</v>
      </c>
      <c r="F360" s="2" t="s">
        <v>721</v>
      </c>
      <c r="G360" s="6">
        <v>2.5000000000000001E-3</v>
      </c>
      <c r="H360" s="3" t="str">
        <f t="shared" si="10"/>
        <v>13-Jan-2022</v>
      </c>
      <c r="I360" s="4">
        <f t="shared" si="11"/>
        <v>44574</v>
      </c>
    </row>
    <row r="361" spans="1:9" x14ac:dyDescent="0.25">
      <c r="A361" s="1" t="s">
        <v>722</v>
      </c>
      <c r="B361" s="5">
        <v>18212.349999999999</v>
      </c>
      <c r="C361" s="5">
        <v>18170.400000000001</v>
      </c>
      <c r="D361" s="5">
        <v>18227.95</v>
      </c>
      <c r="E361" s="5">
        <v>18128.8</v>
      </c>
      <c r="F361" s="2" t="s">
        <v>723</v>
      </c>
      <c r="G361" s="6">
        <v>8.6999999999999994E-3</v>
      </c>
      <c r="H361" s="3" t="str">
        <f t="shared" si="10"/>
        <v>12-Jan-2022</v>
      </c>
      <c r="I361" s="4">
        <f t="shared" si="11"/>
        <v>44573</v>
      </c>
    </row>
    <row r="362" spans="1:9" x14ac:dyDescent="0.25">
      <c r="A362" s="1" t="s">
        <v>724</v>
      </c>
      <c r="B362" s="5">
        <v>18055.75</v>
      </c>
      <c r="C362" s="5">
        <v>17997.75</v>
      </c>
      <c r="D362" s="5">
        <v>18081.25</v>
      </c>
      <c r="E362" s="5">
        <v>17964.400000000001</v>
      </c>
      <c r="F362" s="2" t="s">
        <v>725</v>
      </c>
      <c r="G362" s="6">
        <v>2.8999999999999998E-3</v>
      </c>
      <c r="H362" s="3" t="str">
        <f t="shared" si="10"/>
        <v>11-Jan-2022</v>
      </c>
      <c r="I362" s="4">
        <f t="shared" si="11"/>
        <v>44572</v>
      </c>
    </row>
    <row r="363" spans="1:9" x14ac:dyDescent="0.25">
      <c r="A363" s="1" t="s">
        <v>726</v>
      </c>
      <c r="B363" s="5">
        <v>18003.3</v>
      </c>
      <c r="C363" s="5">
        <v>17913.3</v>
      </c>
      <c r="D363" s="5">
        <v>18017.45</v>
      </c>
      <c r="E363" s="5">
        <v>17879.150000000001</v>
      </c>
      <c r="F363" s="2" t="s">
        <v>727</v>
      </c>
      <c r="G363" s="6">
        <v>1.0699999999999999E-2</v>
      </c>
      <c r="H363" s="3" t="str">
        <f t="shared" si="10"/>
        <v>10-Jan-2022</v>
      </c>
      <c r="I363" s="4">
        <f t="shared" si="11"/>
        <v>44571</v>
      </c>
    </row>
    <row r="364" spans="1:9" x14ac:dyDescent="0.25">
      <c r="A364" s="1" t="s">
        <v>728</v>
      </c>
      <c r="B364" s="5">
        <v>17812.7</v>
      </c>
      <c r="C364" s="5">
        <v>17797.599999999999</v>
      </c>
      <c r="D364" s="5">
        <v>17905</v>
      </c>
      <c r="E364" s="5">
        <v>17704.55</v>
      </c>
      <c r="F364" s="2" t="s">
        <v>729</v>
      </c>
      <c r="G364" s="6">
        <v>3.8E-3</v>
      </c>
      <c r="H364" s="3" t="str">
        <f t="shared" si="10"/>
        <v>07-Jan-2022</v>
      </c>
      <c r="I364" s="4">
        <f t="shared" si="11"/>
        <v>44568</v>
      </c>
    </row>
    <row r="365" spans="1:9" x14ac:dyDescent="0.25">
      <c r="A365" s="1" t="s">
        <v>730</v>
      </c>
      <c r="B365" s="5">
        <v>17745.900000000001</v>
      </c>
      <c r="C365" s="5">
        <v>17768.5</v>
      </c>
      <c r="D365" s="5">
        <v>17797.95</v>
      </c>
      <c r="E365" s="5">
        <v>17655.55</v>
      </c>
      <c r="F365" s="2" t="s">
        <v>731</v>
      </c>
      <c r="G365" s="6">
        <v>-0.01</v>
      </c>
      <c r="H365" s="3" t="str">
        <f t="shared" si="10"/>
        <v>06-Jan-2022</v>
      </c>
      <c r="I365" s="4">
        <f t="shared" si="11"/>
        <v>44567</v>
      </c>
    </row>
    <row r="366" spans="1:9" x14ac:dyDescent="0.25">
      <c r="A366" s="1" t="s">
        <v>732</v>
      </c>
      <c r="B366" s="5">
        <v>17925.25</v>
      </c>
      <c r="C366" s="5">
        <v>17820.099999999999</v>
      </c>
      <c r="D366" s="5">
        <v>17944.7</v>
      </c>
      <c r="E366" s="5">
        <v>17748.849999999999</v>
      </c>
      <c r="F366" s="2" t="s">
        <v>733</v>
      </c>
      <c r="G366" s="6">
        <v>6.7000000000000002E-3</v>
      </c>
      <c r="H366" s="3" t="str">
        <f t="shared" si="10"/>
        <v>05-Jan-2022</v>
      </c>
      <c r="I366" s="4">
        <f t="shared" si="11"/>
        <v>44566</v>
      </c>
    </row>
    <row r="367" spans="1:9" x14ac:dyDescent="0.25">
      <c r="A367" s="1" t="s">
        <v>734</v>
      </c>
      <c r="B367" s="5">
        <v>17805.25</v>
      </c>
      <c r="C367" s="5">
        <v>17681.400000000001</v>
      </c>
      <c r="D367" s="5">
        <v>17827.599999999999</v>
      </c>
      <c r="E367" s="5">
        <v>17593.55</v>
      </c>
      <c r="F367" s="2" t="s">
        <v>735</v>
      </c>
      <c r="G367" s="6">
        <v>1.0200000000000001E-2</v>
      </c>
      <c r="H367" s="3" t="str">
        <f t="shared" si="10"/>
        <v>04-Jan-2022</v>
      </c>
      <c r="I367" s="4">
        <f t="shared" si="11"/>
        <v>44565</v>
      </c>
    </row>
    <row r="368" spans="1:9" x14ac:dyDescent="0.25">
      <c r="A368" s="1" t="s">
        <v>736</v>
      </c>
      <c r="B368" s="5">
        <v>17625.7</v>
      </c>
      <c r="C368" s="5">
        <v>17387.150000000001</v>
      </c>
      <c r="D368" s="5">
        <v>17646.650000000001</v>
      </c>
      <c r="E368" s="5">
        <v>17383.3</v>
      </c>
      <c r="F368" s="2" t="s">
        <v>737</v>
      </c>
      <c r="G368" s="6">
        <v>1.5699999999999999E-2</v>
      </c>
      <c r="H368" s="3" t="str">
        <f t="shared" si="10"/>
        <v>03-Jan-2022</v>
      </c>
      <c r="I368" s="4">
        <f t="shared" si="11"/>
        <v>44564</v>
      </c>
    </row>
    <row r="369" spans="1:9" x14ac:dyDescent="0.25">
      <c r="A369" s="1" t="s">
        <v>738</v>
      </c>
      <c r="B369" s="5">
        <v>17354.05</v>
      </c>
      <c r="C369" s="5">
        <v>17244.5</v>
      </c>
      <c r="D369" s="5">
        <v>17400.8</v>
      </c>
      <c r="E369" s="5">
        <v>17238.5</v>
      </c>
      <c r="F369" s="2" t="s">
        <v>739</v>
      </c>
      <c r="G369" s="6">
        <v>8.6999999999999994E-3</v>
      </c>
      <c r="H369" s="3" t="str">
        <f t="shared" si="10"/>
        <v>31-Dec-2021</v>
      </c>
      <c r="I369" s="4">
        <f t="shared" si="11"/>
        <v>44561</v>
      </c>
    </row>
    <row r="370" spans="1:9" x14ac:dyDescent="0.25">
      <c r="A370" s="1" t="s">
        <v>740</v>
      </c>
      <c r="B370" s="5">
        <v>17203.95</v>
      </c>
      <c r="C370" s="5">
        <v>17201.45</v>
      </c>
      <c r="D370" s="5">
        <v>17264.05</v>
      </c>
      <c r="E370" s="5">
        <v>17146.349999999999</v>
      </c>
      <c r="F370" s="2" t="s">
        <v>741</v>
      </c>
      <c r="G370" s="6">
        <v>-5.9999999999999995E-4</v>
      </c>
      <c r="H370" s="3" t="str">
        <f t="shared" si="10"/>
        <v>30-Dec-2021</v>
      </c>
      <c r="I370" s="4">
        <f t="shared" si="11"/>
        <v>44560</v>
      </c>
    </row>
    <row r="371" spans="1:9" x14ac:dyDescent="0.25">
      <c r="A371" s="1" t="s">
        <v>742</v>
      </c>
      <c r="B371" s="5">
        <v>17213.599999999999</v>
      </c>
      <c r="C371" s="5">
        <v>17220.099999999999</v>
      </c>
      <c r="D371" s="5">
        <v>17285.95</v>
      </c>
      <c r="E371" s="5">
        <v>17176.650000000001</v>
      </c>
      <c r="F371" s="2" t="s">
        <v>743</v>
      </c>
      <c r="G371" s="6">
        <v>-1.1000000000000001E-3</v>
      </c>
      <c r="H371" s="3" t="str">
        <f t="shared" si="10"/>
        <v>29-Dec-2021</v>
      </c>
      <c r="I371" s="4">
        <f t="shared" si="11"/>
        <v>44559</v>
      </c>
    </row>
    <row r="372" spans="1:9" x14ac:dyDescent="0.25">
      <c r="A372" s="1" t="s">
        <v>744</v>
      </c>
      <c r="B372" s="5">
        <v>17233.25</v>
      </c>
      <c r="C372" s="5">
        <v>17177.599999999999</v>
      </c>
      <c r="D372" s="5">
        <v>17250.25</v>
      </c>
      <c r="E372" s="5">
        <v>17161.150000000001</v>
      </c>
      <c r="F372" s="2" t="s">
        <v>745</v>
      </c>
      <c r="G372" s="6">
        <v>8.6E-3</v>
      </c>
      <c r="H372" s="3" t="str">
        <f t="shared" si="10"/>
        <v>28-Dec-2021</v>
      </c>
      <c r="I372" s="4">
        <f t="shared" si="11"/>
        <v>44558</v>
      </c>
    </row>
    <row r="373" spans="1:9" x14ac:dyDescent="0.25">
      <c r="A373" s="1" t="s">
        <v>746</v>
      </c>
      <c r="B373" s="5">
        <v>17086.25</v>
      </c>
      <c r="C373" s="5">
        <v>16937.75</v>
      </c>
      <c r="D373" s="5">
        <v>17112.05</v>
      </c>
      <c r="E373" s="5">
        <v>16833.2</v>
      </c>
      <c r="F373" s="2" t="s">
        <v>747</v>
      </c>
      <c r="G373" s="6">
        <v>4.8999999999999998E-3</v>
      </c>
      <c r="H373" s="3" t="str">
        <f t="shared" si="10"/>
        <v>27-Dec-2021</v>
      </c>
      <c r="I373" s="4">
        <f t="shared" si="11"/>
        <v>44557</v>
      </c>
    </row>
    <row r="374" spans="1:9" x14ac:dyDescent="0.25">
      <c r="A374" s="1" t="s">
        <v>748</v>
      </c>
      <c r="B374" s="5">
        <v>17003.75</v>
      </c>
      <c r="C374" s="5">
        <v>17149.5</v>
      </c>
      <c r="D374" s="5">
        <v>17155.599999999999</v>
      </c>
      <c r="E374" s="5">
        <v>16909.599999999999</v>
      </c>
      <c r="F374" s="2" t="s">
        <v>749</v>
      </c>
      <c r="G374" s="6">
        <v>-4.0000000000000001E-3</v>
      </c>
      <c r="H374" s="3" t="str">
        <f t="shared" si="10"/>
        <v>24-Dec-2021</v>
      </c>
      <c r="I374" s="4">
        <f t="shared" si="11"/>
        <v>44554</v>
      </c>
    </row>
    <row r="375" spans="1:9" x14ac:dyDescent="0.25">
      <c r="A375" s="1" t="s">
        <v>750</v>
      </c>
      <c r="B375" s="5">
        <v>17072.599999999999</v>
      </c>
      <c r="C375" s="5">
        <v>17066.8</v>
      </c>
      <c r="D375" s="5">
        <v>17118.650000000001</v>
      </c>
      <c r="E375" s="5">
        <v>17015.55</v>
      </c>
      <c r="F375" s="2" t="s">
        <v>751</v>
      </c>
      <c r="G375" s="6">
        <v>6.8999999999999999E-3</v>
      </c>
      <c r="H375" s="3" t="str">
        <f t="shared" si="10"/>
        <v>23-Dec-2021</v>
      </c>
      <c r="I375" s="4">
        <f t="shared" si="11"/>
        <v>44553</v>
      </c>
    </row>
    <row r="376" spans="1:9" x14ac:dyDescent="0.25">
      <c r="A376" s="1" t="s">
        <v>752</v>
      </c>
      <c r="B376" s="5">
        <v>16955.45</v>
      </c>
      <c r="C376" s="5">
        <v>16865.55</v>
      </c>
      <c r="D376" s="5">
        <v>16971</v>
      </c>
      <c r="E376" s="5">
        <v>16819.5</v>
      </c>
      <c r="F376" s="2" t="s">
        <v>753</v>
      </c>
      <c r="G376" s="6">
        <v>1.0999999999999999E-2</v>
      </c>
      <c r="H376" s="3" t="str">
        <f t="shared" si="10"/>
        <v>22-Dec-2021</v>
      </c>
      <c r="I376" s="4">
        <f t="shared" si="11"/>
        <v>44552</v>
      </c>
    </row>
    <row r="377" spans="1:9" x14ac:dyDescent="0.25">
      <c r="A377" s="1" t="s">
        <v>754</v>
      </c>
      <c r="B377" s="5">
        <v>16770.849999999999</v>
      </c>
      <c r="C377" s="5">
        <v>16773.150000000001</v>
      </c>
      <c r="D377" s="5">
        <v>16936.400000000001</v>
      </c>
      <c r="E377" s="5">
        <v>16688.25</v>
      </c>
      <c r="F377" s="2" t="s">
        <v>755</v>
      </c>
      <c r="G377" s="6">
        <v>9.4000000000000004E-3</v>
      </c>
      <c r="H377" s="3" t="str">
        <f t="shared" si="10"/>
        <v>21-Dec-2021</v>
      </c>
      <c r="I377" s="4">
        <f t="shared" si="11"/>
        <v>44551</v>
      </c>
    </row>
    <row r="378" spans="1:9" x14ac:dyDescent="0.25">
      <c r="A378" s="1" t="s">
        <v>756</v>
      </c>
      <c r="B378" s="5">
        <v>16614.2</v>
      </c>
      <c r="C378" s="5">
        <v>16824.25</v>
      </c>
      <c r="D378" s="5">
        <v>16840.099999999999</v>
      </c>
      <c r="E378" s="5">
        <v>16410.2</v>
      </c>
      <c r="F378" s="2" t="s">
        <v>757</v>
      </c>
      <c r="G378" s="6">
        <v>-2.18E-2</v>
      </c>
      <c r="H378" s="3" t="str">
        <f t="shared" si="10"/>
        <v>20-Dec-2021</v>
      </c>
      <c r="I378" s="4">
        <f t="shared" si="11"/>
        <v>44550</v>
      </c>
    </row>
    <row r="379" spans="1:9" x14ac:dyDescent="0.25">
      <c r="A379" s="1" t="s">
        <v>758</v>
      </c>
      <c r="B379" s="5">
        <v>16985.2</v>
      </c>
      <c r="C379" s="5">
        <v>17276</v>
      </c>
      <c r="D379" s="5">
        <v>17298.150000000001</v>
      </c>
      <c r="E379" s="5">
        <v>16966.45</v>
      </c>
      <c r="F379" s="2" t="s">
        <v>759</v>
      </c>
      <c r="G379" s="6">
        <v>-1.5299999999999999E-2</v>
      </c>
      <c r="H379" s="3" t="str">
        <f t="shared" si="10"/>
        <v>17-Dec-2021</v>
      </c>
      <c r="I379" s="4">
        <f t="shared" si="11"/>
        <v>44547</v>
      </c>
    </row>
    <row r="380" spans="1:9" x14ac:dyDescent="0.25">
      <c r="A380" s="1" t="s">
        <v>760</v>
      </c>
      <c r="B380" s="5">
        <v>17248.400000000001</v>
      </c>
      <c r="C380" s="5">
        <v>17373</v>
      </c>
      <c r="D380" s="5">
        <v>17379.349999999999</v>
      </c>
      <c r="E380" s="5">
        <v>17184.95</v>
      </c>
      <c r="F380" s="2" t="s">
        <v>761</v>
      </c>
      <c r="G380" s="6">
        <v>1.6000000000000001E-3</v>
      </c>
      <c r="H380" s="3" t="str">
        <f t="shared" si="10"/>
        <v>16-Dec-2021</v>
      </c>
      <c r="I380" s="4">
        <f t="shared" si="11"/>
        <v>44546</v>
      </c>
    </row>
    <row r="381" spans="1:9" x14ac:dyDescent="0.25">
      <c r="A381" s="1" t="s">
        <v>762</v>
      </c>
      <c r="B381" s="5">
        <v>17221.400000000001</v>
      </c>
      <c r="C381" s="5">
        <v>17323.650000000001</v>
      </c>
      <c r="D381" s="5">
        <v>17351.2</v>
      </c>
      <c r="E381" s="5">
        <v>17192.2</v>
      </c>
      <c r="F381" s="2" t="s">
        <v>763</v>
      </c>
      <c r="G381" s="6">
        <v>-6.0000000000000001E-3</v>
      </c>
      <c r="H381" s="3" t="str">
        <f t="shared" si="10"/>
        <v>15-Dec-2021</v>
      </c>
      <c r="I381" s="4">
        <f t="shared" si="11"/>
        <v>44545</v>
      </c>
    </row>
    <row r="382" spans="1:9" x14ac:dyDescent="0.25">
      <c r="A382" s="1" t="s">
        <v>764</v>
      </c>
      <c r="B382" s="5">
        <v>17324.900000000001</v>
      </c>
      <c r="C382" s="5">
        <v>17283.2</v>
      </c>
      <c r="D382" s="5">
        <v>17376.2</v>
      </c>
      <c r="E382" s="5">
        <v>17225.8</v>
      </c>
      <c r="F382" s="2" t="s">
        <v>765</v>
      </c>
      <c r="G382" s="6">
        <v>-2.5000000000000001E-3</v>
      </c>
      <c r="H382" s="3" t="str">
        <f t="shared" si="10"/>
        <v>14-Dec-2021</v>
      </c>
      <c r="I382" s="4">
        <f t="shared" si="11"/>
        <v>44544</v>
      </c>
    </row>
    <row r="383" spans="1:9" x14ac:dyDescent="0.25">
      <c r="A383" s="1" t="s">
        <v>766</v>
      </c>
      <c r="B383" s="5">
        <v>17368.25</v>
      </c>
      <c r="C383" s="5">
        <v>17619.099999999999</v>
      </c>
      <c r="D383" s="5">
        <v>17639.5</v>
      </c>
      <c r="E383" s="5">
        <v>17355.95</v>
      </c>
      <c r="F383" s="2" t="s">
        <v>767</v>
      </c>
      <c r="G383" s="6">
        <v>-8.2000000000000007E-3</v>
      </c>
      <c r="H383" s="3" t="str">
        <f t="shared" si="10"/>
        <v>13-Dec-2021</v>
      </c>
      <c r="I383" s="4">
        <f t="shared" si="11"/>
        <v>44543</v>
      </c>
    </row>
    <row r="384" spans="1:9" x14ac:dyDescent="0.25">
      <c r="A384" s="1" t="s">
        <v>768</v>
      </c>
      <c r="B384" s="5">
        <v>17511.3</v>
      </c>
      <c r="C384" s="5">
        <v>17476.05</v>
      </c>
      <c r="D384" s="5">
        <v>17534.349999999999</v>
      </c>
      <c r="E384" s="5">
        <v>17405.25</v>
      </c>
      <c r="F384" s="2" t="s">
        <v>769</v>
      </c>
      <c r="G384" s="6">
        <v>-2.9999999999999997E-4</v>
      </c>
      <c r="H384" s="3" t="str">
        <f t="shared" si="10"/>
        <v>10-Dec-2021</v>
      </c>
      <c r="I384" s="4">
        <f t="shared" si="11"/>
        <v>44540</v>
      </c>
    </row>
    <row r="385" spans="1:9" x14ac:dyDescent="0.25">
      <c r="A385" s="1" t="s">
        <v>770</v>
      </c>
      <c r="B385" s="5">
        <v>17516.849999999999</v>
      </c>
      <c r="C385" s="5">
        <v>17524.400000000001</v>
      </c>
      <c r="D385" s="5">
        <v>17543.25</v>
      </c>
      <c r="E385" s="5">
        <v>17379.599999999999</v>
      </c>
      <c r="F385" s="2" t="s">
        <v>771</v>
      </c>
      <c r="G385" s="6">
        <v>2.7000000000000001E-3</v>
      </c>
      <c r="H385" s="3" t="str">
        <f t="shared" si="10"/>
        <v>09-Dec-2021</v>
      </c>
      <c r="I385" s="4">
        <f t="shared" si="11"/>
        <v>44539</v>
      </c>
    </row>
    <row r="386" spans="1:9" x14ac:dyDescent="0.25">
      <c r="A386" s="1" t="s">
        <v>772</v>
      </c>
      <c r="B386" s="5">
        <v>17469.75</v>
      </c>
      <c r="C386" s="5">
        <v>17315.25</v>
      </c>
      <c r="D386" s="5">
        <v>17484.599999999999</v>
      </c>
      <c r="E386" s="5">
        <v>17308.95</v>
      </c>
      <c r="F386" s="2" t="s">
        <v>773</v>
      </c>
      <c r="G386" s="6">
        <v>1.7100000000000001E-2</v>
      </c>
      <c r="H386" s="3" t="str">
        <f t="shared" si="10"/>
        <v>08-Dec-2021</v>
      </c>
      <c r="I386" s="4">
        <f t="shared" si="11"/>
        <v>44538</v>
      </c>
    </row>
    <row r="387" spans="1:9" x14ac:dyDescent="0.25">
      <c r="A387" s="1" t="s">
        <v>774</v>
      </c>
      <c r="B387" s="5">
        <v>17176.7</v>
      </c>
      <c r="C387" s="5">
        <v>17044.099999999999</v>
      </c>
      <c r="D387" s="5">
        <v>17251.650000000001</v>
      </c>
      <c r="E387" s="5">
        <v>16987.75</v>
      </c>
      <c r="F387" s="2" t="s">
        <v>775</v>
      </c>
      <c r="G387" s="6">
        <v>1.5599999999999999E-2</v>
      </c>
      <c r="H387" s="3" t="str">
        <f t="shared" ref="H387:H450" si="12">MID(A387,5,2)&amp;"-"&amp;LEFT(A387,3)&amp;"-"&amp;RIGHT(A387,4)</f>
        <v>07-Dec-2021</v>
      </c>
      <c r="I387" s="4">
        <f t="shared" ref="I387:I450" si="13">DATEVALUE(H387)</f>
        <v>44537</v>
      </c>
    </row>
    <row r="388" spans="1:9" x14ac:dyDescent="0.25">
      <c r="A388" s="1" t="s">
        <v>776</v>
      </c>
      <c r="B388" s="5">
        <v>16912.25</v>
      </c>
      <c r="C388" s="5">
        <v>17209.05</v>
      </c>
      <c r="D388" s="5">
        <v>17216.75</v>
      </c>
      <c r="E388" s="5">
        <v>16891.7</v>
      </c>
      <c r="F388" s="2" t="s">
        <v>777</v>
      </c>
      <c r="G388" s="6">
        <v>-1.6500000000000001E-2</v>
      </c>
      <c r="H388" s="3" t="str">
        <f t="shared" si="12"/>
        <v>06-Dec-2021</v>
      </c>
      <c r="I388" s="4">
        <f t="shared" si="13"/>
        <v>44536</v>
      </c>
    </row>
    <row r="389" spans="1:9" x14ac:dyDescent="0.25">
      <c r="A389" s="1" t="s">
        <v>778</v>
      </c>
      <c r="B389" s="5">
        <v>17196.7</v>
      </c>
      <c r="C389" s="5">
        <v>17424.900000000001</v>
      </c>
      <c r="D389" s="5">
        <v>17489.8</v>
      </c>
      <c r="E389" s="5">
        <v>17180.8</v>
      </c>
      <c r="F389" s="2" t="s">
        <v>779</v>
      </c>
      <c r="G389" s="6">
        <v>-1.18E-2</v>
      </c>
      <c r="H389" s="3" t="str">
        <f t="shared" si="12"/>
        <v>03-Dec-2021</v>
      </c>
      <c r="I389" s="4">
        <f t="shared" si="13"/>
        <v>44533</v>
      </c>
    </row>
    <row r="390" spans="1:9" x14ac:dyDescent="0.25">
      <c r="A390" s="1" t="s">
        <v>780</v>
      </c>
      <c r="B390" s="5">
        <v>17401.650000000001</v>
      </c>
      <c r="C390" s="5">
        <v>17183.2</v>
      </c>
      <c r="D390" s="5">
        <v>17420.349999999999</v>
      </c>
      <c r="E390" s="5">
        <v>17149.3</v>
      </c>
      <c r="F390" s="2" t="s">
        <v>781</v>
      </c>
      <c r="G390" s="6">
        <v>1.37E-2</v>
      </c>
      <c r="H390" s="3" t="str">
        <f t="shared" si="12"/>
        <v>02-Dec-2021</v>
      </c>
      <c r="I390" s="4">
        <f t="shared" si="13"/>
        <v>44532</v>
      </c>
    </row>
    <row r="391" spans="1:9" x14ac:dyDescent="0.25">
      <c r="A391" s="1" t="s">
        <v>782</v>
      </c>
      <c r="B391" s="5">
        <v>17166.900000000001</v>
      </c>
      <c r="C391" s="5">
        <v>17104.400000000001</v>
      </c>
      <c r="D391" s="5">
        <v>17213.05</v>
      </c>
      <c r="E391" s="5">
        <v>17064.25</v>
      </c>
      <c r="F391" s="2" t="s">
        <v>783</v>
      </c>
      <c r="G391" s="6">
        <v>1.0800000000000001E-2</v>
      </c>
      <c r="H391" s="3" t="str">
        <f t="shared" si="12"/>
        <v>01-Dec-2021</v>
      </c>
      <c r="I391" s="4">
        <f t="shared" si="13"/>
        <v>44531</v>
      </c>
    </row>
    <row r="392" spans="1:9" x14ac:dyDescent="0.25">
      <c r="A392" s="1" t="s">
        <v>784</v>
      </c>
      <c r="B392" s="5">
        <v>16983.2</v>
      </c>
      <c r="C392" s="5">
        <v>17051.150000000001</v>
      </c>
      <c r="D392" s="5">
        <v>17324.650000000001</v>
      </c>
      <c r="E392" s="5">
        <v>16931.400000000001</v>
      </c>
      <c r="F392" s="2" t="s">
        <v>785</v>
      </c>
      <c r="G392" s="6">
        <v>-4.1000000000000003E-3</v>
      </c>
      <c r="H392" s="3" t="str">
        <f t="shared" si="12"/>
        <v>30-Nov-2021</v>
      </c>
      <c r="I392" s="4">
        <f t="shared" si="13"/>
        <v>44530</v>
      </c>
    </row>
    <row r="393" spans="1:9" x14ac:dyDescent="0.25">
      <c r="A393" s="1" t="s">
        <v>786</v>
      </c>
      <c r="B393" s="5">
        <v>17053.95</v>
      </c>
      <c r="C393" s="5">
        <v>17055.8</v>
      </c>
      <c r="D393" s="5">
        <v>17160.7</v>
      </c>
      <c r="E393" s="5">
        <v>16782.400000000001</v>
      </c>
      <c r="F393" s="2" t="s">
        <v>787</v>
      </c>
      <c r="G393" s="6">
        <v>1.6000000000000001E-3</v>
      </c>
      <c r="H393" s="3" t="str">
        <f t="shared" si="12"/>
        <v>29-Nov-2021</v>
      </c>
      <c r="I393" s="4">
        <f t="shared" si="13"/>
        <v>44529</v>
      </c>
    </row>
    <row r="394" spans="1:9" x14ac:dyDescent="0.25">
      <c r="A394" s="1" t="s">
        <v>788</v>
      </c>
      <c r="B394" s="5">
        <v>17026.45</v>
      </c>
      <c r="C394" s="5">
        <v>17338.75</v>
      </c>
      <c r="D394" s="5">
        <v>17355.400000000001</v>
      </c>
      <c r="E394" s="5">
        <v>16985.7</v>
      </c>
      <c r="F394" s="2" t="s">
        <v>789</v>
      </c>
      <c r="G394" s="6">
        <v>-2.9100000000000001E-2</v>
      </c>
      <c r="H394" s="3" t="str">
        <f t="shared" si="12"/>
        <v>26-Nov-2021</v>
      </c>
      <c r="I394" s="4">
        <f t="shared" si="13"/>
        <v>44526</v>
      </c>
    </row>
    <row r="395" spans="1:9" x14ac:dyDescent="0.25">
      <c r="A395" s="1" t="s">
        <v>790</v>
      </c>
      <c r="B395" s="5">
        <v>17536.25</v>
      </c>
      <c r="C395" s="5">
        <v>17417.3</v>
      </c>
      <c r="D395" s="5">
        <v>17564.349999999999</v>
      </c>
      <c r="E395" s="5">
        <v>17351.7</v>
      </c>
      <c r="F395" s="2" t="s">
        <v>791</v>
      </c>
      <c r="G395" s="6">
        <v>7.0000000000000001E-3</v>
      </c>
      <c r="H395" s="3" t="str">
        <f t="shared" si="12"/>
        <v>25-Nov-2021</v>
      </c>
      <c r="I395" s="4">
        <f t="shared" si="13"/>
        <v>44525</v>
      </c>
    </row>
    <row r="396" spans="1:9" x14ac:dyDescent="0.25">
      <c r="A396" s="1" t="s">
        <v>792</v>
      </c>
      <c r="B396" s="5">
        <v>17415.05</v>
      </c>
      <c r="C396" s="5">
        <v>17550.05</v>
      </c>
      <c r="D396" s="5">
        <v>17600.599999999999</v>
      </c>
      <c r="E396" s="5">
        <v>17354</v>
      </c>
      <c r="F396" s="2" t="s">
        <v>793</v>
      </c>
      <c r="G396" s="6">
        <v>-5.0000000000000001E-3</v>
      </c>
      <c r="H396" s="3" t="str">
        <f t="shared" si="12"/>
        <v>24-Nov-2021</v>
      </c>
      <c r="I396" s="4">
        <f t="shared" si="13"/>
        <v>44524</v>
      </c>
    </row>
    <row r="397" spans="1:9" x14ac:dyDescent="0.25">
      <c r="A397" s="1" t="s">
        <v>794</v>
      </c>
      <c r="B397" s="5">
        <v>17503.349999999999</v>
      </c>
      <c r="C397" s="5">
        <v>17281.75</v>
      </c>
      <c r="D397" s="5">
        <v>17553.7</v>
      </c>
      <c r="E397" s="5">
        <v>17216.099999999999</v>
      </c>
      <c r="F397" s="2" t="s">
        <v>608</v>
      </c>
      <c r="G397" s="6">
        <v>5.0000000000000001E-3</v>
      </c>
      <c r="H397" s="3" t="str">
        <f t="shared" si="12"/>
        <v>23-Nov-2021</v>
      </c>
      <c r="I397" s="4">
        <f t="shared" si="13"/>
        <v>44523</v>
      </c>
    </row>
    <row r="398" spans="1:9" x14ac:dyDescent="0.25">
      <c r="A398" s="1" t="s">
        <v>795</v>
      </c>
      <c r="B398" s="5">
        <v>17416.55</v>
      </c>
      <c r="C398" s="5">
        <v>17796.25</v>
      </c>
      <c r="D398" s="5">
        <v>17805.25</v>
      </c>
      <c r="E398" s="5">
        <v>17280.45</v>
      </c>
      <c r="F398" s="2" t="s">
        <v>796</v>
      </c>
      <c r="G398" s="6">
        <v>-1.9599999999999999E-2</v>
      </c>
      <c r="H398" s="3" t="str">
        <f t="shared" si="12"/>
        <v>22-Nov-2021</v>
      </c>
      <c r="I398" s="4">
        <f t="shared" si="13"/>
        <v>44522</v>
      </c>
    </row>
    <row r="399" spans="1:9" x14ac:dyDescent="0.25">
      <c r="A399" s="1" t="s">
        <v>797</v>
      </c>
      <c r="B399" s="5">
        <v>17764.8</v>
      </c>
      <c r="C399" s="5">
        <v>17890.55</v>
      </c>
      <c r="D399" s="5">
        <v>17945.599999999999</v>
      </c>
      <c r="E399" s="5">
        <v>17688.5</v>
      </c>
      <c r="F399" s="2" t="s">
        <v>798</v>
      </c>
      <c r="G399" s="6">
        <v>-7.4999999999999997E-3</v>
      </c>
      <c r="H399" s="3" t="str">
        <f t="shared" si="12"/>
        <v>18-Nov-2021</v>
      </c>
      <c r="I399" s="4">
        <f t="shared" si="13"/>
        <v>44518</v>
      </c>
    </row>
    <row r="400" spans="1:9" x14ac:dyDescent="0.25">
      <c r="A400" s="1" t="s">
        <v>799</v>
      </c>
      <c r="B400" s="5">
        <v>17898.650000000001</v>
      </c>
      <c r="C400" s="5">
        <v>17939.349999999999</v>
      </c>
      <c r="D400" s="5">
        <v>18022.650000000001</v>
      </c>
      <c r="E400" s="5">
        <v>17879.25</v>
      </c>
      <c r="F400" s="2" t="s">
        <v>800</v>
      </c>
      <c r="G400" s="6">
        <v>-5.5999999999999999E-3</v>
      </c>
      <c r="H400" s="3" t="str">
        <f t="shared" si="12"/>
        <v>17-Nov-2021</v>
      </c>
      <c r="I400" s="4">
        <f t="shared" si="13"/>
        <v>44517</v>
      </c>
    </row>
    <row r="401" spans="1:9" x14ac:dyDescent="0.25">
      <c r="A401" s="1" t="s">
        <v>801</v>
      </c>
      <c r="B401" s="5">
        <v>17999.2</v>
      </c>
      <c r="C401" s="5">
        <v>18127.05</v>
      </c>
      <c r="D401" s="5">
        <v>18132.650000000001</v>
      </c>
      <c r="E401" s="5">
        <v>17958.8</v>
      </c>
      <c r="F401" s="2" t="s">
        <v>802</v>
      </c>
      <c r="G401" s="6">
        <v>-6.1000000000000004E-3</v>
      </c>
      <c r="H401" s="3" t="str">
        <f t="shared" si="12"/>
        <v>16-Nov-2021</v>
      </c>
      <c r="I401" s="4">
        <f t="shared" si="13"/>
        <v>44516</v>
      </c>
    </row>
    <row r="402" spans="1:9" x14ac:dyDescent="0.25">
      <c r="A402" s="1" t="s">
        <v>803</v>
      </c>
      <c r="B402" s="5">
        <v>18109.45</v>
      </c>
      <c r="C402" s="5">
        <v>18140.95</v>
      </c>
      <c r="D402" s="5">
        <v>18210.150000000001</v>
      </c>
      <c r="E402" s="5">
        <v>18071.3</v>
      </c>
      <c r="F402" s="2" t="s">
        <v>804</v>
      </c>
      <c r="G402" s="6">
        <v>4.0000000000000002E-4</v>
      </c>
      <c r="H402" s="3" t="str">
        <f t="shared" si="12"/>
        <v>15-Nov-2021</v>
      </c>
      <c r="I402" s="4">
        <f t="shared" si="13"/>
        <v>44515</v>
      </c>
    </row>
    <row r="403" spans="1:9" x14ac:dyDescent="0.25">
      <c r="A403" s="1" t="s">
        <v>805</v>
      </c>
      <c r="B403" s="5">
        <v>18102.75</v>
      </c>
      <c r="C403" s="5">
        <v>17977.599999999999</v>
      </c>
      <c r="D403" s="5">
        <v>18123</v>
      </c>
      <c r="E403" s="5">
        <v>17905.900000000001</v>
      </c>
      <c r="F403" s="2" t="s">
        <v>806</v>
      </c>
      <c r="G403" s="6">
        <v>1.2800000000000001E-2</v>
      </c>
      <c r="H403" s="3" t="str">
        <f t="shared" si="12"/>
        <v>12-Nov-2021</v>
      </c>
      <c r="I403" s="4">
        <f t="shared" si="13"/>
        <v>44512</v>
      </c>
    </row>
    <row r="404" spans="1:9" x14ac:dyDescent="0.25">
      <c r="A404" s="1" t="s">
        <v>807</v>
      </c>
      <c r="B404" s="5">
        <v>17873.599999999999</v>
      </c>
      <c r="C404" s="5">
        <v>17967.45</v>
      </c>
      <c r="D404" s="5">
        <v>17971.349999999999</v>
      </c>
      <c r="E404" s="5">
        <v>17798.2</v>
      </c>
      <c r="F404" s="2" t="s">
        <v>808</v>
      </c>
      <c r="G404" s="6">
        <v>-8.0000000000000002E-3</v>
      </c>
      <c r="H404" s="3" t="str">
        <f t="shared" si="12"/>
        <v>11-Nov-2021</v>
      </c>
      <c r="I404" s="4">
        <f t="shared" si="13"/>
        <v>44511</v>
      </c>
    </row>
    <row r="405" spans="1:9" x14ac:dyDescent="0.25">
      <c r="A405" s="1" t="s">
        <v>809</v>
      </c>
      <c r="B405" s="5">
        <v>18017.2</v>
      </c>
      <c r="C405" s="5">
        <v>17973.45</v>
      </c>
      <c r="D405" s="5">
        <v>18061.25</v>
      </c>
      <c r="E405" s="5">
        <v>17915</v>
      </c>
      <c r="F405" s="2" t="s">
        <v>810</v>
      </c>
      <c r="G405" s="6">
        <v>-1.5E-3</v>
      </c>
      <c r="H405" s="3" t="str">
        <f t="shared" si="12"/>
        <v>10-Nov-2021</v>
      </c>
      <c r="I405" s="4">
        <f t="shared" si="13"/>
        <v>44510</v>
      </c>
    </row>
    <row r="406" spans="1:9" x14ac:dyDescent="0.25">
      <c r="A406" s="1" t="s">
        <v>811</v>
      </c>
      <c r="B406" s="5">
        <v>18044.25</v>
      </c>
      <c r="C406" s="5">
        <v>18084.349999999999</v>
      </c>
      <c r="D406" s="5">
        <v>18112.599999999999</v>
      </c>
      <c r="E406" s="5">
        <v>17983.05</v>
      </c>
      <c r="F406" s="2" t="s">
        <v>812</v>
      </c>
      <c r="G406" s="6">
        <v>-1.2999999999999999E-3</v>
      </c>
      <c r="H406" s="3" t="str">
        <f t="shared" si="12"/>
        <v>09-Nov-2021</v>
      </c>
      <c r="I406" s="4">
        <f t="shared" si="13"/>
        <v>44509</v>
      </c>
    </row>
    <row r="407" spans="1:9" x14ac:dyDescent="0.25">
      <c r="A407" s="1" t="s">
        <v>813</v>
      </c>
      <c r="B407" s="5">
        <v>18068.55</v>
      </c>
      <c r="C407" s="5">
        <v>18040.2</v>
      </c>
      <c r="D407" s="5">
        <v>18087.8</v>
      </c>
      <c r="E407" s="5">
        <v>17836.099999999999</v>
      </c>
      <c r="F407" s="2" t="s">
        <v>814</v>
      </c>
      <c r="G407" s="6">
        <v>8.5000000000000006E-3</v>
      </c>
      <c r="H407" s="3" t="str">
        <f t="shared" si="12"/>
        <v>08-Nov-2021</v>
      </c>
      <c r="I407" s="4">
        <f t="shared" si="13"/>
        <v>44508</v>
      </c>
    </row>
    <row r="408" spans="1:9" x14ac:dyDescent="0.25">
      <c r="A408" s="1" t="s">
        <v>815</v>
      </c>
      <c r="B408" s="5">
        <v>17916.8</v>
      </c>
      <c r="C408" s="5">
        <v>17935.05</v>
      </c>
      <c r="D408" s="5">
        <v>17947.55</v>
      </c>
      <c r="E408" s="5">
        <v>17900.599999999999</v>
      </c>
      <c r="F408" s="2" t="s">
        <v>816</v>
      </c>
      <c r="G408" s="6">
        <v>4.8999999999999998E-3</v>
      </c>
      <c r="H408" s="3" t="str">
        <f t="shared" si="12"/>
        <v>04-Nov-2021</v>
      </c>
      <c r="I408" s="4">
        <f t="shared" si="13"/>
        <v>44504</v>
      </c>
    </row>
    <row r="409" spans="1:9" x14ac:dyDescent="0.25">
      <c r="A409" s="1" t="s">
        <v>817</v>
      </c>
      <c r="B409" s="5">
        <v>17829.2</v>
      </c>
      <c r="C409" s="5">
        <v>17947.95</v>
      </c>
      <c r="D409" s="5">
        <v>17988.75</v>
      </c>
      <c r="E409" s="5">
        <v>17757.95</v>
      </c>
      <c r="F409" s="2" t="s">
        <v>818</v>
      </c>
      <c r="G409" s="6">
        <v>-3.3E-3</v>
      </c>
      <c r="H409" s="3" t="str">
        <f t="shared" si="12"/>
        <v>03-Nov-2021</v>
      </c>
      <c r="I409" s="4">
        <f t="shared" si="13"/>
        <v>44503</v>
      </c>
    </row>
    <row r="410" spans="1:9" x14ac:dyDescent="0.25">
      <c r="A410" s="1" t="s">
        <v>819</v>
      </c>
      <c r="B410" s="5">
        <v>17888.95</v>
      </c>
      <c r="C410" s="5">
        <v>17970.900000000001</v>
      </c>
      <c r="D410" s="5">
        <v>18012.25</v>
      </c>
      <c r="E410" s="5">
        <v>17847.599999999999</v>
      </c>
      <c r="F410" s="2" t="s">
        <v>820</v>
      </c>
      <c r="G410" s="6">
        <v>-2.3E-3</v>
      </c>
      <c r="H410" s="3" t="str">
        <f t="shared" si="12"/>
        <v>02-Nov-2021</v>
      </c>
      <c r="I410" s="4">
        <f t="shared" si="13"/>
        <v>44502</v>
      </c>
    </row>
    <row r="411" spans="1:9" x14ac:dyDescent="0.25">
      <c r="A411" s="1" t="s">
        <v>821</v>
      </c>
      <c r="B411" s="5">
        <v>17929.650000000001</v>
      </c>
      <c r="C411" s="5">
        <v>17783.150000000001</v>
      </c>
      <c r="D411" s="5">
        <v>17954.099999999999</v>
      </c>
      <c r="E411" s="5">
        <v>17697.099999999999</v>
      </c>
      <c r="F411" s="2" t="s">
        <v>822</v>
      </c>
      <c r="G411" s="6">
        <v>1.46E-2</v>
      </c>
      <c r="H411" s="3" t="str">
        <f t="shared" si="12"/>
        <v>01-Nov-2021</v>
      </c>
      <c r="I411" s="4">
        <f t="shared" si="13"/>
        <v>44501</v>
      </c>
    </row>
    <row r="412" spans="1:9" x14ac:dyDescent="0.25">
      <c r="A412" s="1" t="s">
        <v>823</v>
      </c>
      <c r="B412" s="5">
        <v>17671.650000000001</v>
      </c>
      <c r="C412" s="5">
        <v>17833.05</v>
      </c>
      <c r="D412" s="5">
        <v>17915.849999999999</v>
      </c>
      <c r="E412" s="5">
        <v>17613.099999999999</v>
      </c>
      <c r="F412" s="2" t="s">
        <v>824</v>
      </c>
      <c r="G412" s="6">
        <v>-1.04E-2</v>
      </c>
      <c r="H412" s="3" t="str">
        <f t="shared" si="12"/>
        <v>29-Oct-2021</v>
      </c>
      <c r="I412" s="4">
        <f t="shared" si="13"/>
        <v>44498</v>
      </c>
    </row>
    <row r="413" spans="1:9" x14ac:dyDescent="0.25">
      <c r="A413" s="1" t="s">
        <v>825</v>
      </c>
      <c r="B413" s="5">
        <v>17857.25</v>
      </c>
      <c r="C413" s="5">
        <v>18187.650000000001</v>
      </c>
      <c r="D413" s="5">
        <v>18190.7</v>
      </c>
      <c r="E413" s="5">
        <v>17799.45</v>
      </c>
      <c r="F413" s="2" t="s">
        <v>826</v>
      </c>
      <c r="G413" s="6">
        <v>-1.9400000000000001E-2</v>
      </c>
      <c r="H413" s="3" t="str">
        <f t="shared" si="12"/>
        <v>28-Oct-2021</v>
      </c>
      <c r="I413" s="4">
        <f t="shared" si="13"/>
        <v>44497</v>
      </c>
    </row>
    <row r="414" spans="1:9" x14ac:dyDescent="0.25">
      <c r="A414" s="1" t="s">
        <v>827</v>
      </c>
      <c r="B414" s="5">
        <v>18210.95</v>
      </c>
      <c r="C414" s="5">
        <v>18295.849999999999</v>
      </c>
      <c r="D414" s="5">
        <v>18342.05</v>
      </c>
      <c r="E414" s="5">
        <v>18167.900000000001</v>
      </c>
      <c r="F414" s="2" t="s">
        <v>828</v>
      </c>
      <c r="G414" s="6">
        <v>-3.0999999999999999E-3</v>
      </c>
      <c r="H414" s="3" t="str">
        <f t="shared" si="12"/>
        <v>27-Oct-2021</v>
      </c>
      <c r="I414" s="4">
        <f t="shared" si="13"/>
        <v>44496</v>
      </c>
    </row>
    <row r="415" spans="1:9" x14ac:dyDescent="0.25">
      <c r="A415" s="1" t="s">
        <v>829</v>
      </c>
      <c r="B415" s="5">
        <v>18268.400000000001</v>
      </c>
      <c r="C415" s="5">
        <v>18154.5</v>
      </c>
      <c r="D415" s="5">
        <v>18310.45</v>
      </c>
      <c r="E415" s="5">
        <v>18099.3</v>
      </c>
      <c r="F415" s="2" t="s">
        <v>830</v>
      </c>
      <c r="G415" s="6">
        <v>7.9000000000000008E-3</v>
      </c>
      <c r="H415" s="3" t="str">
        <f t="shared" si="12"/>
        <v>26-Oct-2021</v>
      </c>
      <c r="I415" s="4">
        <f t="shared" si="13"/>
        <v>44495</v>
      </c>
    </row>
    <row r="416" spans="1:9" x14ac:dyDescent="0.25">
      <c r="A416" s="1" t="s">
        <v>831</v>
      </c>
      <c r="B416" s="5">
        <v>18125.400000000001</v>
      </c>
      <c r="C416" s="5">
        <v>18229.5</v>
      </c>
      <c r="D416" s="5">
        <v>18241.400000000001</v>
      </c>
      <c r="E416" s="5">
        <v>17968.5</v>
      </c>
      <c r="F416" s="2" t="s">
        <v>832</v>
      </c>
      <c r="G416" s="6">
        <v>5.9999999999999995E-4</v>
      </c>
      <c r="H416" s="3" t="str">
        <f t="shared" si="12"/>
        <v>25-Oct-2021</v>
      </c>
      <c r="I416" s="4">
        <f t="shared" si="13"/>
        <v>44494</v>
      </c>
    </row>
    <row r="417" spans="1:9" x14ac:dyDescent="0.25">
      <c r="A417" s="1" t="s">
        <v>833</v>
      </c>
      <c r="B417" s="5">
        <v>18114.900000000001</v>
      </c>
      <c r="C417" s="5">
        <v>18230.7</v>
      </c>
      <c r="D417" s="5">
        <v>18314.25</v>
      </c>
      <c r="E417" s="5">
        <v>18034.349999999999</v>
      </c>
      <c r="F417" s="2" t="s">
        <v>834</v>
      </c>
      <c r="G417" s="6">
        <v>-3.5000000000000001E-3</v>
      </c>
      <c r="H417" s="3" t="str">
        <f t="shared" si="12"/>
        <v>22-Oct-2021</v>
      </c>
      <c r="I417" s="4">
        <f t="shared" si="13"/>
        <v>44491</v>
      </c>
    </row>
    <row r="418" spans="1:9" x14ac:dyDescent="0.25">
      <c r="A418" s="1" t="s">
        <v>835</v>
      </c>
      <c r="B418" s="5">
        <v>18178.099999999999</v>
      </c>
      <c r="C418" s="5">
        <v>18382.7</v>
      </c>
      <c r="D418" s="5">
        <v>18384.2</v>
      </c>
      <c r="E418" s="5">
        <v>18048</v>
      </c>
      <c r="F418" s="2" t="s">
        <v>836</v>
      </c>
      <c r="G418" s="6">
        <v>-4.7999999999999996E-3</v>
      </c>
      <c r="H418" s="3" t="str">
        <f t="shared" si="12"/>
        <v>21-Oct-2021</v>
      </c>
      <c r="I418" s="4">
        <f t="shared" si="13"/>
        <v>44490</v>
      </c>
    </row>
    <row r="419" spans="1:9" x14ac:dyDescent="0.25">
      <c r="A419" s="1" t="s">
        <v>837</v>
      </c>
      <c r="B419" s="5">
        <v>18266.599999999999</v>
      </c>
      <c r="C419" s="5">
        <v>18439.900000000001</v>
      </c>
      <c r="D419" s="5">
        <v>18458.3</v>
      </c>
      <c r="E419" s="5">
        <v>18209.349999999999</v>
      </c>
      <c r="F419" s="2" t="s">
        <v>838</v>
      </c>
      <c r="G419" s="6">
        <v>-8.3000000000000001E-3</v>
      </c>
      <c r="H419" s="3" t="str">
        <f t="shared" si="12"/>
        <v>20-Oct-2021</v>
      </c>
      <c r="I419" s="4">
        <f t="shared" si="13"/>
        <v>44489</v>
      </c>
    </row>
    <row r="420" spans="1:9" x14ac:dyDescent="0.25">
      <c r="A420" s="1" t="s">
        <v>839</v>
      </c>
      <c r="B420" s="5">
        <v>18418.75</v>
      </c>
      <c r="C420" s="5">
        <v>18602.349999999999</v>
      </c>
      <c r="D420" s="5">
        <v>18604.45</v>
      </c>
      <c r="E420" s="5">
        <v>18377.7</v>
      </c>
      <c r="F420" s="2" t="s">
        <v>840</v>
      </c>
      <c r="G420" s="6">
        <v>-3.2000000000000002E-3</v>
      </c>
      <c r="H420" s="3" t="str">
        <f t="shared" si="12"/>
        <v>19-Oct-2021</v>
      </c>
      <c r="I420" s="4">
        <f t="shared" si="13"/>
        <v>44488</v>
      </c>
    </row>
    <row r="421" spans="1:9" x14ac:dyDescent="0.25">
      <c r="A421" s="1" t="s">
        <v>841</v>
      </c>
      <c r="B421" s="5">
        <v>18477.05</v>
      </c>
      <c r="C421" s="5">
        <v>18500.099999999999</v>
      </c>
      <c r="D421" s="5">
        <v>18543.150000000001</v>
      </c>
      <c r="E421" s="5">
        <v>18445.3</v>
      </c>
      <c r="F421" s="2" t="s">
        <v>842</v>
      </c>
      <c r="G421" s="6">
        <v>7.6E-3</v>
      </c>
      <c r="H421" s="3" t="str">
        <f t="shared" si="12"/>
        <v>18-Oct-2021</v>
      </c>
      <c r="I421" s="4">
        <f t="shared" si="13"/>
        <v>44487</v>
      </c>
    </row>
    <row r="422" spans="1:9" x14ac:dyDescent="0.25">
      <c r="A422" s="1" t="s">
        <v>843</v>
      </c>
      <c r="B422" s="5">
        <v>18338.55</v>
      </c>
      <c r="C422" s="5">
        <v>18272.849999999999</v>
      </c>
      <c r="D422" s="5">
        <v>18350.75</v>
      </c>
      <c r="E422" s="5">
        <v>18248.7</v>
      </c>
      <c r="F422" s="2" t="s">
        <v>844</v>
      </c>
      <c r="G422" s="6">
        <v>9.7000000000000003E-3</v>
      </c>
      <c r="H422" s="3" t="str">
        <f t="shared" si="12"/>
        <v>14-Oct-2021</v>
      </c>
      <c r="I422" s="4">
        <f t="shared" si="13"/>
        <v>44483</v>
      </c>
    </row>
    <row r="423" spans="1:9" x14ac:dyDescent="0.25">
      <c r="A423" s="1" t="s">
        <v>845</v>
      </c>
      <c r="B423" s="5">
        <v>18161.75</v>
      </c>
      <c r="C423" s="5">
        <v>18097.849999999999</v>
      </c>
      <c r="D423" s="5">
        <v>18197.8</v>
      </c>
      <c r="E423" s="5">
        <v>18050.75</v>
      </c>
      <c r="F423" s="2" t="s">
        <v>846</v>
      </c>
      <c r="G423" s="6">
        <v>9.4000000000000004E-3</v>
      </c>
      <c r="H423" s="3" t="str">
        <f t="shared" si="12"/>
        <v>13-Oct-2021</v>
      </c>
      <c r="I423" s="4">
        <f t="shared" si="13"/>
        <v>44482</v>
      </c>
    </row>
    <row r="424" spans="1:9" x14ac:dyDescent="0.25">
      <c r="A424" s="1" t="s">
        <v>847</v>
      </c>
      <c r="B424" s="5">
        <v>17991.95</v>
      </c>
      <c r="C424" s="5">
        <v>17915.8</v>
      </c>
      <c r="D424" s="5">
        <v>18008.650000000001</v>
      </c>
      <c r="E424" s="5">
        <v>17864.95</v>
      </c>
      <c r="F424" s="2" t="s">
        <v>848</v>
      </c>
      <c r="G424" s="6">
        <v>2.5999999999999999E-3</v>
      </c>
      <c r="H424" s="3" t="str">
        <f t="shared" si="12"/>
        <v>12-Oct-2021</v>
      </c>
      <c r="I424" s="4">
        <f t="shared" si="13"/>
        <v>44481</v>
      </c>
    </row>
    <row r="425" spans="1:9" x14ac:dyDescent="0.25">
      <c r="A425" s="1" t="s">
        <v>849</v>
      </c>
      <c r="B425" s="5">
        <v>17945.95</v>
      </c>
      <c r="C425" s="5">
        <v>17867.55</v>
      </c>
      <c r="D425" s="5">
        <v>18041.95</v>
      </c>
      <c r="E425" s="5">
        <v>17839.099999999999</v>
      </c>
      <c r="F425" s="2" t="s">
        <v>850</v>
      </c>
      <c r="G425" s="6">
        <v>2.8E-3</v>
      </c>
      <c r="H425" s="3" t="str">
        <f t="shared" si="12"/>
        <v>11-Oct-2021</v>
      </c>
      <c r="I425" s="4">
        <f t="shared" si="13"/>
        <v>44480</v>
      </c>
    </row>
    <row r="426" spans="1:9" x14ac:dyDescent="0.25">
      <c r="A426" s="1" t="s">
        <v>851</v>
      </c>
      <c r="B426" s="5">
        <v>17895.2</v>
      </c>
      <c r="C426" s="5">
        <v>17886.849999999999</v>
      </c>
      <c r="D426" s="5">
        <v>17941.849999999999</v>
      </c>
      <c r="E426" s="5">
        <v>17840.349999999999</v>
      </c>
      <c r="F426" s="2" t="s">
        <v>852</v>
      </c>
      <c r="G426" s="6">
        <v>5.8999999999999999E-3</v>
      </c>
      <c r="H426" s="3" t="str">
        <f t="shared" si="12"/>
        <v>08-Oct-2021</v>
      </c>
      <c r="I426" s="4">
        <f t="shared" si="13"/>
        <v>44477</v>
      </c>
    </row>
    <row r="427" spans="1:9" x14ac:dyDescent="0.25">
      <c r="A427" s="1" t="s">
        <v>853</v>
      </c>
      <c r="B427" s="5">
        <v>17790.349999999999</v>
      </c>
      <c r="C427" s="5">
        <v>17810.55</v>
      </c>
      <c r="D427" s="5">
        <v>17857.55</v>
      </c>
      <c r="E427" s="5">
        <v>17763.8</v>
      </c>
      <c r="F427" s="2" t="s">
        <v>854</v>
      </c>
      <c r="G427" s="6">
        <v>8.2000000000000007E-3</v>
      </c>
      <c r="H427" s="3" t="str">
        <f t="shared" si="12"/>
        <v>07-Oct-2021</v>
      </c>
      <c r="I427" s="4">
        <f t="shared" si="13"/>
        <v>44476</v>
      </c>
    </row>
    <row r="428" spans="1:9" x14ac:dyDescent="0.25">
      <c r="A428" s="1" t="s">
        <v>855</v>
      </c>
      <c r="B428" s="5">
        <v>17646</v>
      </c>
      <c r="C428" s="5">
        <v>17861.5</v>
      </c>
      <c r="D428" s="5">
        <v>17884.599999999999</v>
      </c>
      <c r="E428" s="5">
        <v>17613.150000000001</v>
      </c>
      <c r="F428" s="2" t="s">
        <v>856</v>
      </c>
      <c r="G428" s="6">
        <v>-9.9000000000000008E-3</v>
      </c>
      <c r="H428" s="3" t="str">
        <f t="shared" si="12"/>
        <v>06-Oct-2021</v>
      </c>
      <c r="I428" s="4">
        <f t="shared" si="13"/>
        <v>44475</v>
      </c>
    </row>
    <row r="429" spans="1:9" x14ac:dyDescent="0.25">
      <c r="A429" s="1" t="s">
        <v>857</v>
      </c>
      <c r="B429" s="5">
        <v>17822.3</v>
      </c>
      <c r="C429" s="5">
        <v>17661.349999999999</v>
      </c>
      <c r="D429" s="5">
        <v>17833.45</v>
      </c>
      <c r="E429" s="5">
        <v>17640.900000000001</v>
      </c>
      <c r="F429" s="2" t="s">
        <v>858</v>
      </c>
      <c r="G429" s="6">
        <v>7.4000000000000003E-3</v>
      </c>
      <c r="H429" s="3" t="str">
        <f t="shared" si="12"/>
        <v>05-Oct-2021</v>
      </c>
      <c r="I429" s="4">
        <f t="shared" si="13"/>
        <v>44474</v>
      </c>
    </row>
    <row r="430" spans="1:9" x14ac:dyDescent="0.25">
      <c r="A430" s="1" t="s">
        <v>859</v>
      </c>
      <c r="B430" s="5">
        <v>17691.25</v>
      </c>
      <c r="C430" s="5">
        <v>17615.55</v>
      </c>
      <c r="D430" s="5">
        <v>17750.900000000001</v>
      </c>
      <c r="E430" s="5">
        <v>17581.349999999999</v>
      </c>
      <c r="F430" s="2" t="s">
        <v>860</v>
      </c>
      <c r="G430" s="6">
        <v>9.1000000000000004E-3</v>
      </c>
      <c r="H430" s="3" t="str">
        <f t="shared" si="12"/>
        <v>04-Oct-2021</v>
      </c>
      <c r="I430" s="4">
        <f t="shared" si="13"/>
        <v>44473</v>
      </c>
    </row>
    <row r="431" spans="1:9" x14ac:dyDescent="0.25">
      <c r="A431" s="1" t="s">
        <v>861</v>
      </c>
      <c r="B431" s="5">
        <v>17532.05</v>
      </c>
      <c r="C431" s="5">
        <v>17531.900000000001</v>
      </c>
      <c r="D431" s="5">
        <v>17557.150000000001</v>
      </c>
      <c r="E431" s="5">
        <v>17452.900000000001</v>
      </c>
      <c r="F431" s="2" t="s">
        <v>862</v>
      </c>
      <c r="G431" s="6">
        <v>-4.8999999999999998E-3</v>
      </c>
      <c r="H431" s="3" t="str">
        <f t="shared" si="12"/>
        <v>01-Oct-2021</v>
      </c>
      <c r="I431" s="4">
        <f t="shared" si="13"/>
        <v>44470</v>
      </c>
    </row>
    <row r="432" spans="1:9" x14ac:dyDescent="0.25">
      <c r="A432" s="1" t="s">
        <v>863</v>
      </c>
      <c r="B432" s="5">
        <v>17618.150000000001</v>
      </c>
      <c r="C432" s="5">
        <v>17718.900000000001</v>
      </c>
      <c r="D432" s="5">
        <v>17742.150000000001</v>
      </c>
      <c r="E432" s="5">
        <v>17585.349999999999</v>
      </c>
      <c r="F432" s="2" t="s">
        <v>864</v>
      </c>
      <c r="G432" s="6">
        <v>-5.3E-3</v>
      </c>
      <c r="H432" s="3" t="str">
        <f t="shared" si="12"/>
        <v>30-Sep-2021</v>
      </c>
      <c r="I432" s="4">
        <f t="shared" si="13"/>
        <v>44469</v>
      </c>
    </row>
    <row r="433" spans="1:9" x14ac:dyDescent="0.25">
      <c r="A433" s="1" t="s">
        <v>865</v>
      </c>
      <c r="B433" s="5">
        <v>17711.3</v>
      </c>
      <c r="C433" s="5">
        <v>17657.95</v>
      </c>
      <c r="D433" s="5">
        <v>17781.75</v>
      </c>
      <c r="E433" s="5">
        <v>17608.150000000001</v>
      </c>
      <c r="F433" s="2" t="s">
        <v>866</v>
      </c>
      <c r="G433" s="6">
        <v>-2.0999999999999999E-3</v>
      </c>
      <c r="H433" s="3" t="str">
        <f t="shared" si="12"/>
        <v>29-Sep-2021</v>
      </c>
      <c r="I433" s="4">
        <f t="shared" si="13"/>
        <v>44468</v>
      </c>
    </row>
    <row r="434" spans="1:9" x14ac:dyDescent="0.25">
      <c r="A434" s="1" t="s">
        <v>867</v>
      </c>
      <c r="B434" s="5">
        <v>17748.599999999999</v>
      </c>
      <c r="C434" s="5">
        <v>17906.45</v>
      </c>
      <c r="D434" s="5">
        <v>17912.849999999999</v>
      </c>
      <c r="E434" s="5">
        <v>17576.099999999999</v>
      </c>
      <c r="F434" s="2" t="s">
        <v>868</v>
      </c>
      <c r="G434" s="6">
        <v>-6.0000000000000001E-3</v>
      </c>
      <c r="H434" s="3" t="str">
        <f t="shared" si="12"/>
        <v>28-Sep-2021</v>
      </c>
      <c r="I434" s="4">
        <f t="shared" si="13"/>
        <v>44467</v>
      </c>
    </row>
    <row r="435" spans="1:9" x14ac:dyDescent="0.25">
      <c r="A435" s="1" t="s">
        <v>869</v>
      </c>
      <c r="B435" s="5">
        <v>17855.099999999999</v>
      </c>
      <c r="C435" s="5">
        <v>17932.2</v>
      </c>
      <c r="D435" s="5">
        <v>17943.5</v>
      </c>
      <c r="E435" s="5">
        <v>17802.900000000001</v>
      </c>
      <c r="F435" s="2" t="s">
        <v>870</v>
      </c>
      <c r="G435" s="6">
        <v>1E-4</v>
      </c>
      <c r="H435" s="3" t="str">
        <f t="shared" si="12"/>
        <v>27-Sep-2021</v>
      </c>
      <c r="I435" s="4">
        <f t="shared" si="13"/>
        <v>44466</v>
      </c>
    </row>
    <row r="436" spans="1:9" x14ac:dyDescent="0.25">
      <c r="A436" s="1" t="s">
        <v>871</v>
      </c>
      <c r="B436" s="5">
        <v>17853.2</v>
      </c>
      <c r="C436" s="5">
        <v>17897.45</v>
      </c>
      <c r="D436" s="5">
        <v>17947.650000000001</v>
      </c>
      <c r="E436" s="5">
        <v>17819.400000000001</v>
      </c>
      <c r="F436" s="2" t="s">
        <v>872</v>
      </c>
      <c r="G436" s="6">
        <v>1.6999999999999999E-3</v>
      </c>
      <c r="H436" s="3" t="str">
        <f t="shared" si="12"/>
        <v>24-Sep-2021</v>
      </c>
      <c r="I436" s="4">
        <f t="shared" si="13"/>
        <v>44463</v>
      </c>
    </row>
    <row r="437" spans="1:9" x14ac:dyDescent="0.25">
      <c r="A437" s="1" t="s">
        <v>873</v>
      </c>
      <c r="B437" s="5">
        <v>17822.95</v>
      </c>
      <c r="C437" s="5">
        <v>17670.849999999999</v>
      </c>
      <c r="D437" s="5">
        <v>17843.900000000001</v>
      </c>
      <c r="E437" s="5">
        <v>17646.55</v>
      </c>
      <c r="F437" s="2" t="s">
        <v>874</v>
      </c>
      <c r="G437" s="6">
        <v>1.5699999999999999E-2</v>
      </c>
      <c r="H437" s="3" t="str">
        <f t="shared" si="12"/>
        <v>23-Sep-2021</v>
      </c>
      <c r="I437" s="4">
        <f t="shared" si="13"/>
        <v>44462</v>
      </c>
    </row>
    <row r="438" spans="1:9" x14ac:dyDescent="0.25">
      <c r="A438" s="1" t="s">
        <v>875</v>
      </c>
      <c r="B438" s="5">
        <v>17546.650000000001</v>
      </c>
      <c r="C438" s="5">
        <v>17580.900000000001</v>
      </c>
      <c r="D438" s="5">
        <v>17610.45</v>
      </c>
      <c r="E438" s="5">
        <v>17524</v>
      </c>
      <c r="F438" s="2" t="s">
        <v>876</v>
      </c>
      <c r="G438" s="6">
        <v>-8.9999999999999998E-4</v>
      </c>
      <c r="H438" s="3" t="str">
        <f t="shared" si="12"/>
        <v>22-Sep-2021</v>
      </c>
      <c r="I438" s="4">
        <f t="shared" si="13"/>
        <v>44461</v>
      </c>
    </row>
    <row r="439" spans="1:9" x14ac:dyDescent="0.25">
      <c r="A439" s="1" t="s">
        <v>877</v>
      </c>
      <c r="B439" s="5">
        <v>17562</v>
      </c>
      <c r="C439" s="5">
        <v>17450.5</v>
      </c>
      <c r="D439" s="5">
        <v>17578.349999999999</v>
      </c>
      <c r="E439" s="5">
        <v>17326.099999999999</v>
      </c>
      <c r="F439" s="2" t="s">
        <v>878</v>
      </c>
      <c r="G439" s="6">
        <v>9.4999999999999998E-3</v>
      </c>
      <c r="H439" s="3" t="str">
        <f t="shared" si="12"/>
        <v>21-Sep-2021</v>
      </c>
      <c r="I439" s="4">
        <f t="shared" si="13"/>
        <v>44460</v>
      </c>
    </row>
    <row r="440" spans="1:9" x14ac:dyDescent="0.25">
      <c r="A440" s="1" t="s">
        <v>879</v>
      </c>
      <c r="B440" s="5">
        <v>17396.900000000001</v>
      </c>
      <c r="C440" s="5">
        <v>17443.849999999999</v>
      </c>
      <c r="D440" s="5">
        <v>17622.75</v>
      </c>
      <c r="E440" s="5">
        <v>17361.8</v>
      </c>
      <c r="F440" s="2" t="s">
        <v>880</v>
      </c>
      <c r="G440" s="6">
        <v>-1.0699999999999999E-2</v>
      </c>
      <c r="H440" s="3" t="str">
        <f t="shared" si="12"/>
        <v>20-Sep-2021</v>
      </c>
      <c r="I440" s="4">
        <f t="shared" si="13"/>
        <v>44459</v>
      </c>
    </row>
    <row r="441" spans="1:9" x14ac:dyDescent="0.25">
      <c r="A441" s="1" t="s">
        <v>881</v>
      </c>
      <c r="B441" s="5">
        <v>17585.150000000001</v>
      </c>
      <c r="C441" s="5">
        <v>17709.650000000001</v>
      </c>
      <c r="D441" s="5">
        <v>17792.95</v>
      </c>
      <c r="E441" s="5">
        <v>17537.650000000001</v>
      </c>
      <c r="F441" s="2" t="s">
        <v>882</v>
      </c>
      <c r="G441" s="6">
        <v>-2.5000000000000001E-3</v>
      </c>
      <c r="H441" s="3" t="str">
        <f t="shared" si="12"/>
        <v>17-Sep-2021</v>
      </c>
      <c r="I441" s="4">
        <f t="shared" si="13"/>
        <v>44456</v>
      </c>
    </row>
    <row r="442" spans="1:9" x14ac:dyDescent="0.25">
      <c r="A442" s="1" t="s">
        <v>883</v>
      </c>
      <c r="B442" s="5">
        <v>17629.5</v>
      </c>
      <c r="C442" s="5">
        <v>17539.2</v>
      </c>
      <c r="D442" s="5">
        <v>17644.599999999999</v>
      </c>
      <c r="E442" s="5">
        <v>17510.45</v>
      </c>
      <c r="F442" s="2" t="s">
        <v>884</v>
      </c>
      <c r="G442" s="6">
        <v>6.3E-3</v>
      </c>
      <c r="H442" s="3" t="str">
        <f t="shared" si="12"/>
        <v>16-Sep-2021</v>
      </c>
      <c r="I442" s="4">
        <f t="shared" si="13"/>
        <v>44455</v>
      </c>
    </row>
    <row r="443" spans="1:9" x14ac:dyDescent="0.25">
      <c r="A443" s="1" t="s">
        <v>885</v>
      </c>
      <c r="B443" s="5">
        <v>17519.45</v>
      </c>
      <c r="C443" s="5">
        <v>17387.650000000001</v>
      </c>
      <c r="D443" s="5">
        <v>17532.7</v>
      </c>
      <c r="E443" s="5">
        <v>17386.900000000001</v>
      </c>
      <c r="F443" s="2" t="s">
        <v>886</v>
      </c>
      <c r="G443" s="6">
        <v>8.0000000000000002E-3</v>
      </c>
      <c r="H443" s="3" t="str">
        <f t="shared" si="12"/>
        <v>15-Sep-2021</v>
      </c>
      <c r="I443" s="4">
        <f t="shared" si="13"/>
        <v>44454</v>
      </c>
    </row>
    <row r="444" spans="1:9" x14ac:dyDescent="0.25">
      <c r="A444" s="1" t="s">
        <v>887</v>
      </c>
      <c r="B444" s="5">
        <v>17380</v>
      </c>
      <c r="C444" s="5">
        <v>17420.349999999999</v>
      </c>
      <c r="D444" s="5">
        <v>17438.55</v>
      </c>
      <c r="E444" s="5">
        <v>17367.05</v>
      </c>
      <c r="F444" s="2" t="s">
        <v>888</v>
      </c>
      <c r="G444" s="6">
        <v>1.4E-3</v>
      </c>
      <c r="H444" s="3" t="str">
        <f t="shared" si="12"/>
        <v>14-Sep-2021</v>
      </c>
      <c r="I444" s="4">
        <f t="shared" si="13"/>
        <v>44453</v>
      </c>
    </row>
    <row r="445" spans="1:9" x14ac:dyDescent="0.25">
      <c r="A445" s="1" t="s">
        <v>889</v>
      </c>
      <c r="B445" s="5">
        <v>17355.3</v>
      </c>
      <c r="C445" s="5">
        <v>17363.55</v>
      </c>
      <c r="D445" s="5">
        <v>17378.349999999999</v>
      </c>
      <c r="E445" s="5">
        <v>17269.150000000001</v>
      </c>
      <c r="F445" s="2" t="s">
        <v>890</v>
      </c>
      <c r="G445" s="6">
        <v>-8.0000000000000004E-4</v>
      </c>
      <c r="H445" s="3" t="str">
        <f t="shared" si="12"/>
        <v>13-Sep-2021</v>
      </c>
      <c r="I445" s="4">
        <f t="shared" si="13"/>
        <v>44452</v>
      </c>
    </row>
    <row r="446" spans="1:9" x14ac:dyDescent="0.25">
      <c r="A446" s="1" t="s">
        <v>891</v>
      </c>
      <c r="B446" s="5">
        <v>17369.25</v>
      </c>
      <c r="C446" s="5">
        <v>17312.849999999999</v>
      </c>
      <c r="D446" s="5">
        <v>17379.650000000001</v>
      </c>
      <c r="E446" s="5">
        <v>17302.7</v>
      </c>
      <c r="F446" s="2" t="s">
        <v>892</v>
      </c>
      <c r="G446" s="6">
        <v>8.9999999999999998E-4</v>
      </c>
      <c r="H446" s="3" t="str">
        <f t="shared" si="12"/>
        <v>09-Sep-2021</v>
      </c>
      <c r="I446" s="4">
        <f t="shared" si="13"/>
        <v>44448</v>
      </c>
    </row>
    <row r="447" spans="1:9" x14ac:dyDescent="0.25">
      <c r="A447" s="1" t="s">
        <v>893</v>
      </c>
      <c r="B447" s="5">
        <v>17353.5</v>
      </c>
      <c r="C447" s="5">
        <v>17375.75</v>
      </c>
      <c r="D447" s="5">
        <v>17383.400000000001</v>
      </c>
      <c r="E447" s="5">
        <v>17254.2</v>
      </c>
      <c r="F447" s="2" t="s">
        <v>894</v>
      </c>
      <c r="G447" s="6">
        <v>-5.0000000000000001E-4</v>
      </c>
      <c r="H447" s="3" t="str">
        <f t="shared" si="12"/>
        <v>08-Sep-2021</v>
      </c>
      <c r="I447" s="4">
        <f t="shared" si="13"/>
        <v>44447</v>
      </c>
    </row>
    <row r="448" spans="1:9" x14ac:dyDescent="0.25">
      <c r="A448" s="1" t="s">
        <v>895</v>
      </c>
      <c r="B448" s="5">
        <v>17362.099999999999</v>
      </c>
      <c r="C448" s="5">
        <v>17401.55</v>
      </c>
      <c r="D448" s="5">
        <v>17436.5</v>
      </c>
      <c r="E448" s="5">
        <v>17287</v>
      </c>
      <c r="F448" s="2" t="s">
        <v>896</v>
      </c>
      <c r="G448" s="6">
        <v>-8.9999999999999998E-4</v>
      </c>
      <c r="H448" s="3" t="str">
        <f t="shared" si="12"/>
        <v>07-Sep-2021</v>
      </c>
      <c r="I448" s="4">
        <f t="shared" si="13"/>
        <v>44446</v>
      </c>
    </row>
    <row r="449" spans="1:9" x14ac:dyDescent="0.25">
      <c r="A449" s="1" t="s">
        <v>897</v>
      </c>
      <c r="B449" s="5">
        <v>17377.8</v>
      </c>
      <c r="C449" s="5">
        <v>17399.349999999999</v>
      </c>
      <c r="D449" s="5">
        <v>17429.55</v>
      </c>
      <c r="E449" s="5">
        <v>17345.55</v>
      </c>
      <c r="F449" s="2" t="s">
        <v>898</v>
      </c>
      <c r="G449" s="6">
        <v>3.0999999999999999E-3</v>
      </c>
      <c r="H449" s="3" t="str">
        <f t="shared" si="12"/>
        <v>06-Sep-2021</v>
      </c>
      <c r="I449" s="4">
        <f t="shared" si="13"/>
        <v>44445</v>
      </c>
    </row>
    <row r="450" spans="1:9" x14ac:dyDescent="0.25">
      <c r="A450" s="1" t="s">
        <v>899</v>
      </c>
      <c r="B450" s="5">
        <v>17323.599999999999</v>
      </c>
      <c r="C450" s="5">
        <v>17262.45</v>
      </c>
      <c r="D450" s="5">
        <v>17340.099999999999</v>
      </c>
      <c r="E450" s="5">
        <v>17212.2</v>
      </c>
      <c r="F450" s="2" t="s">
        <v>900</v>
      </c>
      <c r="G450" s="6">
        <v>5.1999999999999998E-3</v>
      </c>
      <c r="H450" s="3" t="str">
        <f t="shared" si="12"/>
        <v>03-Sep-2021</v>
      </c>
      <c r="I450" s="4">
        <f t="shared" si="13"/>
        <v>44442</v>
      </c>
    </row>
    <row r="451" spans="1:9" x14ac:dyDescent="0.25">
      <c r="A451" s="1" t="s">
        <v>901</v>
      </c>
      <c r="B451" s="5">
        <v>17234.150000000001</v>
      </c>
      <c r="C451" s="5">
        <v>17095.400000000001</v>
      </c>
      <c r="D451" s="5">
        <v>17245.5</v>
      </c>
      <c r="E451" s="5">
        <v>17059.7</v>
      </c>
      <c r="F451" s="2" t="s">
        <v>902</v>
      </c>
      <c r="G451" s="6">
        <v>9.1999999999999998E-3</v>
      </c>
      <c r="H451" s="3" t="str">
        <f t="shared" ref="H451:H514" si="14">MID(A451,5,2)&amp;"-"&amp;LEFT(A451,3)&amp;"-"&amp;RIGHT(A451,4)</f>
        <v>02-Sep-2021</v>
      </c>
      <c r="I451" s="4">
        <f t="shared" ref="I451:I514" si="15">DATEVALUE(H451)</f>
        <v>44441</v>
      </c>
    </row>
    <row r="452" spans="1:9" x14ac:dyDescent="0.25">
      <c r="A452" s="1" t="s">
        <v>903</v>
      </c>
      <c r="B452" s="5">
        <v>17076.25</v>
      </c>
      <c r="C452" s="5">
        <v>17185.599999999999</v>
      </c>
      <c r="D452" s="5">
        <v>17225.75</v>
      </c>
      <c r="E452" s="5">
        <v>17055.05</v>
      </c>
      <c r="F452" s="2" t="s">
        <v>904</v>
      </c>
      <c r="G452" s="6">
        <v>-3.3E-3</v>
      </c>
      <c r="H452" s="3" t="str">
        <f t="shared" si="14"/>
        <v>01-Sep-2021</v>
      </c>
      <c r="I452" s="4">
        <f t="shared" si="15"/>
        <v>44440</v>
      </c>
    </row>
    <row r="453" spans="1:9" x14ac:dyDescent="0.25">
      <c r="A453" s="1" t="s">
        <v>905</v>
      </c>
      <c r="B453" s="5">
        <v>17132.2</v>
      </c>
      <c r="C453" s="5">
        <v>16947.5</v>
      </c>
      <c r="D453" s="5">
        <v>17153.5</v>
      </c>
      <c r="E453" s="5">
        <v>16915.849999999999</v>
      </c>
      <c r="F453" s="2" t="s">
        <v>906</v>
      </c>
      <c r="G453" s="6">
        <v>1.1900000000000001E-2</v>
      </c>
      <c r="H453" s="3" t="str">
        <f t="shared" si="14"/>
        <v>31-Aug-2021</v>
      </c>
      <c r="I453" s="4">
        <f t="shared" si="15"/>
        <v>44439</v>
      </c>
    </row>
    <row r="454" spans="1:9" x14ac:dyDescent="0.25">
      <c r="A454" s="1" t="s">
        <v>907</v>
      </c>
      <c r="B454" s="5">
        <v>16931.05</v>
      </c>
      <c r="C454" s="5">
        <v>16775.849999999999</v>
      </c>
      <c r="D454" s="5">
        <v>16951.5</v>
      </c>
      <c r="E454" s="5">
        <v>16764.849999999999</v>
      </c>
      <c r="F454" s="2" t="s">
        <v>908</v>
      </c>
      <c r="G454" s="6">
        <v>1.35E-2</v>
      </c>
      <c r="H454" s="3" t="str">
        <f t="shared" si="14"/>
        <v>30-Aug-2021</v>
      </c>
      <c r="I454" s="4">
        <f t="shared" si="15"/>
        <v>44438</v>
      </c>
    </row>
    <row r="455" spans="1:9" x14ac:dyDescent="0.25">
      <c r="A455" s="1" t="s">
        <v>909</v>
      </c>
      <c r="B455" s="5">
        <v>16705.2</v>
      </c>
      <c r="C455" s="5">
        <v>16642.55</v>
      </c>
      <c r="D455" s="5">
        <v>16722.05</v>
      </c>
      <c r="E455" s="5">
        <v>16565.599999999999</v>
      </c>
      <c r="F455" s="2" t="s">
        <v>910</v>
      </c>
      <c r="G455" s="6">
        <v>4.1000000000000003E-3</v>
      </c>
      <c r="H455" s="3" t="str">
        <f t="shared" si="14"/>
        <v>27-Aug-2021</v>
      </c>
      <c r="I455" s="4">
        <f t="shared" si="15"/>
        <v>44435</v>
      </c>
    </row>
    <row r="456" spans="1:9" x14ac:dyDescent="0.25">
      <c r="A456" s="1" t="s">
        <v>911</v>
      </c>
      <c r="B456" s="5">
        <v>16636.900000000001</v>
      </c>
      <c r="C456" s="5">
        <v>16627.95</v>
      </c>
      <c r="D456" s="5">
        <v>16683.7</v>
      </c>
      <c r="E456" s="5">
        <v>16603.400000000001</v>
      </c>
      <c r="F456" s="2" t="s">
        <v>912</v>
      </c>
      <c r="G456" s="6">
        <v>1E-4</v>
      </c>
      <c r="H456" s="3" t="str">
        <f t="shared" si="14"/>
        <v>26-Aug-2021</v>
      </c>
      <c r="I456" s="4">
        <f t="shared" si="15"/>
        <v>44434</v>
      </c>
    </row>
    <row r="457" spans="1:9" x14ac:dyDescent="0.25">
      <c r="A457" s="1" t="s">
        <v>913</v>
      </c>
      <c r="B457" s="5">
        <v>16634.650000000001</v>
      </c>
      <c r="C457" s="5">
        <v>16654</v>
      </c>
      <c r="D457" s="5">
        <v>16712.45</v>
      </c>
      <c r="E457" s="5">
        <v>16617.5</v>
      </c>
      <c r="F457" s="2" t="s">
        <v>914</v>
      </c>
      <c r="G457" s="6">
        <v>5.9999999999999995E-4</v>
      </c>
      <c r="H457" s="3" t="str">
        <f t="shared" si="14"/>
        <v>25-Aug-2021</v>
      </c>
      <c r="I457" s="4">
        <f t="shared" si="15"/>
        <v>44433</v>
      </c>
    </row>
    <row r="458" spans="1:9" x14ac:dyDescent="0.25">
      <c r="A458" s="1" t="s">
        <v>915</v>
      </c>
      <c r="B458" s="5">
        <v>16624.599999999999</v>
      </c>
      <c r="C458" s="5">
        <v>16561.400000000001</v>
      </c>
      <c r="D458" s="5">
        <v>16647.099999999999</v>
      </c>
      <c r="E458" s="5">
        <v>16495.3</v>
      </c>
      <c r="F458" s="2" t="s">
        <v>916</v>
      </c>
      <c r="G458" s="6">
        <v>7.7999999999999996E-3</v>
      </c>
      <c r="H458" s="3" t="str">
        <f t="shared" si="14"/>
        <v>24-Aug-2021</v>
      </c>
      <c r="I458" s="4">
        <f t="shared" si="15"/>
        <v>44432</v>
      </c>
    </row>
    <row r="459" spans="1:9" x14ac:dyDescent="0.25">
      <c r="A459" s="1" t="s">
        <v>917</v>
      </c>
      <c r="B459" s="5">
        <v>16496.45</v>
      </c>
      <c r="C459" s="5">
        <v>16592.25</v>
      </c>
      <c r="D459" s="5">
        <v>16592.5</v>
      </c>
      <c r="E459" s="5">
        <v>16395.7</v>
      </c>
      <c r="F459" s="2" t="s">
        <v>918</v>
      </c>
      <c r="G459" s="6">
        <v>2.8E-3</v>
      </c>
      <c r="H459" s="3" t="str">
        <f t="shared" si="14"/>
        <v>23-Aug-2021</v>
      </c>
      <c r="I459" s="4">
        <f t="shared" si="15"/>
        <v>44431</v>
      </c>
    </row>
    <row r="460" spans="1:9" x14ac:dyDescent="0.25">
      <c r="A460" s="1" t="s">
        <v>919</v>
      </c>
      <c r="B460" s="5">
        <v>16450.5</v>
      </c>
      <c r="C460" s="5">
        <v>16382.5</v>
      </c>
      <c r="D460" s="5">
        <v>16509.55</v>
      </c>
      <c r="E460" s="5">
        <v>16376.05</v>
      </c>
      <c r="F460" s="2" t="s">
        <v>920</v>
      </c>
      <c r="G460" s="6">
        <v>-7.1000000000000004E-3</v>
      </c>
      <c r="H460" s="3" t="str">
        <f t="shared" si="14"/>
        <v>20-Aug-2021</v>
      </c>
      <c r="I460" s="4">
        <f t="shared" si="15"/>
        <v>44428</v>
      </c>
    </row>
    <row r="461" spans="1:9" x14ac:dyDescent="0.25">
      <c r="A461" s="1" t="s">
        <v>921</v>
      </c>
      <c r="B461" s="5">
        <v>16568.849999999999</v>
      </c>
      <c r="C461" s="5">
        <v>16691.95</v>
      </c>
      <c r="D461" s="5">
        <v>16701.849999999999</v>
      </c>
      <c r="E461" s="5">
        <v>16535.849999999999</v>
      </c>
      <c r="F461" s="2" t="s">
        <v>922</v>
      </c>
      <c r="G461" s="6">
        <v>-2.8E-3</v>
      </c>
      <c r="H461" s="3" t="str">
        <f t="shared" si="14"/>
        <v>18-Aug-2021</v>
      </c>
      <c r="I461" s="4">
        <f t="shared" si="15"/>
        <v>44426</v>
      </c>
    </row>
    <row r="462" spans="1:9" x14ac:dyDescent="0.25">
      <c r="A462" s="1" t="s">
        <v>923</v>
      </c>
      <c r="B462" s="5">
        <v>16614.599999999999</v>
      </c>
      <c r="C462" s="5">
        <v>16545.25</v>
      </c>
      <c r="D462" s="5">
        <v>16628.55</v>
      </c>
      <c r="E462" s="5">
        <v>16495.400000000001</v>
      </c>
      <c r="F462" s="2" t="s">
        <v>924</v>
      </c>
      <c r="G462" s="6">
        <v>3.0999999999999999E-3</v>
      </c>
      <c r="H462" s="3" t="str">
        <f t="shared" si="14"/>
        <v>17-Aug-2021</v>
      </c>
      <c r="I462" s="4">
        <f t="shared" si="15"/>
        <v>44425</v>
      </c>
    </row>
    <row r="463" spans="1:9" x14ac:dyDescent="0.25">
      <c r="A463" s="1" t="s">
        <v>925</v>
      </c>
      <c r="B463" s="5">
        <v>16563.05</v>
      </c>
      <c r="C463" s="5">
        <v>16518.400000000001</v>
      </c>
      <c r="D463" s="5">
        <v>16589.400000000001</v>
      </c>
      <c r="E463" s="5">
        <v>16480.75</v>
      </c>
      <c r="F463" s="2" t="s">
        <v>926</v>
      </c>
      <c r="G463" s="6">
        <v>2.0999999999999999E-3</v>
      </c>
      <c r="H463" s="3" t="str">
        <f t="shared" si="14"/>
        <v>16-Aug-2021</v>
      </c>
      <c r="I463" s="4">
        <f t="shared" si="15"/>
        <v>44424</v>
      </c>
    </row>
    <row r="464" spans="1:9" x14ac:dyDescent="0.25">
      <c r="A464" s="1" t="s">
        <v>927</v>
      </c>
      <c r="B464" s="5">
        <v>16529.099999999999</v>
      </c>
      <c r="C464" s="5">
        <v>16385.7</v>
      </c>
      <c r="D464" s="5">
        <v>16543.599999999999</v>
      </c>
      <c r="E464" s="5">
        <v>16376.3</v>
      </c>
      <c r="F464" s="2" t="s">
        <v>928</v>
      </c>
      <c r="G464" s="6">
        <v>1.01E-2</v>
      </c>
      <c r="H464" s="3" t="str">
        <f t="shared" si="14"/>
        <v>13-Aug-2021</v>
      </c>
      <c r="I464" s="4">
        <f t="shared" si="15"/>
        <v>44421</v>
      </c>
    </row>
    <row r="465" spans="1:9" x14ac:dyDescent="0.25">
      <c r="A465" s="1" t="s">
        <v>929</v>
      </c>
      <c r="B465" s="5">
        <v>16364.4</v>
      </c>
      <c r="C465" s="5">
        <v>16303.65</v>
      </c>
      <c r="D465" s="5">
        <v>16375.5</v>
      </c>
      <c r="E465" s="5">
        <v>16286.9</v>
      </c>
      <c r="F465" s="2" t="s">
        <v>930</v>
      </c>
      <c r="G465" s="6">
        <v>5.0000000000000001E-3</v>
      </c>
      <c r="H465" s="3" t="str">
        <f t="shared" si="14"/>
        <v>12-Aug-2021</v>
      </c>
      <c r="I465" s="4">
        <f t="shared" si="15"/>
        <v>44420</v>
      </c>
    </row>
    <row r="466" spans="1:9" x14ac:dyDescent="0.25">
      <c r="A466" s="1" t="s">
        <v>931</v>
      </c>
      <c r="B466" s="5">
        <v>16282.25</v>
      </c>
      <c r="C466" s="5">
        <v>16327.3</v>
      </c>
      <c r="D466" s="5">
        <v>16338.75</v>
      </c>
      <c r="E466" s="5">
        <v>16162.55</v>
      </c>
      <c r="F466" s="2" t="s">
        <v>932</v>
      </c>
      <c r="G466" s="6">
        <v>1E-4</v>
      </c>
      <c r="H466" s="3" t="str">
        <f t="shared" si="14"/>
        <v>11-Aug-2021</v>
      </c>
      <c r="I466" s="4">
        <f t="shared" si="15"/>
        <v>44419</v>
      </c>
    </row>
    <row r="467" spans="1:9" x14ac:dyDescent="0.25">
      <c r="A467" s="1" t="s">
        <v>933</v>
      </c>
      <c r="B467" s="5">
        <v>16280.1</v>
      </c>
      <c r="C467" s="5">
        <v>16274.8</v>
      </c>
      <c r="D467" s="5">
        <v>16359.25</v>
      </c>
      <c r="E467" s="5">
        <v>16202.25</v>
      </c>
      <c r="F467" s="2" t="s">
        <v>934</v>
      </c>
      <c r="G467" s="6">
        <v>1.2999999999999999E-3</v>
      </c>
      <c r="H467" s="3" t="str">
        <f t="shared" si="14"/>
        <v>10-Aug-2021</v>
      </c>
      <c r="I467" s="4">
        <f t="shared" si="15"/>
        <v>44418</v>
      </c>
    </row>
    <row r="468" spans="1:9" x14ac:dyDescent="0.25">
      <c r="A468" s="1" t="s">
        <v>935</v>
      </c>
      <c r="B468" s="5">
        <v>16258.25</v>
      </c>
      <c r="C468" s="5">
        <v>16281.35</v>
      </c>
      <c r="D468" s="5">
        <v>16320.75</v>
      </c>
      <c r="E468" s="5">
        <v>16179.05</v>
      </c>
      <c r="F468" s="2" t="s">
        <v>936</v>
      </c>
      <c r="G468" s="6">
        <v>1.1999999999999999E-3</v>
      </c>
      <c r="H468" s="3" t="str">
        <f t="shared" si="14"/>
        <v>09-Aug-2021</v>
      </c>
      <c r="I468" s="4">
        <f t="shared" si="15"/>
        <v>44417</v>
      </c>
    </row>
    <row r="469" spans="1:9" x14ac:dyDescent="0.25">
      <c r="A469" s="1" t="s">
        <v>937</v>
      </c>
      <c r="B469" s="5">
        <v>16238.2</v>
      </c>
      <c r="C469" s="5">
        <v>16304.4</v>
      </c>
      <c r="D469" s="5">
        <v>16336.75</v>
      </c>
      <c r="E469" s="5">
        <v>16223.3</v>
      </c>
      <c r="F469" s="2" t="s">
        <v>938</v>
      </c>
      <c r="G469" s="6">
        <v>-3.5000000000000001E-3</v>
      </c>
      <c r="H469" s="3" t="str">
        <f t="shared" si="14"/>
        <v>06-Aug-2021</v>
      </c>
      <c r="I469" s="4">
        <f t="shared" si="15"/>
        <v>44414</v>
      </c>
    </row>
    <row r="470" spans="1:9" x14ac:dyDescent="0.25">
      <c r="A470" s="1" t="s">
        <v>939</v>
      </c>
      <c r="B470" s="5">
        <v>16294.6</v>
      </c>
      <c r="C470" s="5">
        <v>16288.95</v>
      </c>
      <c r="D470" s="5">
        <v>16349.45</v>
      </c>
      <c r="E470" s="5">
        <v>16210.3</v>
      </c>
      <c r="F470" s="2" t="s">
        <v>940</v>
      </c>
      <c r="G470" s="6">
        <v>2.2000000000000001E-3</v>
      </c>
      <c r="H470" s="3" t="str">
        <f t="shared" si="14"/>
        <v>05-Aug-2021</v>
      </c>
      <c r="I470" s="4">
        <f t="shared" si="15"/>
        <v>44413</v>
      </c>
    </row>
    <row r="471" spans="1:9" x14ac:dyDescent="0.25">
      <c r="A471" s="1" t="s">
        <v>941</v>
      </c>
      <c r="B471" s="5">
        <v>16258.8</v>
      </c>
      <c r="C471" s="5">
        <v>16195.25</v>
      </c>
      <c r="D471" s="5">
        <v>16290.2</v>
      </c>
      <c r="E471" s="5">
        <v>16176.15</v>
      </c>
      <c r="F471" s="2" t="s">
        <v>942</v>
      </c>
      <c r="G471" s="6">
        <v>7.9000000000000008E-3</v>
      </c>
      <c r="H471" s="3" t="str">
        <f t="shared" si="14"/>
        <v>04-Aug-2021</v>
      </c>
      <c r="I471" s="4">
        <f t="shared" si="15"/>
        <v>44412</v>
      </c>
    </row>
    <row r="472" spans="1:9" x14ac:dyDescent="0.25">
      <c r="A472" s="1" t="s">
        <v>943</v>
      </c>
      <c r="B472" s="5">
        <v>16130.75</v>
      </c>
      <c r="C472" s="5">
        <v>15951.55</v>
      </c>
      <c r="D472" s="5">
        <v>16146.9</v>
      </c>
      <c r="E472" s="5">
        <v>15914.35</v>
      </c>
      <c r="F472" s="2" t="s">
        <v>944</v>
      </c>
      <c r="G472" s="6">
        <v>1.55E-2</v>
      </c>
      <c r="H472" s="3" t="str">
        <f t="shared" si="14"/>
        <v>03-Aug-2021</v>
      </c>
      <c r="I472" s="4">
        <f t="shared" si="15"/>
        <v>44411</v>
      </c>
    </row>
    <row r="473" spans="1:9" x14ac:dyDescent="0.25">
      <c r="A473" s="1" t="s">
        <v>945</v>
      </c>
      <c r="B473" s="5">
        <v>15885.15</v>
      </c>
      <c r="C473" s="5">
        <v>15874.9</v>
      </c>
      <c r="D473" s="5">
        <v>15892.9</v>
      </c>
      <c r="E473" s="5">
        <v>15834.65</v>
      </c>
      <c r="F473" s="2" t="s">
        <v>415</v>
      </c>
      <c r="G473" s="6">
        <v>7.7000000000000002E-3</v>
      </c>
      <c r="H473" s="3" t="str">
        <f t="shared" si="14"/>
        <v>02-Aug-2021</v>
      </c>
      <c r="I473" s="4">
        <f t="shared" si="15"/>
        <v>44410</v>
      </c>
    </row>
    <row r="474" spans="1:9" x14ac:dyDescent="0.25">
      <c r="A474" s="1" t="s">
        <v>946</v>
      </c>
      <c r="B474" s="5">
        <v>15763.05</v>
      </c>
      <c r="C474" s="5">
        <v>15800.6</v>
      </c>
      <c r="D474" s="5">
        <v>15862.8</v>
      </c>
      <c r="E474" s="5">
        <v>15744.85</v>
      </c>
      <c r="F474" s="2" t="s">
        <v>947</v>
      </c>
      <c r="G474" s="6">
        <v>-1E-3</v>
      </c>
      <c r="H474" s="3" t="str">
        <f t="shared" si="14"/>
        <v>30-Jul-2021</v>
      </c>
      <c r="I474" s="4">
        <f t="shared" si="15"/>
        <v>44407</v>
      </c>
    </row>
    <row r="475" spans="1:9" x14ac:dyDescent="0.25">
      <c r="A475" s="1" t="s">
        <v>948</v>
      </c>
      <c r="B475" s="5">
        <v>15778.45</v>
      </c>
      <c r="C475" s="5">
        <v>15762.7</v>
      </c>
      <c r="D475" s="5">
        <v>15817.35</v>
      </c>
      <c r="E475" s="5">
        <v>15737.8</v>
      </c>
      <c r="F475" s="2" t="s">
        <v>949</v>
      </c>
      <c r="G475" s="6">
        <v>4.4000000000000003E-3</v>
      </c>
      <c r="H475" s="3" t="str">
        <f t="shared" si="14"/>
        <v>29-Jul-2021</v>
      </c>
      <c r="I475" s="4">
        <f t="shared" si="15"/>
        <v>44406</v>
      </c>
    </row>
    <row r="476" spans="1:9" x14ac:dyDescent="0.25">
      <c r="A476" s="1" t="s">
        <v>950</v>
      </c>
      <c r="B476" s="5">
        <v>15709.4</v>
      </c>
      <c r="C476" s="5">
        <v>15761.55</v>
      </c>
      <c r="D476" s="5">
        <v>15767.5</v>
      </c>
      <c r="E476" s="5">
        <v>15513.45</v>
      </c>
      <c r="F476" s="2" t="s">
        <v>951</v>
      </c>
      <c r="G476" s="6">
        <v>-2.3999999999999998E-3</v>
      </c>
      <c r="H476" s="3" t="str">
        <f t="shared" si="14"/>
        <v>28-Jul-2021</v>
      </c>
      <c r="I476" s="4">
        <f t="shared" si="15"/>
        <v>44405</v>
      </c>
    </row>
    <row r="477" spans="1:9" x14ac:dyDescent="0.25">
      <c r="A477" s="1" t="s">
        <v>952</v>
      </c>
      <c r="B477" s="5">
        <v>15746.45</v>
      </c>
      <c r="C477" s="5">
        <v>15860.5</v>
      </c>
      <c r="D477" s="5">
        <v>15881.55</v>
      </c>
      <c r="E477" s="5">
        <v>15701</v>
      </c>
      <c r="F477" s="2" t="s">
        <v>953</v>
      </c>
      <c r="G477" s="6">
        <v>-4.8999999999999998E-3</v>
      </c>
      <c r="H477" s="3" t="str">
        <f t="shared" si="14"/>
        <v>27-Jul-2021</v>
      </c>
      <c r="I477" s="4">
        <f t="shared" si="15"/>
        <v>44404</v>
      </c>
    </row>
    <row r="478" spans="1:9" x14ac:dyDescent="0.25">
      <c r="A478" s="1" t="s">
        <v>954</v>
      </c>
      <c r="B478" s="5">
        <v>15824.45</v>
      </c>
      <c r="C478" s="5">
        <v>15849.3</v>
      </c>
      <c r="D478" s="5">
        <v>15893.35</v>
      </c>
      <c r="E478" s="5">
        <v>15797</v>
      </c>
      <c r="F478" s="2" t="s">
        <v>955</v>
      </c>
      <c r="G478" s="6">
        <v>-2E-3</v>
      </c>
      <c r="H478" s="3" t="str">
        <f t="shared" si="14"/>
        <v>26-Jul-2021</v>
      </c>
      <c r="I478" s="4">
        <f t="shared" si="15"/>
        <v>44403</v>
      </c>
    </row>
    <row r="479" spans="1:9" x14ac:dyDescent="0.25">
      <c r="A479" s="1" t="s">
        <v>956</v>
      </c>
      <c r="B479" s="5">
        <v>15856.05</v>
      </c>
      <c r="C479" s="5">
        <v>15856.8</v>
      </c>
      <c r="D479" s="5">
        <v>15899.8</v>
      </c>
      <c r="E479" s="5">
        <v>15768.4</v>
      </c>
      <c r="F479" s="2" t="s">
        <v>957</v>
      </c>
      <c r="G479" s="6">
        <v>2E-3</v>
      </c>
      <c r="H479" s="3" t="str">
        <f t="shared" si="14"/>
        <v>23-Jul-2021</v>
      </c>
      <c r="I479" s="4">
        <f t="shared" si="15"/>
        <v>44400</v>
      </c>
    </row>
    <row r="480" spans="1:9" x14ac:dyDescent="0.25">
      <c r="A480" s="1" t="s">
        <v>958</v>
      </c>
      <c r="B480" s="5">
        <v>15824.05</v>
      </c>
      <c r="C480" s="5">
        <v>15736.6</v>
      </c>
      <c r="D480" s="5">
        <v>15834.8</v>
      </c>
      <c r="E480" s="5">
        <v>15726.4</v>
      </c>
      <c r="F480" s="2" t="s">
        <v>959</v>
      </c>
      <c r="G480" s="6">
        <v>1.23E-2</v>
      </c>
      <c r="H480" s="3" t="str">
        <f t="shared" si="14"/>
        <v>22-Jul-2021</v>
      </c>
      <c r="I480" s="4">
        <f t="shared" si="15"/>
        <v>44399</v>
      </c>
    </row>
    <row r="481" spans="1:9" x14ac:dyDescent="0.25">
      <c r="A481" s="1" t="s">
        <v>960</v>
      </c>
      <c r="B481" s="5">
        <v>15632.1</v>
      </c>
      <c r="C481" s="5">
        <v>15703.95</v>
      </c>
      <c r="D481" s="5">
        <v>15728.45</v>
      </c>
      <c r="E481" s="5">
        <v>15578.55</v>
      </c>
      <c r="F481" s="2" t="s">
        <v>961</v>
      </c>
      <c r="G481" s="6">
        <v>-7.6E-3</v>
      </c>
      <c r="H481" s="3" t="str">
        <f t="shared" si="14"/>
        <v>20-Jul-2021</v>
      </c>
      <c r="I481" s="4">
        <f t="shared" si="15"/>
        <v>44397</v>
      </c>
    </row>
    <row r="482" spans="1:9" x14ac:dyDescent="0.25">
      <c r="A482" s="1" t="s">
        <v>962</v>
      </c>
      <c r="B482" s="5">
        <v>15752.4</v>
      </c>
      <c r="C482" s="5">
        <v>15754.5</v>
      </c>
      <c r="D482" s="5">
        <v>15836.9</v>
      </c>
      <c r="E482" s="5">
        <v>15707.5</v>
      </c>
      <c r="F482" s="2" t="s">
        <v>963</v>
      </c>
      <c r="G482" s="6">
        <v>-1.0699999999999999E-2</v>
      </c>
      <c r="H482" s="3" t="str">
        <f t="shared" si="14"/>
        <v>19-Jul-2021</v>
      </c>
      <c r="I482" s="4">
        <f t="shared" si="15"/>
        <v>44396</v>
      </c>
    </row>
    <row r="483" spans="1:9" x14ac:dyDescent="0.25">
      <c r="A483" s="1" t="s">
        <v>964</v>
      </c>
      <c r="B483" s="5">
        <v>15923.4</v>
      </c>
      <c r="C483" s="5">
        <v>15958.35</v>
      </c>
      <c r="D483" s="5">
        <v>15962.25</v>
      </c>
      <c r="E483" s="5">
        <v>15882.6</v>
      </c>
      <c r="F483" s="2" t="s">
        <v>965</v>
      </c>
      <c r="G483" s="6">
        <v>-1E-4</v>
      </c>
      <c r="H483" s="3" t="str">
        <f t="shared" si="14"/>
        <v>16-Jul-2021</v>
      </c>
      <c r="I483" s="4">
        <f t="shared" si="15"/>
        <v>44393</v>
      </c>
    </row>
    <row r="484" spans="1:9" x14ac:dyDescent="0.25">
      <c r="A484" s="1" t="s">
        <v>966</v>
      </c>
      <c r="B484" s="5">
        <v>15924.2</v>
      </c>
      <c r="C484" s="5">
        <v>15872.15</v>
      </c>
      <c r="D484" s="5">
        <v>15952.35</v>
      </c>
      <c r="E484" s="5">
        <v>15855</v>
      </c>
      <c r="F484" s="2" t="s">
        <v>967</v>
      </c>
      <c r="G484" s="6">
        <v>4.4000000000000003E-3</v>
      </c>
      <c r="H484" s="3" t="str">
        <f t="shared" si="14"/>
        <v>15-Jul-2021</v>
      </c>
      <c r="I484" s="4">
        <f t="shared" si="15"/>
        <v>44392</v>
      </c>
    </row>
    <row r="485" spans="1:9" x14ac:dyDescent="0.25">
      <c r="A485" s="1" t="s">
        <v>968</v>
      </c>
      <c r="B485" s="5">
        <v>15853.95</v>
      </c>
      <c r="C485" s="5">
        <v>15808.7</v>
      </c>
      <c r="D485" s="5">
        <v>15877.35</v>
      </c>
      <c r="E485" s="5">
        <v>15764.2</v>
      </c>
      <c r="F485" s="2" t="s">
        <v>969</v>
      </c>
      <c r="G485" s="6">
        <v>2.5999999999999999E-3</v>
      </c>
      <c r="H485" s="3" t="str">
        <f t="shared" si="14"/>
        <v>14-Jul-2021</v>
      </c>
      <c r="I485" s="4">
        <f t="shared" si="15"/>
        <v>44391</v>
      </c>
    </row>
    <row r="486" spans="1:9" x14ac:dyDescent="0.25">
      <c r="A486" s="1" t="s">
        <v>970</v>
      </c>
      <c r="B486" s="5">
        <v>15812.35</v>
      </c>
      <c r="C486" s="5">
        <v>15794</v>
      </c>
      <c r="D486" s="5">
        <v>15820.8</v>
      </c>
      <c r="E486" s="5">
        <v>15744.6</v>
      </c>
      <c r="F486" s="2" t="s">
        <v>971</v>
      </c>
      <c r="G486" s="6">
        <v>7.6E-3</v>
      </c>
      <c r="H486" s="3" t="str">
        <f t="shared" si="14"/>
        <v>13-Jul-2021</v>
      </c>
      <c r="I486" s="4">
        <f t="shared" si="15"/>
        <v>44390</v>
      </c>
    </row>
    <row r="487" spans="1:9" x14ac:dyDescent="0.25">
      <c r="A487" s="1" t="s">
        <v>972</v>
      </c>
      <c r="B487" s="5">
        <v>15692.6</v>
      </c>
      <c r="C487" s="5">
        <v>15766.8</v>
      </c>
      <c r="D487" s="5">
        <v>15789.2</v>
      </c>
      <c r="E487" s="5">
        <v>15644.75</v>
      </c>
      <c r="F487" s="2" t="s">
        <v>361</v>
      </c>
      <c r="G487" s="6">
        <v>2.0000000000000001E-4</v>
      </c>
      <c r="H487" s="3" t="str">
        <f t="shared" si="14"/>
        <v>12-Jul-2021</v>
      </c>
      <c r="I487" s="4">
        <f t="shared" si="15"/>
        <v>44389</v>
      </c>
    </row>
    <row r="488" spans="1:9" x14ac:dyDescent="0.25">
      <c r="A488" s="1" t="s">
        <v>973</v>
      </c>
      <c r="B488" s="5">
        <v>15689.8</v>
      </c>
      <c r="C488" s="5">
        <v>15688.25</v>
      </c>
      <c r="D488" s="5">
        <v>15730.85</v>
      </c>
      <c r="E488" s="5">
        <v>15632.75</v>
      </c>
      <c r="F488" s="2" t="s">
        <v>974</v>
      </c>
      <c r="G488" s="6">
        <v>-2.3999999999999998E-3</v>
      </c>
      <c r="H488" s="3" t="str">
        <f t="shared" si="14"/>
        <v>09-Jul-2021</v>
      </c>
      <c r="I488" s="4">
        <f t="shared" si="15"/>
        <v>44386</v>
      </c>
    </row>
    <row r="489" spans="1:9" x14ac:dyDescent="0.25">
      <c r="A489" s="1" t="s">
        <v>975</v>
      </c>
      <c r="B489" s="5">
        <v>15727.9</v>
      </c>
      <c r="C489" s="5">
        <v>15855.4</v>
      </c>
      <c r="D489" s="5">
        <v>15885.75</v>
      </c>
      <c r="E489" s="5">
        <v>15682.9</v>
      </c>
      <c r="F489" s="2" t="s">
        <v>976</v>
      </c>
      <c r="G489" s="6">
        <v>-9.5999999999999992E-3</v>
      </c>
      <c r="H489" s="3" t="str">
        <f t="shared" si="14"/>
        <v>08-Jul-2021</v>
      </c>
      <c r="I489" s="4">
        <f t="shared" si="15"/>
        <v>44385</v>
      </c>
    </row>
    <row r="490" spans="1:9" x14ac:dyDescent="0.25">
      <c r="A490" s="1" t="s">
        <v>977</v>
      </c>
      <c r="B490" s="5">
        <v>15879.65</v>
      </c>
      <c r="C490" s="5">
        <v>15819.6</v>
      </c>
      <c r="D490" s="5">
        <v>15893.55</v>
      </c>
      <c r="E490" s="5">
        <v>15779.7</v>
      </c>
      <c r="F490" s="2" t="s">
        <v>978</v>
      </c>
      <c r="G490" s="6">
        <v>3.8999999999999998E-3</v>
      </c>
      <c r="H490" s="3" t="str">
        <f t="shared" si="14"/>
        <v>07-Jul-2021</v>
      </c>
      <c r="I490" s="4">
        <f t="shared" si="15"/>
        <v>44384</v>
      </c>
    </row>
    <row r="491" spans="1:9" x14ac:dyDescent="0.25">
      <c r="A491" s="1" t="s">
        <v>979</v>
      </c>
      <c r="B491" s="5">
        <v>15818.25</v>
      </c>
      <c r="C491" s="5">
        <v>15813.75</v>
      </c>
      <c r="D491" s="5">
        <v>15914.2</v>
      </c>
      <c r="E491" s="5">
        <v>15801</v>
      </c>
      <c r="F491" s="2" t="s">
        <v>980</v>
      </c>
      <c r="G491" s="6">
        <v>-1E-3</v>
      </c>
      <c r="H491" s="3" t="str">
        <f t="shared" si="14"/>
        <v>06-Jul-2021</v>
      </c>
      <c r="I491" s="4">
        <f t="shared" si="15"/>
        <v>44383</v>
      </c>
    </row>
    <row r="492" spans="1:9" x14ac:dyDescent="0.25">
      <c r="A492" s="1" t="s">
        <v>981</v>
      </c>
      <c r="B492" s="5">
        <v>15834.35</v>
      </c>
      <c r="C492" s="5">
        <v>15793.4</v>
      </c>
      <c r="D492" s="5">
        <v>15845.95</v>
      </c>
      <c r="E492" s="5">
        <v>15762.05</v>
      </c>
      <c r="F492" s="2" t="s">
        <v>982</v>
      </c>
      <c r="G492" s="6">
        <v>7.1000000000000004E-3</v>
      </c>
      <c r="H492" s="3" t="str">
        <f t="shared" si="14"/>
        <v>05-Jul-2021</v>
      </c>
      <c r="I492" s="4">
        <f t="shared" si="15"/>
        <v>44382</v>
      </c>
    </row>
    <row r="493" spans="1:9" x14ac:dyDescent="0.25">
      <c r="A493" s="1" t="s">
        <v>983</v>
      </c>
      <c r="B493" s="5">
        <v>15722.2</v>
      </c>
      <c r="C493" s="5">
        <v>15705.85</v>
      </c>
      <c r="D493" s="5">
        <v>15738.35</v>
      </c>
      <c r="E493" s="5">
        <v>15635.95</v>
      </c>
      <c r="F493" s="2" t="s">
        <v>984</v>
      </c>
      <c r="G493" s="6">
        <v>2.7000000000000001E-3</v>
      </c>
      <c r="H493" s="3" t="str">
        <f t="shared" si="14"/>
        <v>02-Jul-2021</v>
      </c>
      <c r="I493" s="4">
        <f t="shared" si="15"/>
        <v>44379</v>
      </c>
    </row>
    <row r="494" spans="1:9" x14ac:dyDescent="0.25">
      <c r="A494" s="1" t="s">
        <v>985</v>
      </c>
      <c r="B494" s="5">
        <v>15680</v>
      </c>
      <c r="C494" s="5">
        <v>15755.05</v>
      </c>
      <c r="D494" s="5">
        <v>15755.55</v>
      </c>
      <c r="E494" s="5">
        <v>15667.05</v>
      </c>
      <c r="F494" s="2" t="s">
        <v>986</v>
      </c>
      <c r="G494" s="6">
        <v>-2.5999999999999999E-3</v>
      </c>
      <c r="H494" s="3" t="str">
        <f t="shared" si="14"/>
        <v>01-Jul-2021</v>
      </c>
      <c r="I494" s="4">
        <f t="shared" si="15"/>
        <v>44378</v>
      </c>
    </row>
    <row r="495" spans="1:9" x14ac:dyDescent="0.25">
      <c r="A495" s="1" t="s">
        <v>987</v>
      </c>
      <c r="B495" s="5">
        <v>15721.5</v>
      </c>
      <c r="C495" s="5">
        <v>15776.9</v>
      </c>
      <c r="D495" s="5">
        <v>15839.1</v>
      </c>
      <c r="E495" s="5">
        <v>15708.75</v>
      </c>
      <c r="F495" s="2" t="s">
        <v>988</v>
      </c>
      <c r="G495" s="6">
        <v>-1.6999999999999999E-3</v>
      </c>
      <c r="H495" s="3" t="str">
        <f t="shared" si="14"/>
        <v>30-Jun-2021</v>
      </c>
      <c r="I495" s="4">
        <f t="shared" si="15"/>
        <v>44377</v>
      </c>
    </row>
    <row r="496" spans="1:9" x14ac:dyDescent="0.25">
      <c r="A496" s="1" t="s">
        <v>989</v>
      </c>
      <c r="B496" s="5">
        <v>15748.45</v>
      </c>
      <c r="C496" s="5">
        <v>15807.5</v>
      </c>
      <c r="D496" s="5">
        <v>15835.9</v>
      </c>
      <c r="E496" s="5">
        <v>15724.05</v>
      </c>
      <c r="F496" s="2" t="s">
        <v>990</v>
      </c>
      <c r="G496" s="6">
        <v>-4.1999999999999997E-3</v>
      </c>
      <c r="H496" s="3" t="str">
        <f t="shared" si="14"/>
        <v>29-Jun-2021</v>
      </c>
      <c r="I496" s="4">
        <f t="shared" si="15"/>
        <v>44376</v>
      </c>
    </row>
    <row r="497" spans="1:9" x14ac:dyDescent="0.25">
      <c r="A497" s="1" t="s">
        <v>991</v>
      </c>
      <c r="B497" s="5">
        <v>15814.7</v>
      </c>
      <c r="C497" s="5">
        <v>15915.35</v>
      </c>
      <c r="D497" s="5">
        <v>15915.65</v>
      </c>
      <c r="E497" s="5">
        <v>15792.15</v>
      </c>
      <c r="F497" s="2" t="s">
        <v>992</v>
      </c>
      <c r="G497" s="6">
        <v>-2.8999999999999998E-3</v>
      </c>
      <c r="H497" s="3" t="str">
        <f t="shared" si="14"/>
        <v>28-Jun-2021</v>
      </c>
      <c r="I497" s="4">
        <f t="shared" si="15"/>
        <v>44375</v>
      </c>
    </row>
    <row r="498" spans="1:9" x14ac:dyDescent="0.25">
      <c r="A498" s="1" t="s">
        <v>993</v>
      </c>
      <c r="B498" s="5">
        <v>15860.35</v>
      </c>
      <c r="C498" s="5">
        <v>15839.35</v>
      </c>
      <c r="D498" s="5">
        <v>15870.8</v>
      </c>
      <c r="E498" s="5">
        <v>15772.3</v>
      </c>
      <c r="F498" s="2" t="s">
        <v>994</v>
      </c>
      <c r="G498" s="6">
        <v>4.4000000000000003E-3</v>
      </c>
      <c r="H498" s="3" t="str">
        <f t="shared" si="14"/>
        <v>25-Jun-2021</v>
      </c>
      <c r="I498" s="4">
        <f t="shared" si="15"/>
        <v>44372</v>
      </c>
    </row>
    <row r="499" spans="1:9" x14ac:dyDescent="0.25">
      <c r="A499" s="1" t="s">
        <v>995</v>
      </c>
      <c r="B499" s="5">
        <v>15790.45</v>
      </c>
      <c r="C499" s="5">
        <v>15737.3</v>
      </c>
      <c r="D499" s="5">
        <v>15821.4</v>
      </c>
      <c r="E499" s="5">
        <v>15702.7</v>
      </c>
      <c r="F499" s="2" t="s">
        <v>996</v>
      </c>
      <c r="G499" s="6">
        <v>6.6E-3</v>
      </c>
      <c r="H499" s="3" t="str">
        <f t="shared" si="14"/>
        <v>24-Jun-2021</v>
      </c>
      <c r="I499" s="4">
        <f t="shared" si="15"/>
        <v>44371</v>
      </c>
    </row>
    <row r="500" spans="1:9" x14ac:dyDescent="0.25">
      <c r="A500" s="1" t="s">
        <v>997</v>
      </c>
      <c r="B500" s="5">
        <v>15686.95</v>
      </c>
      <c r="C500" s="5">
        <v>15862.8</v>
      </c>
      <c r="D500" s="5">
        <v>15862.95</v>
      </c>
      <c r="E500" s="5">
        <v>15673.95</v>
      </c>
      <c r="F500" s="2" t="s">
        <v>998</v>
      </c>
      <c r="G500" s="6">
        <v>-5.4000000000000003E-3</v>
      </c>
      <c r="H500" s="3" t="str">
        <f t="shared" si="14"/>
        <v>23-Jun-2021</v>
      </c>
      <c r="I500" s="4">
        <f t="shared" si="15"/>
        <v>44370</v>
      </c>
    </row>
    <row r="501" spans="1:9" x14ac:dyDescent="0.25">
      <c r="A501" s="1" t="s">
        <v>999</v>
      </c>
      <c r="B501" s="5">
        <v>15772.75</v>
      </c>
      <c r="C501" s="5">
        <v>15840.5</v>
      </c>
      <c r="D501" s="5">
        <v>15895.75</v>
      </c>
      <c r="E501" s="5">
        <v>15752.1</v>
      </c>
      <c r="F501" s="2" t="s">
        <v>1000</v>
      </c>
      <c r="G501" s="6">
        <v>1.6999999999999999E-3</v>
      </c>
      <c r="H501" s="3" t="str">
        <f t="shared" si="14"/>
        <v>22-Jun-2021</v>
      </c>
      <c r="I501" s="4">
        <f t="shared" si="15"/>
        <v>44369</v>
      </c>
    </row>
    <row r="502" spans="1:9" x14ac:dyDescent="0.25">
      <c r="A502" s="1" t="s">
        <v>1001</v>
      </c>
      <c r="B502" s="5">
        <v>15746.5</v>
      </c>
      <c r="C502" s="5">
        <v>15525.85</v>
      </c>
      <c r="D502" s="5">
        <v>15765.15</v>
      </c>
      <c r="E502" s="5">
        <v>15505.65</v>
      </c>
      <c r="F502" s="2" t="s">
        <v>1002</v>
      </c>
      <c r="G502" s="6">
        <v>4.0000000000000001E-3</v>
      </c>
      <c r="H502" s="3" t="str">
        <f t="shared" si="14"/>
        <v>21-Jun-2021</v>
      </c>
      <c r="I502" s="4">
        <f t="shared" si="15"/>
        <v>44368</v>
      </c>
    </row>
    <row r="503" spans="1:9" x14ac:dyDescent="0.25">
      <c r="A503" s="1" t="s">
        <v>1003</v>
      </c>
      <c r="B503" s="5">
        <v>15683.35</v>
      </c>
      <c r="C503" s="5">
        <v>15756.5</v>
      </c>
      <c r="D503" s="5">
        <v>15761.5</v>
      </c>
      <c r="E503" s="5">
        <v>15450.9</v>
      </c>
      <c r="F503" s="2" t="s">
        <v>1004</v>
      </c>
      <c r="G503" s="6">
        <v>-5.0000000000000001E-4</v>
      </c>
      <c r="H503" s="3" t="str">
        <f t="shared" si="14"/>
        <v>18-Jun-2021</v>
      </c>
      <c r="I503" s="4">
        <f t="shared" si="15"/>
        <v>44365</v>
      </c>
    </row>
    <row r="504" spans="1:9" x14ac:dyDescent="0.25">
      <c r="A504" s="1" t="s">
        <v>1005</v>
      </c>
      <c r="B504" s="5">
        <v>15691.4</v>
      </c>
      <c r="C504" s="5">
        <v>15648.3</v>
      </c>
      <c r="D504" s="5">
        <v>15769.35</v>
      </c>
      <c r="E504" s="5">
        <v>15616.75</v>
      </c>
      <c r="F504" s="2" t="s">
        <v>1006</v>
      </c>
      <c r="G504" s="6">
        <v>-4.7999999999999996E-3</v>
      </c>
      <c r="H504" s="3" t="str">
        <f t="shared" si="14"/>
        <v>17-Jun-2021</v>
      </c>
      <c r="I504" s="4">
        <f t="shared" si="15"/>
        <v>44364</v>
      </c>
    </row>
    <row r="505" spans="1:9" x14ac:dyDescent="0.25">
      <c r="A505" s="1" t="s">
        <v>1007</v>
      </c>
      <c r="B505" s="5">
        <v>15767.55</v>
      </c>
      <c r="C505" s="5">
        <v>15847.5</v>
      </c>
      <c r="D505" s="5">
        <v>15880.85</v>
      </c>
      <c r="E505" s="5">
        <v>15742.6</v>
      </c>
      <c r="F505" s="2" t="s">
        <v>1008</v>
      </c>
      <c r="G505" s="6">
        <v>-6.4000000000000003E-3</v>
      </c>
      <c r="H505" s="3" t="str">
        <f t="shared" si="14"/>
        <v>16-Jun-2021</v>
      </c>
      <c r="I505" s="4">
        <f t="shared" si="15"/>
        <v>44363</v>
      </c>
    </row>
    <row r="506" spans="1:9" x14ac:dyDescent="0.25">
      <c r="A506" s="1" t="s">
        <v>1009</v>
      </c>
      <c r="B506" s="5">
        <v>15869.25</v>
      </c>
      <c r="C506" s="5">
        <v>15866.95</v>
      </c>
      <c r="D506" s="5">
        <v>15901.6</v>
      </c>
      <c r="E506" s="5">
        <v>15842.4</v>
      </c>
      <c r="F506" s="2" t="s">
        <v>1010</v>
      </c>
      <c r="G506" s="6">
        <v>3.5999999999999999E-3</v>
      </c>
      <c r="H506" s="3" t="str">
        <f t="shared" si="14"/>
        <v>15-Jun-2021</v>
      </c>
      <c r="I506" s="4">
        <f t="shared" si="15"/>
        <v>44362</v>
      </c>
    </row>
    <row r="507" spans="1:9" x14ac:dyDescent="0.25">
      <c r="A507" s="1" t="s">
        <v>1011</v>
      </c>
      <c r="B507" s="5">
        <v>15811.85</v>
      </c>
      <c r="C507" s="5">
        <v>15791.4</v>
      </c>
      <c r="D507" s="5">
        <v>15823.05</v>
      </c>
      <c r="E507" s="5">
        <v>15606.5</v>
      </c>
      <c r="F507" s="2" t="s">
        <v>1012</v>
      </c>
      <c r="G507" s="6">
        <v>8.0000000000000004E-4</v>
      </c>
      <c r="H507" s="3" t="str">
        <f t="shared" si="14"/>
        <v>14-Jun-2021</v>
      </c>
      <c r="I507" s="4">
        <f t="shared" si="15"/>
        <v>44361</v>
      </c>
    </row>
    <row r="508" spans="1:9" x14ac:dyDescent="0.25">
      <c r="A508" s="1" t="s">
        <v>1013</v>
      </c>
      <c r="B508" s="5">
        <v>15799.35</v>
      </c>
      <c r="C508" s="5">
        <v>15796.45</v>
      </c>
      <c r="D508" s="5">
        <v>15835.55</v>
      </c>
      <c r="E508" s="5">
        <v>15749.8</v>
      </c>
      <c r="F508" s="2" t="s">
        <v>1014</v>
      </c>
      <c r="G508" s="6">
        <v>3.8999999999999998E-3</v>
      </c>
      <c r="H508" s="3" t="str">
        <f t="shared" si="14"/>
        <v>11-Jun-2021</v>
      </c>
      <c r="I508" s="4">
        <f t="shared" si="15"/>
        <v>44358</v>
      </c>
    </row>
    <row r="509" spans="1:9" x14ac:dyDescent="0.25">
      <c r="A509" s="1" t="s">
        <v>1015</v>
      </c>
      <c r="B509" s="5">
        <v>15737.75</v>
      </c>
      <c r="C509" s="5">
        <v>15692.1</v>
      </c>
      <c r="D509" s="5">
        <v>15751.25</v>
      </c>
      <c r="E509" s="5">
        <v>15648.5</v>
      </c>
      <c r="F509" s="2" t="s">
        <v>1016</v>
      </c>
      <c r="G509" s="6">
        <v>6.4999999999999997E-3</v>
      </c>
      <c r="H509" s="3" t="str">
        <f t="shared" si="14"/>
        <v>10-Jun-2021</v>
      </c>
      <c r="I509" s="4">
        <f t="shared" si="15"/>
        <v>44357</v>
      </c>
    </row>
    <row r="510" spans="1:9" x14ac:dyDescent="0.25">
      <c r="A510" s="1" t="s">
        <v>1017</v>
      </c>
      <c r="B510" s="5">
        <v>15635.35</v>
      </c>
      <c r="C510" s="5">
        <v>15766.3</v>
      </c>
      <c r="D510" s="5">
        <v>15800.45</v>
      </c>
      <c r="E510" s="5">
        <v>15566.9</v>
      </c>
      <c r="F510" s="2" t="s">
        <v>1018</v>
      </c>
      <c r="G510" s="6">
        <v>-6.7000000000000002E-3</v>
      </c>
      <c r="H510" s="3" t="str">
        <f t="shared" si="14"/>
        <v>09-Jun-2021</v>
      </c>
      <c r="I510" s="4">
        <f t="shared" si="15"/>
        <v>44356</v>
      </c>
    </row>
    <row r="511" spans="1:9" x14ac:dyDescent="0.25">
      <c r="A511" s="1" t="s">
        <v>1019</v>
      </c>
      <c r="B511" s="5">
        <v>15740.1</v>
      </c>
      <c r="C511" s="5">
        <v>15773.9</v>
      </c>
      <c r="D511" s="5">
        <v>15778.8</v>
      </c>
      <c r="E511" s="5">
        <v>15680</v>
      </c>
      <c r="F511" s="2" t="s">
        <v>1020</v>
      </c>
      <c r="G511" s="6">
        <v>-6.9999999999999999E-4</v>
      </c>
      <c r="H511" s="3" t="str">
        <f t="shared" si="14"/>
        <v>08-Jun-2021</v>
      </c>
      <c r="I511" s="4">
        <f t="shared" si="15"/>
        <v>44355</v>
      </c>
    </row>
    <row r="512" spans="1:9" x14ac:dyDescent="0.25">
      <c r="A512" s="1" t="s">
        <v>1021</v>
      </c>
      <c r="B512" s="5">
        <v>15751.65</v>
      </c>
      <c r="C512" s="5">
        <v>15725.1</v>
      </c>
      <c r="D512" s="5">
        <v>15773.45</v>
      </c>
      <c r="E512" s="5">
        <v>15678.1</v>
      </c>
      <c r="F512" s="2" t="s">
        <v>1022</v>
      </c>
      <c r="G512" s="6">
        <v>5.1999999999999998E-3</v>
      </c>
      <c r="H512" s="3" t="str">
        <f t="shared" si="14"/>
        <v>07-Jun-2021</v>
      </c>
      <c r="I512" s="4">
        <f t="shared" si="15"/>
        <v>44354</v>
      </c>
    </row>
    <row r="513" spans="1:9" x14ac:dyDescent="0.25">
      <c r="A513" s="1" t="s">
        <v>1023</v>
      </c>
      <c r="B513" s="5">
        <v>15670.25</v>
      </c>
      <c r="C513" s="5">
        <v>15712.5</v>
      </c>
      <c r="D513" s="5">
        <v>15733.6</v>
      </c>
      <c r="E513" s="5">
        <v>15622.35</v>
      </c>
      <c r="F513" s="2" t="s">
        <v>1024</v>
      </c>
      <c r="G513" s="6">
        <v>-1.2999999999999999E-3</v>
      </c>
      <c r="H513" s="3" t="str">
        <f t="shared" si="14"/>
        <v>04-Jun-2021</v>
      </c>
      <c r="I513" s="4">
        <f t="shared" si="15"/>
        <v>44351</v>
      </c>
    </row>
    <row r="514" spans="1:9" x14ac:dyDescent="0.25">
      <c r="A514" s="1" t="s">
        <v>1025</v>
      </c>
      <c r="B514" s="5">
        <v>15690.35</v>
      </c>
      <c r="C514" s="5">
        <v>15655.55</v>
      </c>
      <c r="D514" s="5">
        <v>15705.1</v>
      </c>
      <c r="E514" s="5">
        <v>15611</v>
      </c>
      <c r="F514" s="2" t="s">
        <v>1026</v>
      </c>
      <c r="G514" s="6">
        <v>7.3000000000000001E-3</v>
      </c>
      <c r="H514" s="3" t="str">
        <f t="shared" si="14"/>
        <v>03-Jun-2021</v>
      </c>
      <c r="I514" s="4">
        <f t="shared" si="15"/>
        <v>44350</v>
      </c>
    </row>
    <row r="515" spans="1:9" x14ac:dyDescent="0.25">
      <c r="A515" s="1" t="s">
        <v>1027</v>
      </c>
      <c r="B515" s="5">
        <v>15576.2</v>
      </c>
      <c r="C515" s="5">
        <v>15520.35</v>
      </c>
      <c r="D515" s="5">
        <v>15597.45</v>
      </c>
      <c r="E515" s="5">
        <v>15459.85</v>
      </c>
      <c r="F515" s="2" t="s">
        <v>1028</v>
      </c>
      <c r="G515" s="6">
        <v>1E-4</v>
      </c>
      <c r="H515" s="3" t="str">
        <f t="shared" ref="H515:H578" si="16">MID(A515,5,2)&amp;"-"&amp;LEFT(A515,3)&amp;"-"&amp;RIGHT(A515,4)</f>
        <v>02-Jun-2021</v>
      </c>
      <c r="I515" s="4">
        <f t="shared" ref="I515:I578" si="17">DATEVALUE(H515)</f>
        <v>44349</v>
      </c>
    </row>
    <row r="516" spans="1:9" x14ac:dyDescent="0.25">
      <c r="A516" s="1" t="s">
        <v>1029</v>
      </c>
      <c r="B516" s="5">
        <v>15574.85</v>
      </c>
      <c r="C516" s="5">
        <v>15629.65</v>
      </c>
      <c r="D516" s="5">
        <v>15660.75</v>
      </c>
      <c r="E516" s="5">
        <v>15528.3</v>
      </c>
      <c r="F516" s="2" t="s">
        <v>1030</v>
      </c>
      <c r="G516" s="6">
        <v>-5.0000000000000001E-4</v>
      </c>
      <c r="H516" s="3" t="str">
        <f t="shared" si="16"/>
        <v>01-Jun-2021</v>
      </c>
      <c r="I516" s="4">
        <f t="shared" si="17"/>
        <v>44348</v>
      </c>
    </row>
    <row r="517" spans="1:9" x14ac:dyDescent="0.25">
      <c r="A517" s="1" t="s">
        <v>1031</v>
      </c>
      <c r="B517" s="5">
        <v>15582.8</v>
      </c>
      <c r="C517" s="5">
        <v>15437.75</v>
      </c>
      <c r="D517" s="5">
        <v>15606.35</v>
      </c>
      <c r="E517" s="5">
        <v>15374</v>
      </c>
      <c r="F517" s="2" t="s">
        <v>1032</v>
      </c>
      <c r="G517" s="6">
        <v>9.4999999999999998E-3</v>
      </c>
      <c r="H517" s="3" t="str">
        <f t="shared" si="16"/>
        <v>31-May-2021</v>
      </c>
      <c r="I517" s="4">
        <f t="shared" si="17"/>
        <v>44347</v>
      </c>
    </row>
    <row r="518" spans="1:9" x14ac:dyDescent="0.25">
      <c r="A518" s="1" t="s">
        <v>1033</v>
      </c>
      <c r="B518" s="5">
        <v>15435.65</v>
      </c>
      <c r="C518" s="5">
        <v>15421.2</v>
      </c>
      <c r="D518" s="5">
        <v>15469.65</v>
      </c>
      <c r="E518" s="5">
        <v>15394.75</v>
      </c>
      <c r="F518" s="2" t="s">
        <v>1034</v>
      </c>
      <c r="G518" s="6">
        <v>6.4000000000000003E-3</v>
      </c>
      <c r="H518" s="3" t="str">
        <f t="shared" si="16"/>
        <v>28-May-2021</v>
      </c>
      <c r="I518" s="4">
        <f t="shared" si="17"/>
        <v>44344</v>
      </c>
    </row>
    <row r="519" spans="1:9" x14ac:dyDescent="0.25">
      <c r="A519" s="1" t="s">
        <v>1035</v>
      </c>
      <c r="B519" s="5">
        <v>15337.85</v>
      </c>
      <c r="C519" s="5">
        <v>15323.95</v>
      </c>
      <c r="D519" s="5">
        <v>15384.55</v>
      </c>
      <c r="E519" s="5">
        <v>15272.5</v>
      </c>
      <c r="F519" s="2" t="s">
        <v>1036</v>
      </c>
      <c r="G519" s="6">
        <v>2.3999999999999998E-3</v>
      </c>
      <c r="H519" s="3" t="str">
        <f t="shared" si="16"/>
        <v>27-May-2021</v>
      </c>
      <c r="I519" s="4">
        <f t="shared" si="17"/>
        <v>44343</v>
      </c>
    </row>
    <row r="520" spans="1:9" x14ac:dyDescent="0.25">
      <c r="A520" s="1" t="s">
        <v>1037</v>
      </c>
      <c r="B520" s="5">
        <v>15301.45</v>
      </c>
      <c r="C520" s="5">
        <v>15257.05</v>
      </c>
      <c r="D520" s="5">
        <v>15319.9</v>
      </c>
      <c r="E520" s="5">
        <v>15194.95</v>
      </c>
      <c r="F520" s="2" t="s">
        <v>1038</v>
      </c>
      <c r="G520" s="6">
        <v>6.1000000000000004E-3</v>
      </c>
      <c r="H520" s="3" t="str">
        <f t="shared" si="16"/>
        <v>26-May-2021</v>
      </c>
      <c r="I520" s="4">
        <f t="shared" si="17"/>
        <v>44342</v>
      </c>
    </row>
    <row r="521" spans="1:9" x14ac:dyDescent="0.25">
      <c r="A521" s="1" t="s">
        <v>1039</v>
      </c>
      <c r="B521" s="5">
        <v>15208.45</v>
      </c>
      <c r="C521" s="5">
        <v>15291.75</v>
      </c>
      <c r="D521" s="5">
        <v>15293.85</v>
      </c>
      <c r="E521" s="5">
        <v>15163.4</v>
      </c>
      <c r="F521" s="2" t="s">
        <v>1040</v>
      </c>
      <c r="G521" s="6">
        <v>6.9999999999999999E-4</v>
      </c>
      <c r="H521" s="3" t="str">
        <f t="shared" si="16"/>
        <v>25-May-2021</v>
      </c>
      <c r="I521" s="4">
        <f t="shared" si="17"/>
        <v>44341</v>
      </c>
    </row>
    <row r="522" spans="1:9" x14ac:dyDescent="0.25">
      <c r="A522" s="1" t="s">
        <v>1041</v>
      </c>
      <c r="B522" s="5">
        <v>15197.7</v>
      </c>
      <c r="C522" s="5">
        <v>15211.35</v>
      </c>
      <c r="D522" s="5">
        <v>15256.25</v>
      </c>
      <c r="E522" s="5">
        <v>15145.45</v>
      </c>
      <c r="F522" s="2" t="s">
        <v>1042</v>
      </c>
      <c r="G522" s="6">
        <v>1.5E-3</v>
      </c>
      <c r="H522" s="3" t="str">
        <f t="shared" si="16"/>
        <v>24-May-2021</v>
      </c>
      <c r="I522" s="4">
        <f t="shared" si="17"/>
        <v>44340</v>
      </c>
    </row>
    <row r="523" spans="1:9" x14ac:dyDescent="0.25">
      <c r="A523" s="1" t="s">
        <v>1043</v>
      </c>
      <c r="B523" s="5">
        <v>15175.3</v>
      </c>
      <c r="C523" s="5">
        <v>14987.8</v>
      </c>
      <c r="D523" s="5">
        <v>15190</v>
      </c>
      <c r="E523" s="5">
        <v>14985.85</v>
      </c>
      <c r="F523" s="2" t="s">
        <v>1044</v>
      </c>
      <c r="G523" s="6">
        <v>1.8100000000000002E-2</v>
      </c>
      <c r="H523" s="3" t="str">
        <f t="shared" si="16"/>
        <v>21-May-2021</v>
      </c>
      <c r="I523" s="4">
        <f t="shared" si="17"/>
        <v>44337</v>
      </c>
    </row>
    <row r="524" spans="1:9" x14ac:dyDescent="0.25">
      <c r="A524" s="1" t="s">
        <v>1045</v>
      </c>
      <c r="B524" s="5">
        <v>14906.05</v>
      </c>
      <c r="C524" s="5">
        <v>15042.6</v>
      </c>
      <c r="D524" s="5">
        <v>15069.8</v>
      </c>
      <c r="E524" s="5">
        <v>14884.9</v>
      </c>
      <c r="F524" s="2" t="s">
        <v>1046</v>
      </c>
      <c r="G524" s="6">
        <v>-8.3000000000000001E-3</v>
      </c>
      <c r="H524" s="3" t="str">
        <f t="shared" si="16"/>
        <v>20-May-2021</v>
      </c>
      <c r="I524" s="4">
        <f t="shared" si="17"/>
        <v>44336</v>
      </c>
    </row>
    <row r="525" spans="1:9" x14ac:dyDescent="0.25">
      <c r="A525" s="1" t="s">
        <v>1047</v>
      </c>
      <c r="B525" s="5">
        <v>15030.15</v>
      </c>
      <c r="C525" s="5">
        <v>15058.6</v>
      </c>
      <c r="D525" s="5">
        <v>15133.4</v>
      </c>
      <c r="E525" s="5">
        <v>15008.85</v>
      </c>
      <c r="F525" s="2" t="s">
        <v>1048</v>
      </c>
      <c r="G525" s="6">
        <v>-5.1999999999999998E-3</v>
      </c>
      <c r="H525" s="3" t="str">
        <f t="shared" si="16"/>
        <v>19-May-2021</v>
      </c>
      <c r="I525" s="4">
        <f t="shared" si="17"/>
        <v>44335</v>
      </c>
    </row>
    <row r="526" spans="1:9" x14ac:dyDescent="0.25">
      <c r="A526" s="1" t="s">
        <v>1049</v>
      </c>
      <c r="B526" s="5">
        <v>15108.1</v>
      </c>
      <c r="C526" s="5">
        <v>15067.2</v>
      </c>
      <c r="D526" s="5">
        <v>15137.25</v>
      </c>
      <c r="E526" s="5">
        <v>15043.7</v>
      </c>
      <c r="F526" s="2" t="s">
        <v>1050</v>
      </c>
      <c r="G526" s="6">
        <v>1.24E-2</v>
      </c>
      <c r="H526" s="3" t="str">
        <f t="shared" si="16"/>
        <v>18-May-2021</v>
      </c>
      <c r="I526" s="4">
        <f t="shared" si="17"/>
        <v>44334</v>
      </c>
    </row>
    <row r="527" spans="1:9" x14ac:dyDescent="0.25">
      <c r="A527" s="1" t="s">
        <v>1051</v>
      </c>
      <c r="B527" s="5">
        <v>14923.15</v>
      </c>
      <c r="C527" s="5">
        <v>14756.25</v>
      </c>
      <c r="D527" s="5">
        <v>14938</v>
      </c>
      <c r="E527" s="5">
        <v>14725.35</v>
      </c>
      <c r="F527" s="2" t="s">
        <v>1052</v>
      </c>
      <c r="G527" s="6">
        <v>1.67E-2</v>
      </c>
      <c r="H527" s="3" t="str">
        <f t="shared" si="16"/>
        <v>17-May-2021</v>
      </c>
      <c r="I527" s="4">
        <f t="shared" si="17"/>
        <v>44333</v>
      </c>
    </row>
    <row r="528" spans="1:9" x14ac:dyDescent="0.25">
      <c r="A528" s="1" t="s">
        <v>1053</v>
      </c>
      <c r="B528" s="5">
        <v>14677.8</v>
      </c>
      <c r="C528" s="5">
        <v>14749.4</v>
      </c>
      <c r="D528" s="5">
        <v>14749.65</v>
      </c>
      <c r="E528" s="5">
        <v>14591.9</v>
      </c>
      <c r="F528" s="2" t="s">
        <v>1054</v>
      </c>
      <c r="G528" s="6">
        <v>-1.2999999999999999E-3</v>
      </c>
      <c r="H528" s="3" t="str">
        <f t="shared" si="16"/>
        <v>14-May-2021</v>
      </c>
      <c r="I528" s="4">
        <f t="shared" si="17"/>
        <v>44330</v>
      </c>
    </row>
    <row r="529" spans="1:9" x14ac:dyDescent="0.25">
      <c r="A529" s="1" t="s">
        <v>1055</v>
      </c>
      <c r="B529" s="5">
        <v>14696.5</v>
      </c>
      <c r="C529" s="5">
        <v>14823.55</v>
      </c>
      <c r="D529" s="5">
        <v>14824.05</v>
      </c>
      <c r="E529" s="5">
        <v>14649.7</v>
      </c>
      <c r="F529" s="2" t="s">
        <v>1056</v>
      </c>
      <c r="G529" s="6">
        <v>-1.04E-2</v>
      </c>
      <c r="H529" s="3" t="str">
        <f t="shared" si="16"/>
        <v>12-May-2021</v>
      </c>
      <c r="I529" s="4">
        <f t="shared" si="17"/>
        <v>44328</v>
      </c>
    </row>
    <row r="530" spans="1:9" x14ac:dyDescent="0.25">
      <c r="A530" s="1" t="s">
        <v>1057</v>
      </c>
      <c r="B530" s="5">
        <v>14850.75</v>
      </c>
      <c r="C530" s="5">
        <v>14789.7</v>
      </c>
      <c r="D530" s="5">
        <v>14900</v>
      </c>
      <c r="E530" s="5">
        <v>14771.4</v>
      </c>
      <c r="F530" s="2" t="s">
        <v>1058</v>
      </c>
      <c r="G530" s="6">
        <v>-6.1000000000000004E-3</v>
      </c>
      <c r="H530" s="3" t="str">
        <f t="shared" si="16"/>
        <v>11-May-2021</v>
      </c>
      <c r="I530" s="4">
        <f t="shared" si="17"/>
        <v>44327</v>
      </c>
    </row>
    <row r="531" spans="1:9" x14ac:dyDescent="0.25">
      <c r="A531" s="1" t="s">
        <v>1059</v>
      </c>
      <c r="B531" s="5">
        <v>14942.35</v>
      </c>
      <c r="C531" s="5">
        <v>14928.25</v>
      </c>
      <c r="D531" s="5">
        <v>14966.9</v>
      </c>
      <c r="E531" s="5">
        <v>14892.5</v>
      </c>
      <c r="F531" s="2" t="s">
        <v>1060</v>
      </c>
      <c r="G531" s="6">
        <v>8.0000000000000002E-3</v>
      </c>
      <c r="H531" s="3" t="str">
        <f t="shared" si="16"/>
        <v>10-May-2021</v>
      </c>
      <c r="I531" s="4">
        <f t="shared" si="17"/>
        <v>44326</v>
      </c>
    </row>
    <row r="532" spans="1:9" x14ac:dyDescent="0.25">
      <c r="A532" s="1" t="s">
        <v>1061</v>
      </c>
      <c r="B532" s="5">
        <v>14823.15</v>
      </c>
      <c r="C532" s="5">
        <v>14816.85</v>
      </c>
      <c r="D532" s="5">
        <v>14863.05</v>
      </c>
      <c r="E532" s="5">
        <v>14765.5</v>
      </c>
      <c r="F532" s="2" t="s">
        <v>1062</v>
      </c>
      <c r="G532" s="6">
        <v>6.7000000000000002E-3</v>
      </c>
      <c r="H532" s="3" t="str">
        <f t="shared" si="16"/>
        <v>07-May-2021</v>
      </c>
      <c r="I532" s="4">
        <f t="shared" si="17"/>
        <v>44323</v>
      </c>
    </row>
    <row r="533" spans="1:9" x14ac:dyDescent="0.25">
      <c r="A533" s="1" t="s">
        <v>1063</v>
      </c>
      <c r="B533" s="5">
        <v>14724.8</v>
      </c>
      <c r="C533" s="5">
        <v>14668.35</v>
      </c>
      <c r="D533" s="5">
        <v>14743.9</v>
      </c>
      <c r="E533" s="5">
        <v>14611.5</v>
      </c>
      <c r="F533" s="2" t="s">
        <v>1064</v>
      </c>
      <c r="G533" s="6">
        <v>7.3000000000000001E-3</v>
      </c>
      <c r="H533" s="3" t="str">
        <f t="shared" si="16"/>
        <v>06-May-2021</v>
      </c>
      <c r="I533" s="4">
        <f t="shared" si="17"/>
        <v>44322</v>
      </c>
    </row>
    <row r="534" spans="1:9" x14ac:dyDescent="0.25">
      <c r="A534" s="1" t="s">
        <v>1065</v>
      </c>
      <c r="B534" s="5">
        <v>14617.85</v>
      </c>
      <c r="C534" s="5">
        <v>14604.15</v>
      </c>
      <c r="D534" s="5">
        <v>14637.9</v>
      </c>
      <c r="E534" s="5">
        <v>14506.6</v>
      </c>
      <c r="F534" s="2" t="s">
        <v>1066</v>
      </c>
      <c r="G534" s="6">
        <v>8.3999999999999995E-3</v>
      </c>
      <c r="H534" s="3" t="str">
        <f t="shared" si="16"/>
        <v>05-May-2021</v>
      </c>
      <c r="I534" s="4">
        <f t="shared" si="17"/>
        <v>44321</v>
      </c>
    </row>
    <row r="535" spans="1:9" x14ac:dyDescent="0.25">
      <c r="A535" s="1" t="s">
        <v>1067</v>
      </c>
      <c r="B535" s="5">
        <v>14496.5</v>
      </c>
      <c r="C535" s="5">
        <v>14687.25</v>
      </c>
      <c r="D535" s="5">
        <v>14723.4</v>
      </c>
      <c r="E535" s="5">
        <v>14461.5</v>
      </c>
      <c r="F535" s="2" t="s">
        <v>1068</v>
      </c>
      <c r="G535" s="6">
        <v>-9.4000000000000004E-3</v>
      </c>
      <c r="H535" s="3" t="str">
        <f t="shared" si="16"/>
        <v>04-May-2021</v>
      </c>
      <c r="I535" s="4">
        <f t="shared" si="17"/>
        <v>44320</v>
      </c>
    </row>
    <row r="536" spans="1:9" x14ac:dyDescent="0.25">
      <c r="A536" s="1" t="s">
        <v>1069</v>
      </c>
      <c r="B536" s="5">
        <v>14634.15</v>
      </c>
      <c r="C536" s="5">
        <v>14481.05</v>
      </c>
      <c r="D536" s="5">
        <v>14673.85</v>
      </c>
      <c r="E536" s="5">
        <v>14416.25</v>
      </c>
      <c r="F536" s="2" t="s">
        <v>1070</v>
      </c>
      <c r="G536" s="6">
        <v>2.0000000000000001E-4</v>
      </c>
      <c r="H536" s="3" t="str">
        <f t="shared" si="16"/>
        <v>03-May-2021</v>
      </c>
      <c r="I536" s="4">
        <f t="shared" si="17"/>
        <v>44319</v>
      </c>
    </row>
    <row r="537" spans="1:9" x14ac:dyDescent="0.25">
      <c r="A537" s="1" t="s">
        <v>1071</v>
      </c>
      <c r="B537" s="5">
        <v>14631.1</v>
      </c>
      <c r="C537" s="5">
        <v>14747.35</v>
      </c>
      <c r="D537" s="5">
        <v>14855.45</v>
      </c>
      <c r="E537" s="5">
        <v>14601.7</v>
      </c>
      <c r="F537" s="2" t="s">
        <v>1072</v>
      </c>
      <c r="G537" s="6">
        <v>-1.77E-2</v>
      </c>
      <c r="H537" s="3" t="str">
        <f t="shared" si="16"/>
        <v>30-Apr-2021</v>
      </c>
      <c r="I537" s="4">
        <f t="shared" si="17"/>
        <v>44316</v>
      </c>
    </row>
    <row r="538" spans="1:9" x14ac:dyDescent="0.25">
      <c r="A538" s="1" t="s">
        <v>1073</v>
      </c>
      <c r="B538" s="5">
        <v>14894.9</v>
      </c>
      <c r="C538" s="5">
        <v>14979</v>
      </c>
      <c r="D538" s="5">
        <v>15044.35</v>
      </c>
      <c r="E538" s="5">
        <v>14814.45</v>
      </c>
      <c r="F538" s="2" t="s">
        <v>1074</v>
      </c>
      <c r="G538" s="6">
        <v>2E-3</v>
      </c>
      <c r="H538" s="3" t="str">
        <f t="shared" si="16"/>
        <v>29-Apr-2021</v>
      </c>
      <c r="I538" s="4">
        <f t="shared" si="17"/>
        <v>44315</v>
      </c>
    </row>
    <row r="539" spans="1:9" x14ac:dyDescent="0.25">
      <c r="A539" s="1" t="s">
        <v>1075</v>
      </c>
      <c r="B539" s="5">
        <v>14864.55</v>
      </c>
      <c r="C539" s="5">
        <v>14710.5</v>
      </c>
      <c r="D539" s="5">
        <v>14890.25</v>
      </c>
      <c r="E539" s="5">
        <v>14694.95</v>
      </c>
      <c r="F539" s="2" t="s">
        <v>1076</v>
      </c>
      <c r="G539" s="6">
        <v>1.44E-2</v>
      </c>
      <c r="H539" s="3" t="str">
        <f t="shared" si="16"/>
        <v>28-Apr-2021</v>
      </c>
      <c r="I539" s="4">
        <f t="shared" si="17"/>
        <v>44314</v>
      </c>
    </row>
    <row r="540" spans="1:9" x14ac:dyDescent="0.25">
      <c r="A540" s="1" t="s">
        <v>1077</v>
      </c>
      <c r="B540" s="5">
        <v>14653.05</v>
      </c>
      <c r="C540" s="5">
        <v>14493.8</v>
      </c>
      <c r="D540" s="5">
        <v>14667.55</v>
      </c>
      <c r="E540" s="5">
        <v>14484.85</v>
      </c>
      <c r="F540" s="2" t="s">
        <v>1078</v>
      </c>
      <c r="G540" s="6">
        <v>1.1599999999999999E-2</v>
      </c>
      <c r="H540" s="3" t="str">
        <f t="shared" si="16"/>
        <v>27-Apr-2021</v>
      </c>
      <c r="I540" s="4">
        <f t="shared" si="17"/>
        <v>44313</v>
      </c>
    </row>
    <row r="541" spans="1:9" x14ac:dyDescent="0.25">
      <c r="A541" s="1" t="s">
        <v>1079</v>
      </c>
      <c r="B541" s="5">
        <v>14485</v>
      </c>
      <c r="C541" s="5">
        <v>14449.45</v>
      </c>
      <c r="D541" s="5">
        <v>14557.5</v>
      </c>
      <c r="E541" s="5">
        <v>14421.3</v>
      </c>
      <c r="F541" s="2" t="s">
        <v>1080</v>
      </c>
      <c r="G541" s="6">
        <v>0.01</v>
      </c>
      <c r="H541" s="3" t="str">
        <f t="shared" si="16"/>
        <v>26-Apr-2021</v>
      </c>
      <c r="I541" s="4">
        <f t="shared" si="17"/>
        <v>44312</v>
      </c>
    </row>
    <row r="542" spans="1:9" x14ac:dyDescent="0.25">
      <c r="A542" s="1" t="s">
        <v>1081</v>
      </c>
      <c r="B542" s="5">
        <v>14341.35</v>
      </c>
      <c r="C542" s="5">
        <v>14326.35</v>
      </c>
      <c r="D542" s="5">
        <v>14461.15</v>
      </c>
      <c r="E542" s="5">
        <v>14273.3</v>
      </c>
      <c r="F542" s="2" t="s">
        <v>1082</v>
      </c>
      <c r="G542" s="6">
        <v>-4.4999999999999997E-3</v>
      </c>
      <c r="H542" s="3" t="str">
        <f t="shared" si="16"/>
        <v>23-Apr-2021</v>
      </c>
      <c r="I542" s="4">
        <f t="shared" si="17"/>
        <v>44309</v>
      </c>
    </row>
    <row r="543" spans="1:9" x14ac:dyDescent="0.25">
      <c r="A543" s="1" t="s">
        <v>1083</v>
      </c>
      <c r="B543" s="5">
        <v>14406.15</v>
      </c>
      <c r="C543" s="5">
        <v>14219.15</v>
      </c>
      <c r="D543" s="5">
        <v>14424.75</v>
      </c>
      <c r="E543" s="5">
        <v>14151.4</v>
      </c>
      <c r="F543" s="2" t="s">
        <v>1084</v>
      </c>
      <c r="G543" s="6">
        <v>7.7000000000000002E-3</v>
      </c>
      <c r="H543" s="3" t="str">
        <f t="shared" si="16"/>
        <v>22-Apr-2021</v>
      </c>
      <c r="I543" s="4">
        <f t="shared" si="17"/>
        <v>44308</v>
      </c>
    </row>
    <row r="544" spans="1:9" x14ac:dyDescent="0.25">
      <c r="A544" s="1" t="s">
        <v>1085</v>
      </c>
      <c r="B544" s="5">
        <v>14296.4</v>
      </c>
      <c r="C544" s="5">
        <v>14526.7</v>
      </c>
      <c r="D544" s="5">
        <v>14526.95</v>
      </c>
      <c r="E544" s="5">
        <v>14207.3</v>
      </c>
      <c r="F544" s="2" t="s">
        <v>1086</v>
      </c>
      <c r="G544" s="6">
        <v>-4.4000000000000003E-3</v>
      </c>
      <c r="H544" s="3" t="str">
        <f t="shared" si="16"/>
        <v>20-Apr-2021</v>
      </c>
      <c r="I544" s="4">
        <f t="shared" si="17"/>
        <v>44306</v>
      </c>
    </row>
    <row r="545" spans="1:9" x14ac:dyDescent="0.25">
      <c r="A545" s="1" t="s">
        <v>1087</v>
      </c>
      <c r="B545" s="5">
        <v>14359.45</v>
      </c>
      <c r="C545" s="5">
        <v>14306.6</v>
      </c>
      <c r="D545" s="5">
        <v>14382.3</v>
      </c>
      <c r="E545" s="5">
        <v>14191.4</v>
      </c>
      <c r="F545" s="2" t="s">
        <v>1088</v>
      </c>
      <c r="G545" s="6">
        <v>-1.77E-2</v>
      </c>
      <c r="H545" s="3" t="str">
        <f t="shared" si="16"/>
        <v>19-Apr-2021</v>
      </c>
      <c r="I545" s="4">
        <f t="shared" si="17"/>
        <v>44305</v>
      </c>
    </row>
    <row r="546" spans="1:9" x14ac:dyDescent="0.25">
      <c r="A546" s="1" t="s">
        <v>1089</v>
      </c>
      <c r="B546" s="5">
        <v>14617.85</v>
      </c>
      <c r="C546" s="5">
        <v>14599.6</v>
      </c>
      <c r="D546" s="5">
        <v>14697.7</v>
      </c>
      <c r="E546" s="5">
        <v>14559</v>
      </c>
      <c r="F546" s="2" t="s">
        <v>1090</v>
      </c>
      <c r="G546" s="6">
        <v>2.5000000000000001E-3</v>
      </c>
      <c r="H546" s="3" t="str">
        <f t="shared" si="16"/>
        <v>16-Apr-2021</v>
      </c>
      <c r="I546" s="4">
        <f t="shared" si="17"/>
        <v>44302</v>
      </c>
    </row>
    <row r="547" spans="1:9" x14ac:dyDescent="0.25">
      <c r="A547" s="1" t="s">
        <v>1091</v>
      </c>
      <c r="B547" s="5">
        <v>14581.45</v>
      </c>
      <c r="C547" s="5">
        <v>14522.4</v>
      </c>
      <c r="D547" s="5">
        <v>14597.55</v>
      </c>
      <c r="E547" s="5">
        <v>14353.2</v>
      </c>
      <c r="F547" s="2" t="s">
        <v>1092</v>
      </c>
      <c r="G547" s="6">
        <v>5.3E-3</v>
      </c>
      <c r="H547" s="3" t="str">
        <f t="shared" si="16"/>
        <v>15-Apr-2021</v>
      </c>
      <c r="I547" s="4">
        <f t="shared" si="17"/>
        <v>44301</v>
      </c>
    </row>
    <row r="548" spans="1:9" x14ac:dyDescent="0.25">
      <c r="A548" s="1" t="s">
        <v>1093</v>
      </c>
      <c r="B548" s="5">
        <v>14504.8</v>
      </c>
      <c r="C548" s="5">
        <v>14364.9</v>
      </c>
      <c r="D548" s="5">
        <v>14528.9</v>
      </c>
      <c r="E548" s="5">
        <v>14274.9</v>
      </c>
      <c r="F548" s="2" t="s">
        <v>1094</v>
      </c>
      <c r="G548" s="6">
        <v>1.3599999999999999E-2</v>
      </c>
      <c r="H548" s="3" t="str">
        <f t="shared" si="16"/>
        <v>13-Apr-2021</v>
      </c>
      <c r="I548" s="4">
        <f t="shared" si="17"/>
        <v>44299</v>
      </c>
    </row>
    <row r="549" spans="1:9" x14ac:dyDescent="0.25">
      <c r="A549" s="1" t="s">
        <v>1095</v>
      </c>
      <c r="B549" s="5">
        <v>14310.8</v>
      </c>
      <c r="C549" s="5">
        <v>14644.65</v>
      </c>
      <c r="D549" s="5">
        <v>14652.5</v>
      </c>
      <c r="E549" s="5">
        <v>14248.7</v>
      </c>
      <c r="F549" s="2" t="s">
        <v>1096</v>
      </c>
      <c r="G549" s="6">
        <v>-3.5299999999999998E-2</v>
      </c>
      <c r="H549" s="3" t="str">
        <f t="shared" si="16"/>
        <v>12-Apr-2021</v>
      </c>
      <c r="I549" s="4">
        <f t="shared" si="17"/>
        <v>44298</v>
      </c>
    </row>
    <row r="550" spans="1:9" x14ac:dyDescent="0.25">
      <c r="A550" s="1" t="s">
        <v>1097</v>
      </c>
      <c r="B550" s="5">
        <v>14834.85</v>
      </c>
      <c r="C550" s="5">
        <v>14882.65</v>
      </c>
      <c r="D550" s="5">
        <v>14918.45</v>
      </c>
      <c r="E550" s="5">
        <v>14785.65</v>
      </c>
      <c r="F550" s="2" t="s">
        <v>1098</v>
      </c>
      <c r="G550" s="6">
        <v>-2.5999999999999999E-3</v>
      </c>
      <c r="H550" s="3" t="str">
        <f t="shared" si="16"/>
        <v>09-Apr-2021</v>
      </c>
      <c r="I550" s="4">
        <f t="shared" si="17"/>
        <v>44295</v>
      </c>
    </row>
    <row r="551" spans="1:9" x14ac:dyDescent="0.25">
      <c r="A551" s="1" t="s">
        <v>1099</v>
      </c>
      <c r="B551" s="5">
        <v>14873.8</v>
      </c>
      <c r="C551" s="5">
        <v>14875.65</v>
      </c>
      <c r="D551" s="5">
        <v>14984.15</v>
      </c>
      <c r="E551" s="5">
        <v>14821.1</v>
      </c>
      <c r="F551" s="2" t="s">
        <v>1100</v>
      </c>
      <c r="G551" s="6">
        <v>3.7000000000000002E-3</v>
      </c>
      <c r="H551" s="3" t="str">
        <f t="shared" si="16"/>
        <v>08-Apr-2021</v>
      </c>
      <c r="I551" s="4">
        <f t="shared" si="17"/>
        <v>44294</v>
      </c>
    </row>
    <row r="552" spans="1:9" x14ac:dyDescent="0.25">
      <c r="A552" s="1" t="s">
        <v>1101</v>
      </c>
      <c r="B552" s="5">
        <v>14819.05</v>
      </c>
      <c r="C552" s="5">
        <v>14716.45</v>
      </c>
      <c r="D552" s="5">
        <v>14879.8</v>
      </c>
      <c r="E552" s="5">
        <v>14649.85</v>
      </c>
      <c r="F552" s="2" t="s">
        <v>1102</v>
      </c>
      <c r="G552" s="6">
        <v>9.1999999999999998E-3</v>
      </c>
      <c r="H552" s="3" t="str">
        <f t="shared" si="16"/>
        <v>07-Apr-2021</v>
      </c>
      <c r="I552" s="4">
        <f t="shared" si="17"/>
        <v>44293</v>
      </c>
    </row>
    <row r="553" spans="1:9" x14ac:dyDescent="0.25">
      <c r="A553" s="1" t="s">
        <v>1103</v>
      </c>
      <c r="B553" s="5">
        <v>14683.5</v>
      </c>
      <c r="C553" s="5">
        <v>14737</v>
      </c>
      <c r="D553" s="5">
        <v>14779.1</v>
      </c>
      <c r="E553" s="5">
        <v>14573.9</v>
      </c>
      <c r="F553" s="2" t="s">
        <v>1104</v>
      </c>
      <c r="G553" s="6">
        <v>3.0999999999999999E-3</v>
      </c>
      <c r="H553" s="3" t="str">
        <f t="shared" si="16"/>
        <v>06-Apr-2021</v>
      </c>
      <c r="I553" s="4">
        <f t="shared" si="17"/>
        <v>44292</v>
      </c>
    </row>
    <row r="554" spans="1:9" x14ac:dyDescent="0.25">
      <c r="A554" s="1" t="s">
        <v>1105</v>
      </c>
      <c r="B554" s="5">
        <v>14637.8</v>
      </c>
      <c r="C554" s="5">
        <v>14837.7</v>
      </c>
      <c r="D554" s="5">
        <v>14849.85</v>
      </c>
      <c r="E554" s="5">
        <v>14459.5</v>
      </c>
      <c r="F554" s="2" t="s">
        <v>1106</v>
      </c>
      <c r="G554" s="6">
        <v>-1.54E-2</v>
      </c>
      <c r="H554" s="3" t="str">
        <f t="shared" si="16"/>
        <v>05-Apr-2021</v>
      </c>
      <c r="I554" s="4">
        <f t="shared" si="17"/>
        <v>44291</v>
      </c>
    </row>
    <row r="555" spans="1:9" x14ac:dyDescent="0.25">
      <c r="A555" s="1" t="s">
        <v>1107</v>
      </c>
      <c r="B555" s="5">
        <v>14867.35</v>
      </c>
      <c r="C555" s="5">
        <v>14798.4</v>
      </c>
      <c r="D555" s="5">
        <v>14883.2</v>
      </c>
      <c r="E555" s="5">
        <v>14692.45</v>
      </c>
      <c r="F555" s="2" t="s">
        <v>1108</v>
      </c>
      <c r="G555" s="6">
        <v>1.2E-2</v>
      </c>
      <c r="H555" s="3" t="str">
        <f t="shared" si="16"/>
        <v>01-Apr-2021</v>
      </c>
      <c r="I555" s="4">
        <f t="shared" si="17"/>
        <v>44287</v>
      </c>
    </row>
    <row r="556" spans="1:9" x14ac:dyDescent="0.25">
      <c r="A556" s="1" t="s">
        <v>1109</v>
      </c>
      <c r="B556" s="5">
        <v>14690.7</v>
      </c>
      <c r="C556" s="5">
        <v>14811.85</v>
      </c>
      <c r="D556" s="5">
        <v>14813.75</v>
      </c>
      <c r="E556" s="5">
        <v>14670.25</v>
      </c>
      <c r="F556" s="2" t="s">
        <v>1110</v>
      </c>
      <c r="G556" s="6">
        <v>-1.04E-2</v>
      </c>
      <c r="H556" s="3" t="str">
        <f t="shared" si="16"/>
        <v>31-Mar-2021</v>
      </c>
      <c r="I556" s="4">
        <f t="shared" si="17"/>
        <v>44286</v>
      </c>
    </row>
    <row r="557" spans="1:9" x14ac:dyDescent="0.25">
      <c r="A557" s="1" t="s">
        <v>1111</v>
      </c>
      <c r="B557" s="5">
        <v>14845.1</v>
      </c>
      <c r="C557" s="5">
        <v>14628.5</v>
      </c>
      <c r="D557" s="5">
        <v>14876.3</v>
      </c>
      <c r="E557" s="5">
        <v>14617.6</v>
      </c>
      <c r="F557" s="2" t="s">
        <v>1112</v>
      </c>
      <c r="G557" s="6">
        <v>2.3300000000000001E-2</v>
      </c>
      <c r="H557" s="3" t="str">
        <f t="shared" si="16"/>
        <v>30-Mar-2021</v>
      </c>
      <c r="I557" s="4">
        <f t="shared" si="17"/>
        <v>44285</v>
      </c>
    </row>
    <row r="558" spans="1:9" x14ac:dyDescent="0.25">
      <c r="A558" s="1" t="s">
        <v>1113</v>
      </c>
      <c r="B558" s="5">
        <v>14507.3</v>
      </c>
      <c r="C558" s="5">
        <v>14506.3</v>
      </c>
      <c r="D558" s="5">
        <v>14572.9</v>
      </c>
      <c r="E558" s="5">
        <v>14414.25</v>
      </c>
      <c r="F558" s="2" t="s">
        <v>1114</v>
      </c>
      <c r="G558" s="6">
        <v>1.2699999999999999E-2</v>
      </c>
      <c r="H558" s="3" t="str">
        <f t="shared" si="16"/>
        <v>26-Mar-2021</v>
      </c>
      <c r="I558" s="4">
        <f t="shared" si="17"/>
        <v>44281</v>
      </c>
    </row>
    <row r="559" spans="1:9" x14ac:dyDescent="0.25">
      <c r="A559" s="1" t="s">
        <v>1115</v>
      </c>
      <c r="B559" s="5">
        <v>14324.9</v>
      </c>
      <c r="C559" s="5">
        <v>14570.9</v>
      </c>
      <c r="D559" s="5">
        <v>14575.6</v>
      </c>
      <c r="E559" s="5">
        <v>14264.4</v>
      </c>
      <c r="F559" s="2" t="s">
        <v>1116</v>
      </c>
      <c r="G559" s="6">
        <v>-1.54E-2</v>
      </c>
      <c r="H559" s="3" t="str">
        <f t="shared" si="16"/>
        <v>25-Mar-2021</v>
      </c>
      <c r="I559" s="4">
        <f t="shared" si="17"/>
        <v>44280</v>
      </c>
    </row>
    <row r="560" spans="1:9" x14ac:dyDescent="0.25">
      <c r="A560" s="1" t="s">
        <v>1117</v>
      </c>
      <c r="B560" s="5">
        <v>14549.4</v>
      </c>
      <c r="C560" s="5">
        <v>14712.45</v>
      </c>
      <c r="D560" s="5">
        <v>14752.35</v>
      </c>
      <c r="E560" s="5">
        <v>14535</v>
      </c>
      <c r="F560" s="2" t="s">
        <v>1118</v>
      </c>
      <c r="G560" s="6">
        <v>-1.7899999999999999E-2</v>
      </c>
      <c r="H560" s="3" t="str">
        <f t="shared" si="16"/>
        <v>24-Mar-2021</v>
      </c>
      <c r="I560" s="4">
        <f t="shared" si="17"/>
        <v>44279</v>
      </c>
    </row>
    <row r="561" spans="1:9" x14ac:dyDescent="0.25">
      <c r="A561" s="1" t="s">
        <v>1119</v>
      </c>
      <c r="B561" s="5">
        <v>14814.75</v>
      </c>
      <c r="C561" s="5">
        <v>14768.55</v>
      </c>
      <c r="D561" s="5">
        <v>14878.6</v>
      </c>
      <c r="E561" s="5">
        <v>14707</v>
      </c>
      <c r="F561" s="2" t="s">
        <v>1120</v>
      </c>
      <c r="G561" s="6">
        <v>5.3E-3</v>
      </c>
      <c r="H561" s="3" t="str">
        <f t="shared" si="16"/>
        <v>23-Mar-2021</v>
      </c>
      <c r="I561" s="4">
        <f t="shared" si="17"/>
        <v>44278</v>
      </c>
    </row>
    <row r="562" spans="1:9" x14ac:dyDescent="0.25">
      <c r="A562" s="1" t="s">
        <v>1121</v>
      </c>
      <c r="B562" s="5">
        <v>14736.4</v>
      </c>
      <c r="C562" s="5">
        <v>14736.3</v>
      </c>
      <c r="D562" s="5">
        <v>14763.9</v>
      </c>
      <c r="E562" s="5">
        <v>14597.85</v>
      </c>
      <c r="F562" s="2" t="s">
        <v>1122</v>
      </c>
      <c r="G562" s="6">
        <v>-5.0000000000000001E-4</v>
      </c>
      <c r="H562" s="3" t="str">
        <f t="shared" si="16"/>
        <v>22-Mar-2021</v>
      </c>
      <c r="I562" s="4">
        <f t="shared" si="17"/>
        <v>44277</v>
      </c>
    </row>
    <row r="563" spans="1:9" x14ac:dyDescent="0.25">
      <c r="A563" s="1" t="s">
        <v>1123</v>
      </c>
      <c r="B563" s="5">
        <v>14744</v>
      </c>
      <c r="C563" s="5">
        <v>14471.15</v>
      </c>
      <c r="D563" s="5">
        <v>14788.25</v>
      </c>
      <c r="E563" s="5">
        <v>14350.1</v>
      </c>
      <c r="F563" s="2" t="s">
        <v>1124</v>
      </c>
      <c r="G563" s="6">
        <v>1.2800000000000001E-2</v>
      </c>
      <c r="H563" s="3" t="str">
        <f t="shared" si="16"/>
        <v>19-Mar-2021</v>
      </c>
      <c r="I563" s="4">
        <f t="shared" si="17"/>
        <v>44274</v>
      </c>
    </row>
    <row r="564" spans="1:9" x14ac:dyDescent="0.25">
      <c r="A564" s="1" t="s">
        <v>1125</v>
      </c>
      <c r="B564" s="5">
        <v>14557.85</v>
      </c>
      <c r="C564" s="5">
        <v>14855.5</v>
      </c>
      <c r="D564" s="5">
        <v>14875.2</v>
      </c>
      <c r="E564" s="5">
        <v>14478.6</v>
      </c>
      <c r="F564" s="2" t="s">
        <v>1126</v>
      </c>
      <c r="G564" s="6">
        <v>-1.11E-2</v>
      </c>
      <c r="H564" s="3" t="str">
        <f t="shared" si="16"/>
        <v>18-Mar-2021</v>
      </c>
      <c r="I564" s="4">
        <f t="shared" si="17"/>
        <v>44273</v>
      </c>
    </row>
    <row r="565" spans="1:9" x14ac:dyDescent="0.25">
      <c r="A565" s="1" t="s">
        <v>1127</v>
      </c>
      <c r="B565" s="5">
        <v>14721.3</v>
      </c>
      <c r="C565" s="5">
        <v>14946.55</v>
      </c>
      <c r="D565" s="5">
        <v>14956.55</v>
      </c>
      <c r="E565" s="5">
        <v>14696.05</v>
      </c>
      <c r="F565" s="2" t="s">
        <v>1128</v>
      </c>
      <c r="G565" s="6">
        <v>-1.2699999999999999E-2</v>
      </c>
      <c r="H565" s="3" t="str">
        <f t="shared" si="16"/>
        <v>17-Mar-2021</v>
      </c>
      <c r="I565" s="4">
        <f t="shared" si="17"/>
        <v>44272</v>
      </c>
    </row>
    <row r="566" spans="1:9" x14ac:dyDescent="0.25">
      <c r="A566" s="1" t="s">
        <v>1129</v>
      </c>
      <c r="B566" s="5">
        <v>14910.45</v>
      </c>
      <c r="C566" s="5">
        <v>14996.1</v>
      </c>
      <c r="D566" s="5">
        <v>15051.6</v>
      </c>
      <c r="E566" s="5">
        <v>14890.65</v>
      </c>
      <c r="F566" s="2" t="s">
        <v>1130</v>
      </c>
      <c r="G566" s="6">
        <v>-1.2999999999999999E-3</v>
      </c>
      <c r="H566" s="3" t="str">
        <f t="shared" si="16"/>
        <v>16-Mar-2021</v>
      </c>
      <c r="I566" s="4">
        <f t="shared" si="17"/>
        <v>44271</v>
      </c>
    </row>
    <row r="567" spans="1:9" x14ac:dyDescent="0.25">
      <c r="A567" s="1" t="s">
        <v>1131</v>
      </c>
      <c r="B567" s="5">
        <v>14929.5</v>
      </c>
      <c r="C567" s="5">
        <v>15048.4</v>
      </c>
      <c r="D567" s="5">
        <v>15048.4</v>
      </c>
      <c r="E567" s="5">
        <v>14745.85</v>
      </c>
      <c r="F567" s="2" t="s">
        <v>1132</v>
      </c>
      <c r="G567" s="6">
        <v>-6.7000000000000002E-3</v>
      </c>
      <c r="H567" s="3" t="str">
        <f t="shared" si="16"/>
        <v>15-Mar-2021</v>
      </c>
      <c r="I567" s="4">
        <f t="shared" si="17"/>
        <v>44270</v>
      </c>
    </row>
    <row r="568" spans="1:9" x14ac:dyDescent="0.25">
      <c r="A568" s="1" t="s">
        <v>1133</v>
      </c>
      <c r="B568" s="5">
        <v>15030.95</v>
      </c>
      <c r="C568" s="5">
        <v>15321.15</v>
      </c>
      <c r="D568" s="5">
        <v>15336.3</v>
      </c>
      <c r="E568" s="5">
        <v>14953.6</v>
      </c>
      <c r="F568" s="2" t="s">
        <v>1134</v>
      </c>
      <c r="G568" s="6">
        <v>-9.4999999999999998E-3</v>
      </c>
      <c r="H568" s="3" t="str">
        <f t="shared" si="16"/>
        <v>12-Mar-2021</v>
      </c>
      <c r="I568" s="4">
        <f t="shared" si="17"/>
        <v>44267</v>
      </c>
    </row>
    <row r="569" spans="1:9" x14ac:dyDescent="0.25">
      <c r="A569" s="1" t="s">
        <v>1135</v>
      </c>
      <c r="B569" s="5">
        <v>15174.8</v>
      </c>
      <c r="C569" s="5">
        <v>15202.15</v>
      </c>
      <c r="D569" s="5">
        <v>15218.45</v>
      </c>
      <c r="E569" s="5">
        <v>15100.85</v>
      </c>
      <c r="F569" s="2" t="s">
        <v>1136</v>
      </c>
      <c r="G569" s="6">
        <v>5.1000000000000004E-3</v>
      </c>
      <c r="H569" s="3" t="str">
        <f t="shared" si="16"/>
        <v>10-Mar-2021</v>
      </c>
      <c r="I569" s="4">
        <f t="shared" si="17"/>
        <v>44265</v>
      </c>
    </row>
    <row r="570" spans="1:9" x14ac:dyDescent="0.25">
      <c r="A570" s="1" t="s">
        <v>1137</v>
      </c>
      <c r="B570" s="5">
        <v>15098.4</v>
      </c>
      <c r="C570" s="5">
        <v>15049.9</v>
      </c>
      <c r="D570" s="5">
        <v>15126.85</v>
      </c>
      <c r="E570" s="5">
        <v>14925.45</v>
      </c>
      <c r="F570" s="2" t="s">
        <v>1138</v>
      </c>
      <c r="G570" s="6">
        <v>9.4999999999999998E-3</v>
      </c>
      <c r="H570" s="3" t="str">
        <f t="shared" si="16"/>
        <v>09-Mar-2021</v>
      </c>
      <c r="I570" s="4">
        <f t="shared" si="17"/>
        <v>44264</v>
      </c>
    </row>
    <row r="571" spans="1:9" x14ac:dyDescent="0.25">
      <c r="A571" s="1" t="s">
        <v>1139</v>
      </c>
      <c r="B571" s="5">
        <v>14956.2</v>
      </c>
      <c r="C571" s="5">
        <v>15002.45</v>
      </c>
      <c r="D571" s="5">
        <v>15111.15</v>
      </c>
      <c r="E571" s="5">
        <v>14919.9</v>
      </c>
      <c r="F571" s="2" t="s">
        <v>1140</v>
      </c>
      <c r="G571" s="6">
        <v>1.1999999999999999E-3</v>
      </c>
      <c r="H571" s="3" t="str">
        <f t="shared" si="16"/>
        <v>08-Mar-2021</v>
      </c>
      <c r="I571" s="4">
        <f t="shared" si="17"/>
        <v>44263</v>
      </c>
    </row>
    <row r="572" spans="1:9" x14ac:dyDescent="0.25">
      <c r="A572" s="1" t="s">
        <v>1141</v>
      </c>
      <c r="B572" s="5">
        <v>14938.1</v>
      </c>
      <c r="C572" s="5">
        <v>14977.95</v>
      </c>
      <c r="D572" s="5">
        <v>15092.35</v>
      </c>
      <c r="E572" s="5">
        <v>14862.1</v>
      </c>
      <c r="F572" s="2" t="s">
        <v>1142</v>
      </c>
      <c r="G572" s="6">
        <v>-9.4999999999999998E-3</v>
      </c>
      <c r="H572" s="3" t="str">
        <f t="shared" si="16"/>
        <v>05-Mar-2021</v>
      </c>
      <c r="I572" s="4">
        <f t="shared" si="17"/>
        <v>44260</v>
      </c>
    </row>
    <row r="573" spans="1:9" x14ac:dyDescent="0.25">
      <c r="A573" s="1" t="s">
        <v>1143</v>
      </c>
      <c r="B573" s="5">
        <v>15080.75</v>
      </c>
      <c r="C573" s="5">
        <v>15026.75</v>
      </c>
      <c r="D573" s="5">
        <v>15202.35</v>
      </c>
      <c r="E573" s="5">
        <v>14980.2</v>
      </c>
      <c r="F573" s="2" t="s">
        <v>1144</v>
      </c>
      <c r="G573" s="6">
        <v>-1.0800000000000001E-2</v>
      </c>
      <c r="H573" s="3" t="str">
        <f t="shared" si="16"/>
        <v>04-Mar-2021</v>
      </c>
      <c r="I573" s="4">
        <f t="shared" si="17"/>
        <v>44259</v>
      </c>
    </row>
    <row r="574" spans="1:9" x14ac:dyDescent="0.25">
      <c r="A574" s="1" t="s">
        <v>1145</v>
      </c>
      <c r="B574" s="5">
        <v>15245.6</v>
      </c>
      <c r="C574" s="5">
        <v>15064.4</v>
      </c>
      <c r="D574" s="5">
        <v>15273.15</v>
      </c>
      <c r="E574" s="5">
        <v>14995.8</v>
      </c>
      <c r="F574" s="2" t="s">
        <v>1146</v>
      </c>
      <c r="G574" s="6">
        <v>2.1899999999999999E-2</v>
      </c>
      <c r="H574" s="3" t="str">
        <f t="shared" si="16"/>
        <v>03-Mar-2021</v>
      </c>
      <c r="I574" s="4">
        <f t="shared" si="17"/>
        <v>44258</v>
      </c>
    </row>
    <row r="575" spans="1:9" x14ac:dyDescent="0.25">
      <c r="A575" s="1" t="s">
        <v>1147</v>
      </c>
      <c r="B575" s="5">
        <v>14919.1</v>
      </c>
      <c r="C575" s="5">
        <v>14865.3</v>
      </c>
      <c r="D575" s="5">
        <v>14959.1</v>
      </c>
      <c r="E575" s="5">
        <v>14760.8</v>
      </c>
      <c r="F575" s="2" t="s">
        <v>1148</v>
      </c>
      <c r="G575" s="6">
        <v>1.0699999999999999E-2</v>
      </c>
      <c r="H575" s="3" t="str">
        <f t="shared" si="16"/>
        <v>02-Mar-2021</v>
      </c>
      <c r="I575" s="4">
        <f t="shared" si="17"/>
        <v>44257</v>
      </c>
    </row>
    <row r="576" spans="1:9" x14ac:dyDescent="0.25">
      <c r="A576" s="1" t="s">
        <v>1149</v>
      </c>
      <c r="B576" s="5">
        <v>14761.55</v>
      </c>
      <c r="C576" s="5">
        <v>14702.5</v>
      </c>
      <c r="D576" s="5">
        <v>14806.8</v>
      </c>
      <c r="E576" s="5">
        <v>14638.55</v>
      </c>
      <c r="F576" s="2" t="s">
        <v>1150</v>
      </c>
      <c r="G576" s="6">
        <v>1.6E-2</v>
      </c>
      <c r="H576" s="3" t="str">
        <f t="shared" si="16"/>
        <v>01-Mar-2021</v>
      </c>
      <c r="I576" s="4">
        <f t="shared" si="17"/>
        <v>44256</v>
      </c>
    </row>
    <row r="577" spans="1:9" x14ac:dyDescent="0.25">
      <c r="A577" s="1" t="s">
        <v>1151</v>
      </c>
      <c r="B577" s="5">
        <v>14529.15</v>
      </c>
      <c r="C577" s="5">
        <v>14888.6</v>
      </c>
      <c r="D577" s="5">
        <v>14919.45</v>
      </c>
      <c r="E577" s="5">
        <v>14467.75</v>
      </c>
      <c r="F577" s="2" t="s">
        <v>1152</v>
      </c>
      <c r="G577" s="6">
        <v>-3.7600000000000001E-2</v>
      </c>
      <c r="H577" s="3" t="str">
        <f t="shared" si="16"/>
        <v>26-Feb-2021</v>
      </c>
      <c r="I577" s="4">
        <f t="shared" si="17"/>
        <v>44253</v>
      </c>
    </row>
    <row r="578" spans="1:9" x14ac:dyDescent="0.25">
      <c r="A578" s="1" t="s">
        <v>1153</v>
      </c>
      <c r="B578" s="5">
        <v>15097.35</v>
      </c>
      <c r="C578" s="5">
        <v>15079.85</v>
      </c>
      <c r="D578" s="5">
        <v>15176.5</v>
      </c>
      <c r="E578" s="5">
        <v>15065.35</v>
      </c>
      <c r="F578" s="2" t="s">
        <v>1154</v>
      </c>
      <c r="G578" s="6">
        <v>7.7000000000000002E-3</v>
      </c>
      <c r="H578" s="3" t="str">
        <f t="shared" si="16"/>
        <v>25-Feb-2021</v>
      </c>
      <c r="I578" s="4">
        <f t="shared" si="17"/>
        <v>44252</v>
      </c>
    </row>
    <row r="579" spans="1:9" x14ac:dyDescent="0.25">
      <c r="A579" s="1" t="s">
        <v>1155</v>
      </c>
      <c r="B579" s="5">
        <v>14982</v>
      </c>
      <c r="C579" s="5">
        <v>14729.15</v>
      </c>
      <c r="D579" s="5">
        <v>15008.8</v>
      </c>
      <c r="E579" s="5">
        <v>14723.05</v>
      </c>
      <c r="F579" s="2" t="s">
        <v>1156</v>
      </c>
      <c r="G579" s="6">
        <v>1.8599999999999998E-2</v>
      </c>
      <c r="H579" s="3" t="str">
        <f t="shared" ref="H579:H642" si="18">MID(A579,5,2)&amp;"-"&amp;LEFT(A579,3)&amp;"-"&amp;RIGHT(A579,4)</f>
        <v>24-Feb-2021</v>
      </c>
      <c r="I579" s="4">
        <f t="shared" ref="I579:I642" si="19">DATEVALUE(H579)</f>
        <v>44251</v>
      </c>
    </row>
    <row r="580" spans="1:9" x14ac:dyDescent="0.25">
      <c r="A580" s="1" t="s">
        <v>1157</v>
      </c>
      <c r="B580" s="5">
        <v>14707.8</v>
      </c>
      <c r="C580" s="5">
        <v>14782.25</v>
      </c>
      <c r="D580" s="5">
        <v>14854.5</v>
      </c>
      <c r="E580" s="5">
        <v>14651.85</v>
      </c>
      <c r="F580" s="2" t="s">
        <v>1158</v>
      </c>
      <c r="G580" s="6">
        <v>2.2000000000000001E-3</v>
      </c>
      <c r="H580" s="3" t="str">
        <f t="shared" si="18"/>
        <v>23-Feb-2021</v>
      </c>
      <c r="I580" s="4">
        <f t="shared" si="19"/>
        <v>44250</v>
      </c>
    </row>
    <row r="581" spans="1:9" x14ac:dyDescent="0.25">
      <c r="A581" s="1" t="s">
        <v>1159</v>
      </c>
      <c r="B581" s="5">
        <v>14675.7</v>
      </c>
      <c r="C581" s="5">
        <v>14999.05</v>
      </c>
      <c r="D581" s="5">
        <v>15010.1</v>
      </c>
      <c r="E581" s="5">
        <v>14635.05</v>
      </c>
      <c r="F581" s="2" t="s">
        <v>1160</v>
      </c>
      <c r="G581" s="6">
        <v>-2.0400000000000001E-2</v>
      </c>
      <c r="H581" s="3" t="str">
        <f t="shared" si="18"/>
        <v>22-Feb-2021</v>
      </c>
      <c r="I581" s="4">
        <f t="shared" si="19"/>
        <v>44249</v>
      </c>
    </row>
    <row r="582" spans="1:9" x14ac:dyDescent="0.25">
      <c r="A582" s="1" t="s">
        <v>1161</v>
      </c>
      <c r="B582" s="5">
        <v>14981.75</v>
      </c>
      <c r="C582" s="5">
        <v>15074.8</v>
      </c>
      <c r="D582" s="5">
        <v>15144.05</v>
      </c>
      <c r="E582" s="5">
        <v>14898.2</v>
      </c>
      <c r="F582" s="2" t="s">
        <v>1162</v>
      </c>
      <c r="G582" s="6">
        <v>-9.1000000000000004E-3</v>
      </c>
      <c r="H582" s="3" t="str">
        <f t="shared" si="18"/>
        <v>19-Feb-2021</v>
      </c>
      <c r="I582" s="4">
        <f t="shared" si="19"/>
        <v>44246</v>
      </c>
    </row>
    <row r="583" spans="1:9" x14ac:dyDescent="0.25">
      <c r="A583" s="1" t="s">
        <v>1163</v>
      </c>
      <c r="B583" s="5">
        <v>15118.95</v>
      </c>
      <c r="C583" s="5">
        <v>15238.7</v>
      </c>
      <c r="D583" s="5">
        <v>15250.75</v>
      </c>
      <c r="E583" s="5">
        <v>15078.05</v>
      </c>
      <c r="F583" s="2" t="s">
        <v>1164</v>
      </c>
      <c r="G583" s="6">
        <v>-5.8999999999999999E-3</v>
      </c>
      <c r="H583" s="3" t="str">
        <f t="shared" si="18"/>
        <v>18-Feb-2021</v>
      </c>
      <c r="I583" s="4">
        <f t="shared" si="19"/>
        <v>44245</v>
      </c>
    </row>
    <row r="584" spans="1:9" x14ac:dyDescent="0.25">
      <c r="A584" s="1" t="s">
        <v>1165</v>
      </c>
      <c r="B584" s="5">
        <v>15208.9</v>
      </c>
      <c r="C584" s="5">
        <v>15279.9</v>
      </c>
      <c r="D584" s="5">
        <v>15314.3</v>
      </c>
      <c r="E584" s="5">
        <v>15170.75</v>
      </c>
      <c r="F584" s="2" t="s">
        <v>1166</v>
      </c>
      <c r="G584" s="6">
        <v>-6.7999999999999996E-3</v>
      </c>
      <c r="H584" s="3" t="str">
        <f t="shared" si="18"/>
        <v>17-Feb-2021</v>
      </c>
      <c r="I584" s="4">
        <f t="shared" si="19"/>
        <v>44244</v>
      </c>
    </row>
    <row r="585" spans="1:9" x14ac:dyDescent="0.25">
      <c r="A585" s="1" t="s">
        <v>1167</v>
      </c>
      <c r="B585" s="5">
        <v>15313.45</v>
      </c>
      <c r="C585" s="5">
        <v>15371.45</v>
      </c>
      <c r="D585" s="5">
        <v>15431.75</v>
      </c>
      <c r="E585" s="5">
        <v>15242.2</v>
      </c>
      <c r="F585" s="2" t="s">
        <v>1168</v>
      </c>
      <c r="G585" s="6">
        <v>-1E-4</v>
      </c>
      <c r="H585" s="3" t="str">
        <f t="shared" si="18"/>
        <v>16-Feb-2021</v>
      </c>
      <c r="I585" s="4">
        <f t="shared" si="19"/>
        <v>44243</v>
      </c>
    </row>
    <row r="586" spans="1:9" x14ac:dyDescent="0.25">
      <c r="A586" s="1" t="s">
        <v>1169</v>
      </c>
      <c r="B586" s="5">
        <v>15314.7</v>
      </c>
      <c r="C586" s="5">
        <v>15270.3</v>
      </c>
      <c r="D586" s="5">
        <v>15340.15</v>
      </c>
      <c r="E586" s="5">
        <v>15243.4</v>
      </c>
      <c r="F586" s="2" t="s">
        <v>1170</v>
      </c>
      <c r="G586" s="6">
        <v>0.01</v>
      </c>
      <c r="H586" s="3" t="str">
        <f t="shared" si="18"/>
        <v>15-Feb-2021</v>
      </c>
      <c r="I586" s="4">
        <f t="shared" si="19"/>
        <v>44242</v>
      </c>
    </row>
    <row r="587" spans="1:9" x14ac:dyDescent="0.25">
      <c r="A587" s="1" t="s">
        <v>1171</v>
      </c>
      <c r="B587" s="5">
        <v>15163.3</v>
      </c>
      <c r="C587" s="5">
        <v>15186.2</v>
      </c>
      <c r="D587" s="5">
        <v>15243.5</v>
      </c>
      <c r="E587" s="5">
        <v>15081</v>
      </c>
      <c r="F587" s="2" t="s">
        <v>1172</v>
      </c>
      <c r="G587" s="6">
        <v>-6.9999999999999999E-4</v>
      </c>
      <c r="H587" s="3" t="str">
        <f t="shared" si="18"/>
        <v>12-Feb-2021</v>
      </c>
      <c r="I587" s="4">
        <f t="shared" si="19"/>
        <v>44239</v>
      </c>
    </row>
    <row r="588" spans="1:9" x14ac:dyDescent="0.25">
      <c r="A588" s="1" t="s">
        <v>1173</v>
      </c>
      <c r="B588" s="5">
        <v>15173.3</v>
      </c>
      <c r="C588" s="5">
        <v>15073.25</v>
      </c>
      <c r="D588" s="5">
        <v>15188.5</v>
      </c>
      <c r="E588" s="5">
        <v>15065.4</v>
      </c>
      <c r="F588" s="2" t="s">
        <v>1174</v>
      </c>
      <c r="G588" s="6">
        <v>4.4000000000000003E-3</v>
      </c>
      <c r="H588" s="3" t="str">
        <f t="shared" si="18"/>
        <v>11-Feb-2021</v>
      </c>
      <c r="I588" s="4">
        <f t="shared" si="19"/>
        <v>44238</v>
      </c>
    </row>
    <row r="589" spans="1:9" x14ac:dyDescent="0.25">
      <c r="A589" s="1" t="s">
        <v>1175</v>
      </c>
      <c r="B589" s="5">
        <v>15106.5</v>
      </c>
      <c r="C589" s="5">
        <v>15119.05</v>
      </c>
      <c r="D589" s="5">
        <v>15168.25</v>
      </c>
      <c r="E589" s="5">
        <v>14977.2</v>
      </c>
      <c r="F589" s="2" t="s">
        <v>1176</v>
      </c>
      <c r="G589" s="6">
        <v>-2.0000000000000001E-4</v>
      </c>
      <c r="H589" s="3" t="str">
        <f t="shared" si="18"/>
        <v>10-Feb-2021</v>
      </c>
      <c r="I589" s="4">
        <f t="shared" si="19"/>
        <v>44237</v>
      </c>
    </row>
    <row r="590" spans="1:9" x14ac:dyDescent="0.25">
      <c r="A590" s="1" t="s">
        <v>1177</v>
      </c>
      <c r="B590" s="5">
        <v>15109.3</v>
      </c>
      <c r="C590" s="5">
        <v>15164.15</v>
      </c>
      <c r="D590" s="5">
        <v>15257.1</v>
      </c>
      <c r="E590" s="5">
        <v>15064.3</v>
      </c>
      <c r="F590" s="2" t="s">
        <v>1178</v>
      </c>
      <c r="G590" s="6">
        <v>-4.0000000000000002E-4</v>
      </c>
      <c r="H590" s="3" t="str">
        <f t="shared" si="18"/>
        <v>09-Feb-2021</v>
      </c>
      <c r="I590" s="4">
        <f t="shared" si="19"/>
        <v>44236</v>
      </c>
    </row>
    <row r="591" spans="1:9" x14ac:dyDescent="0.25">
      <c r="A591" s="1" t="s">
        <v>1179</v>
      </c>
      <c r="B591" s="5">
        <v>15115.8</v>
      </c>
      <c r="C591" s="5">
        <v>15064.3</v>
      </c>
      <c r="D591" s="5">
        <v>15159.9</v>
      </c>
      <c r="E591" s="5">
        <v>15041.05</v>
      </c>
      <c r="F591" s="2" t="s">
        <v>1180</v>
      </c>
      <c r="G591" s="6">
        <v>1.2800000000000001E-2</v>
      </c>
      <c r="H591" s="3" t="str">
        <f t="shared" si="18"/>
        <v>08-Feb-2021</v>
      </c>
      <c r="I591" s="4">
        <f t="shared" si="19"/>
        <v>44235</v>
      </c>
    </row>
    <row r="592" spans="1:9" x14ac:dyDescent="0.25">
      <c r="A592" s="1" t="s">
        <v>1181</v>
      </c>
      <c r="B592" s="5">
        <v>14924.25</v>
      </c>
      <c r="C592" s="5">
        <v>14952.6</v>
      </c>
      <c r="D592" s="5">
        <v>15014.65</v>
      </c>
      <c r="E592" s="5">
        <v>14864.75</v>
      </c>
      <c r="F592" s="2" t="s">
        <v>1182</v>
      </c>
      <c r="G592" s="6">
        <v>1.9E-3</v>
      </c>
      <c r="H592" s="3" t="str">
        <f t="shared" si="18"/>
        <v>05-Feb-2021</v>
      </c>
      <c r="I592" s="4">
        <f t="shared" si="19"/>
        <v>44232</v>
      </c>
    </row>
    <row r="593" spans="1:9" x14ac:dyDescent="0.25">
      <c r="A593" s="1" t="s">
        <v>1183</v>
      </c>
      <c r="B593" s="5">
        <v>14895.65</v>
      </c>
      <c r="C593" s="5">
        <v>14789.05</v>
      </c>
      <c r="D593" s="5">
        <v>14913.7</v>
      </c>
      <c r="E593" s="5">
        <v>14714.75</v>
      </c>
      <c r="F593" s="2" t="s">
        <v>1184</v>
      </c>
      <c r="G593" s="6">
        <v>7.1000000000000004E-3</v>
      </c>
      <c r="H593" s="3" t="str">
        <f t="shared" si="18"/>
        <v>04-Feb-2021</v>
      </c>
      <c r="I593" s="4">
        <f t="shared" si="19"/>
        <v>44231</v>
      </c>
    </row>
    <row r="594" spans="1:9" x14ac:dyDescent="0.25">
      <c r="A594" s="1" t="s">
        <v>1185</v>
      </c>
      <c r="B594" s="5">
        <v>14789.95</v>
      </c>
      <c r="C594" s="5">
        <v>14754.9</v>
      </c>
      <c r="D594" s="5">
        <v>14868.85</v>
      </c>
      <c r="E594" s="5">
        <v>14574.15</v>
      </c>
      <c r="F594" s="2" t="s">
        <v>1186</v>
      </c>
      <c r="G594" s="6">
        <v>9.7000000000000003E-3</v>
      </c>
      <c r="H594" s="3" t="str">
        <f t="shared" si="18"/>
        <v>03-Feb-2021</v>
      </c>
      <c r="I594" s="4">
        <f t="shared" si="19"/>
        <v>44230</v>
      </c>
    </row>
    <row r="595" spans="1:9" x14ac:dyDescent="0.25">
      <c r="A595" s="1" t="s">
        <v>1187</v>
      </c>
      <c r="B595" s="5">
        <v>14647.85</v>
      </c>
      <c r="C595" s="5">
        <v>14481.1</v>
      </c>
      <c r="D595" s="5">
        <v>14731.7</v>
      </c>
      <c r="E595" s="5">
        <v>14469.15</v>
      </c>
      <c r="F595" s="2" t="s">
        <v>1188</v>
      </c>
      <c r="G595" s="6">
        <v>2.5700000000000001E-2</v>
      </c>
      <c r="H595" s="3" t="str">
        <f t="shared" si="18"/>
        <v>02-Feb-2021</v>
      </c>
      <c r="I595" s="4">
        <f t="shared" si="19"/>
        <v>44229</v>
      </c>
    </row>
    <row r="596" spans="1:9" x14ac:dyDescent="0.25">
      <c r="A596" s="1" t="s">
        <v>1189</v>
      </c>
      <c r="B596" s="5">
        <v>14281.2</v>
      </c>
      <c r="C596" s="5">
        <v>13758.6</v>
      </c>
      <c r="D596" s="5">
        <v>14336.35</v>
      </c>
      <c r="E596" s="5">
        <v>13661.75</v>
      </c>
      <c r="F596" s="2" t="s">
        <v>1190</v>
      </c>
      <c r="G596" s="6">
        <v>4.7399999999999998E-2</v>
      </c>
      <c r="H596" s="3" t="str">
        <f t="shared" si="18"/>
        <v>01-Feb-2021</v>
      </c>
      <c r="I596" s="4">
        <f t="shared" si="19"/>
        <v>44228</v>
      </c>
    </row>
    <row r="597" spans="1:9" x14ac:dyDescent="0.25">
      <c r="A597" s="1" t="s">
        <v>1191</v>
      </c>
      <c r="B597" s="5">
        <v>13634.6</v>
      </c>
      <c r="C597" s="5">
        <v>13946.6</v>
      </c>
      <c r="D597" s="5">
        <v>13966.85</v>
      </c>
      <c r="E597" s="5">
        <v>13596.75</v>
      </c>
      <c r="F597" s="2" t="s">
        <v>1192</v>
      </c>
      <c r="G597" s="6">
        <v>-1.32E-2</v>
      </c>
      <c r="H597" s="3" t="str">
        <f t="shared" si="18"/>
        <v>29-Jan-2021</v>
      </c>
      <c r="I597" s="4">
        <f t="shared" si="19"/>
        <v>44225</v>
      </c>
    </row>
    <row r="598" spans="1:9" x14ac:dyDescent="0.25">
      <c r="A598" s="1" t="s">
        <v>1193</v>
      </c>
      <c r="B598" s="5">
        <v>13817.55</v>
      </c>
      <c r="C598" s="5">
        <v>13810.4</v>
      </c>
      <c r="D598" s="5">
        <v>13898.25</v>
      </c>
      <c r="E598" s="5">
        <v>13713.25</v>
      </c>
      <c r="F598" s="2" t="s">
        <v>1194</v>
      </c>
      <c r="G598" s="6">
        <v>-1.0699999999999999E-2</v>
      </c>
      <c r="H598" s="3" t="str">
        <f t="shared" si="18"/>
        <v>28-Jan-2021</v>
      </c>
      <c r="I598" s="4">
        <f t="shared" si="19"/>
        <v>44224</v>
      </c>
    </row>
    <row r="599" spans="1:9" x14ac:dyDescent="0.25">
      <c r="A599" s="1" t="s">
        <v>1195</v>
      </c>
      <c r="B599" s="5">
        <v>13967.5</v>
      </c>
      <c r="C599" s="5">
        <v>14237.95</v>
      </c>
      <c r="D599" s="5">
        <v>14237.95</v>
      </c>
      <c r="E599" s="5">
        <v>13929.3</v>
      </c>
      <c r="F599" s="2" t="s">
        <v>1196</v>
      </c>
      <c r="G599" s="6">
        <v>-1.9099999999999999E-2</v>
      </c>
      <c r="H599" s="3" t="str">
        <f t="shared" si="18"/>
        <v>27-Jan-2021</v>
      </c>
      <c r="I599" s="4">
        <f t="shared" si="19"/>
        <v>44223</v>
      </c>
    </row>
    <row r="600" spans="1:9" x14ac:dyDescent="0.25">
      <c r="A600" s="1" t="s">
        <v>1197</v>
      </c>
      <c r="B600" s="5">
        <v>14238.9</v>
      </c>
      <c r="C600" s="5">
        <v>14477.8</v>
      </c>
      <c r="D600" s="5">
        <v>14491.1</v>
      </c>
      <c r="E600" s="5">
        <v>14218.6</v>
      </c>
      <c r="F600" s="2" t="s">
        <v>1198</v>
      </c>
      <c r="G600" s="6">
        <v>-9.2999999999999992E-3</v>
      </c>
      <c r="H600" s="3" t="str">
        <f t="shared" si="18"/>
        <v>25-Jan-2021</v>
      </c>
      <c r="I600" s="4">
        <f t="shared" si="19"/>
        <v>44221</v>
      </c>
    </row>
    <row r="601" spans="1:9" x14ac:dyDescent="0.25">
      <c r="A601" s="1" t="s">
        <v>1199</v>
      </c>
      <c r="B601" s="5">
        <v>14371.9</v>
      </c>
      <c r="C601" s="5">
        <v>14583.4</v>
      </c>
      <c r="D601" s="5">
        <v>14619.9</v>
      </c>
      <c r="E601" s="5">
        <v>14357.75</v>
      </c>
      <c r="F601" s="2" t="s">
        <v>1200</v>
      </c>
      <c r="G601" s="6">
        <v>-1.4999999999999999E-2</v>
      </c>
      <c r="H601" s="3" t="str">
        <f t="shared" si="18"/>
        <v>22-Jan-2021</v>
      </c>
      <c r="I601" s="4">
        <f t="shared" si="19"/>
        <v>44218</v>
      </c>
    </row>
    <row r="602" spans="1:9" x14ac:dyDescent="0.25">
      <c r="A602" s="1" t="s">
        <v>1201</v>
      </c>
      <c r="B602" s="5">
        <v>14590.35</v>
      </c>
      <c r="C602" s="5">
        <v>14730.95</v>
      </c>
      <c r="D602" s="5">
        <v>14753.55</v>
      </c>
      <c r="E602" s="5">
        <v>14517.25</v>
      </c>
      <c r="F602" s="2" t="s">
        <v>1202</v>
      </c>
      <c r="G602" s="6">
        <v>-3.7000000000000002E-3</v>
      </c>
      <c r="H602" s="3" t="str">
        <f t="shared" si="18"/>
        <v>21-Jan-2021</v>
      </c>
      <c r="I602" s="4">
        <f t="shared" si="19"/>
        <v>44217</v>
      </c>
    </row>
    <row r="603" spans="1:9" x14ac:dyDescent="0.25">
      <c r="A603" s="1" t="s">
        <v>1203</v>
      </c>
      <c r="B603" s="5">
        <v>14644.7</v>
      </c>
      <c r="C603" s="5">
        <v>14538.3</v>
      </c>
      <c r="D603" s="5">
        <v>14666.45</v>
      </c>
      <c r="E603" s="5">
        <v>14517.55</v>
      </c>
      <c r="F603" s="2" t="s">
        <v>1204</v>
      </c>
      <c r="G603" s="6">
        <v>8.5000000000000006E-3</v>
      </c>
      <c r="H603" s="3" t="str">
        <f t="shared" si="18"/>
        <v>20-Jan-2021</v>
      </c>
      <c r="I603" s="4">
        <f t="shared" si="19"/>
        <v>44216</v>
      </c>
    </row>
    <row r="604" spans="1:9" x14ac:dyDescent="0.25">
      <c r="A604" s="1" t="s">
        <v>1205</v>
      </c>
      <c r="B604" s="5">
        <v>14521.15</v>
      </c>
      <c r="C604" s="5">
        <v>14371.65</v>
      </c>
      <c r="D604" s="5">
        <v>14546.05</v>
      </c>
      <c r="E604" s="5">
        <v>14350.85</v>
      </c>
      <c r="F604" s="2" t="s">
        <v>1206</v>
      </c>
      <c r="G604" s="6">
        <v>1.6799999999999999E-2</v>
      </c>
      <c r="H604" s="3" t="str">
        <f t="shared" si="18"/>
        <v>19-Jan-2021</v>
      </c>
      <c r="I604" s="4">
        <f t="shared" si="19"/>
        <v>44215</v>
      </c>
    </row>
    <row r="605" spans="1:9" x14ac:dyDescent="0.25">
      <c r="A605" s="1" t="s">
        <v>1207</v>
      </c>
      <c r="B605" s="5">
        <v>14281.3</v>
      </c>
      <c r="C605" s="5">
        <v>14453.3</v>
      </c>
      <c r="D605" s="5">
        <v>14459.15</v>
      </c>
      <c r="E605" s="5">
        <v>14222.8</v>
      </c>
      <c r="F605" s="2" t="s">
        <v>1208</v>
      </c>
      <c r="G605" s="6">
        <v>-1.06E-2</v>
      </c>
      <c r="H605" s="3" t="str">
        <f t="shared" si="18"/>
        <v>18-Jan-2021</v>
      </c>
      <c r="I605" s="4">
        <f t="shared" si="19"/>
        <v>44214</v>
      </c>
    </row>
    <row r="606" spans="1:9" x14ac:dyDescent="0.25">
      <c r="A606" s="1" t="s">
        <v>1209</v>
      </c>
      <c r="B606" s="5">
        <v>14433.7</v>
      </c>
      <c r="C606" s="5">
        <v>14594.35</v>
      </c>
      <c r="D606" s="5">
        <v>14617.45</v>
      </c>
      <c r="E606" s="5">
        <v>14357.85</v>
      </c>
      <c r="F606" s="2" t="s">
        <v>1210</v>
      </c>
      <c r="G606" s="6">
        <v>-1.11E-2</v>
      </c>
      <c r="H606" s="3" t="str">
        <f t="shared" si="18"/>
        <v>15-Jan-2021</v>
      </c>
      <c r="I606" s="4">
        <f t="shared" si="19"/>
        <v>44211</v>
      </c>
    </row>
    <row r="607" spans="1:9" x14ac:dyDescent="0.25">
      <c r="A607" s="1" t="s">
        <v>1211</v>
      </c>
      <c r="B607" s="5">
        <v>14595.6</v>
      </c>
      <c r="C607" s="5">
        <v>14550.05</v>
      </c>
      <c r="D607" s="5">
        <v>14617.8</v>
      </c>
      <c r="E607" s="5">
        <v>14471.5</v>
      </c>
      <c r="F607" s="2" t="s">
        <v>1212</v>
      </c>
      <c r="G607" s="6">
        <v>2.0999999999999999E-3</v>
      </c>
      <c r="H607" s="3" t="str">
        <f t="shared" si="18"/>
        <v>14-Jan-2021</v>
      </c>
      <c r="I607" s="4">
        <f t="shared" si="19"/>
        <v>44210</v>
      </c>
    </row>
    <row r="608" spans="1:9" x14ac:dyDescent="0.25">
      <c r="A608" s="1" t="s">
        <v>1213</v>
      </c>
      <c r="B608" s="5">
        <v>14564.85</v>
      </c>
      <c r="C608" s="5">
        <v>14639.8</v>
      </c>
      <c r="D608" s="5">
        <v>14653.35</v>
      </c>
      <c r="E608" s="5">
        <v>14435.7</v>
      </c>
      <c r="F608" s="2" t="s">
        <v>1214</v>
      </c>
      <c r="G608" s="6">
        <v>1E-4</v>
      </c>
      <c r="H608" s="3" t="str">
        <f t="shared" si="18"/>
        <v>13-Jan-2021</v>
      </c>
      <c r="I608" s="4">
        <f t="shared" si="19"/>
        <v>44209</v>
      </c>
    </row>
    <row r="609" spans="1:9" x14ac:dyDescent="0.25">
      <c r="A609" s="1" t="s">
        <v>1215</v>
      </c>
      <c r="B609" s="5">
        <v>14563.45</v>
      </c>
      <c r="C609" s="5">
        <v>14473.8</v>
      </c>
      <c r="D609" s="5">
        <v>14590.65</v>
      </c>
      <c r="E609" s="5">
        <v>14432.85</v>
      </c>
      <c r="F609" s="2" t="s">
        <v>1216</v>
      </c>
      <c r="G609" s="6">
        <v>5.4000000000000003E-3</v>
      </c>
      <c r="H609" s="3" t="str">
        <f t="shared" si="18"/>
        <v>12-Jan-2021</v>
      </c>
      <c r="I609" s="4">
        <f t="shared" si="19"/>
        <v>44208</v>
      </c>
    </row>
    <row r="610" spans="1:9" x14ac:dyDescent="0.25">
      <c r="A610" s="1" t="s">
        <v>1217</v>
      </c>
      <c r="B610" s="5">
        <v>14484.75</v>
      </c>
      <c r="C610" s="5">
        <v>14474.05</v>
      </c>
      <c r="D610" s="5">
        <v>14498.2</v>
      </c>
      <c r="E610" s="5">
        <v>14383.1</v>
      </c>
      <c r="F610" s="2" t="s">
        <v>1218</v>
      </c>
      <c r="G610" s="6">
        <v>9.5999999999999992E-3</v>
      </c>
      <c r="H610" s="3" t="str">
        <f t="shared" si="18"/>
        <v>11-Jan-2021</v>
      </c>
      <c r="I610" s="4">
        <f t="shared" si="19"/>
        <v>44207</v>
      </c>
    </row>
    <row r="611" spans="1:9" x14ac:dyDescent="0.25">
      <c r="A611" s="1" t="s">
        <v>1219</v>
      </c>
      <c r="B611" s="5">
        <v>14347.25</v>
      </c>
      <c r="C611" s="5">
        <v>14258.4</v>
      </c>
      <c r="D611" s="5">
        <v>14367.3</v>
      </c>
      <c r="E611" s="5">
        <v>14221.65</v>
      </c>
      <c r="F611" s="2" t="s">
        <v>1220</v>
      </c>
      <c r="G611" s="6">
        <v>1.4800000000000001E-2</v>
      </c>
      <c r="H611" s="3" t="str">
        <f t="shared" si="18"/>
        <v>08-Jan-2021</v>
      </c>
      <c r="I611" s="4">
        <f t="shared" si="19"/>
        <v>44204</v>
      </c>
    </row>
    <row r="612" spans="1:9" x14ac:dyDescent="0.25">
      <c r="A612" s="1" t="s">
        <v>1221</v>
      </c>
      <c r="B612" s="5">
        <v>14137.35</v>
      </c>
      <c r="C612" s="5">
        <v>14253.75</v>
      </c>
      <c r="D612" s="5">
        <v>14256.25</v>
      </c>
      <c r="E612" s="5">
        <v>14123.1</v>
      </c>
      <c r="F612" s="2" t="s">
        <v>1222</v>
      </c>
      <c r="G612" s="6">
        <v>-5.9999999999999995E-4</v>
      </c>
      <c r="H612" s="3" t="str">
        <f t="shared" si="18"/>
        <v>07-Jan-2021</v>
      </c>
      <c r="I612" s="4">
        <f t="shared" si="19"/>
        <v>44203</v>
      </c>
    </row>
    <row r="613" spans="1:9" x14ac:dyDescent="0.25">
      <c r="A613" s="1" t="s">
        <v>1223</v>
      </c>
      <c r="B613" s="5">
        <v>14146.25</v>
      </c>
      <c r="C613" s="5">
        <v>14240.95</v>
      </c>
      <c r="D613" s="5">
        <v>14244.15</v>
      </c>
      <c r="E613" s="5">
        <v>14039.9</v>
      </c>
      <c r="F613" s="2" t="s">
        <v>1224</v>
      </c>
      <c r="G613" s="6">
        <v>-3.8E-3</v>
      </c>
      <c r="H613" s="3" t="str">
        <f t="shared" si="18"/>
        <v>06-Jan-2021</v>
      </c>
      <c r="I613" s="4">
        <f t="shared" si="19"/>
        <v>44202</v>
      </c>
    </row>
    <row r="614" spans="1:9" x14ac:dyDescent="0.25">
      <c r="A614" s="1" t="s">
        <v>1225</v>
      </c>
      <c r="B614" s="5">
        <v>14199.5</v>
      </c>
      <c r="C614" s="5">
        <v>14075.15</v>
      </c>
      <c r="D614" s="5">
        <v>14215.6</v>
      </c>
      <c r="E614" s="5">
        <v>14048.15</v>
      </c>
      <c r="F614" s="2" t="s">
        <v>1226</v>
      </c>
      <c r="G614" s="6">
        <v>4.7000000000000002E-3</v>
      </c>
      <c r="H614" s="3" t="str">
        <f t="shared" si="18"/>
        <v>05-Jan-2021</v>
      </c>
      <c r="I614" s="4">
        <f t="shared" si="19"/>
        <v>44201</v>
      </c>
    </row>
    <row r="615" spans="1:9" x14ac:dyDescent="0.25">
      <c r="A615" s="1" t="s">
        <v>1227</v>
      </c>
      <c r="B615" s="5">
        <v>14132.9</v>
      </c>
      <c r="C615" s="5">
        <v>14104.35</v>
      </c>
      <c r="D615" s="5">
        <v>14147.95</v>
      </c>
      <c r="E615" s="5">
        <v>13953.75</v>
      </c>
      <c r="F615" s="2" t="s">
        <v>1228</v>
      </c>
      <c r="G615" s="6">
        <v>8.2000000000000007E-3</v>
      </c>
      <c r="H615" s="3" t="str">
        <f t="shared" si="18"/>
        <v>04-Jan-2021</v>
      </c>
      <c r="I615" s="4">
        <f t="shared" si="19"/>
        <v>44200</v>
      </c>
    </row>
    <row r="616" spans="1:9" x14ac:dyDescent="0.25">
      <c r="A616" s="1" t="s">
        <v>1229</v>
      </c>
      <c r="B616" s="5">
        <v>14018.5</v>
      </c>
      <c r="C616" s="5">
        <v>13996.1</v>
      </c>
      <c r="D616" s="5">
        <v>14049.85</v>
      </c>
      <c r="E616" s="5">
        <v>13991.35</v>
      </c>
      <c r="F616" s="2" t="s">
        <v>711</v>
      </c>
      <c r="G616" s="6">
        <v>2.5999999999999999E-3</v>
      </c>
      <c r="H616" s="3" t="str">
        <f t="shared" si="18"/>
        <v>01-Jan-2021</v>
      </c>
      <c r="I616" s="4">
        <f t="shared" si="19"/>
        <v>44197</v>
      </c>
    </row>
    <row r="617" spans="1:9" x14ac:dyDescent="0.25">
      <c r="A617" s="1" t="s">
        <v>1230</v>
      </c>
      <c r="B617" s="5">
        <v>13981.75</v>
      </c>
      <c r="C617" s="5">
        <v>13970</v>
      </c>
      <c r="D617" s="5">
        <v>14024.85</v>
      </c>
      <c r="E617" s="5">
        <v>13936.45</v>
      </c>
      <c r="F617" s="2" t="s">
        <v>1231</v>
      </c>
      <c r="G617" s="6">
        <v>0</v>
      </c>
      <c r="H617" s="3" t="str">
        <f t="shared" si="18"/>
        <v>31-Dec-2020</v>
      </c>
      <c r="I617" s="4">
        <f t="shared" si="19"/>
        <v>44196</v>
      </c>
    </row>
    <row r="618" spans="1:9" x14ac:dyDescent="0.25">
      <c r="A618" s="1" t="s">
        <v>1232</v>
      </c>
      <c r="B618" s="5">
        <v>13981.95</v>
      </c>
      <c r="C618" s="5">
        <v>13980.9</v>
      </c>
      <c r="D618" s="5">
        <v>13997</v>
      </c>
      <c r="E618" s="5">
        <v>13864.95</v>
      </c>
      <c r="F618" s="2" t="s">
        <v>1233</v>
      </c>
      <c r="G618" s="6">
        <v>3.5000000000000001E-3</v>
      </c>
      <c r="H618" s="3" t="str">
        <f t="shared" si="18"/>
        <v>30-Dec-2020</v>
      </c>
      <c r="I618" s="4">
        <f t="shared" si="19"/>
        <v>44195</v>
      </c>
    </row>
    <row r="619" spans="1:9" x14ac:dyDescent="0.25">
      <c r="A619" s="1" t="s">
        <v>1234</v>
      </c>
      <c r="B619" s="5">
        <v>13932.6</v>
      </c>
      <c r="C619" s="5">
        <v>13910.35</v>
      </c>
      <c r="D619" s="5">
        <v>13967.6</v>
      </c>
      <c r="E619" s="5">
        <v>13859.9</v>
      </c>
      <c r="F619" s="2" t="s">
        <v>1235</v>
      </c>
      <c r="G619" s="6">
        <v>4.3E-3</v>
      </c>
      <c r="H619" s="3" t="str">
        <f t="shared" si="18"/>
        <v>29-Dec-2020</v>
      </c>
      <c r="I619" s="4">
        <f t="shared" si="19"/>
        <v>44194</v>
      </c>
    </row>
    <row r="620" spans="1:9" x14ac:dyDescent="0.25">
      <c r="A620" s="1" t="s">
        <v>1236</v>
      </c>
      <c r="B620" s="5">
        <v>13873.2</v>
      </c>
      <c r="C620" s="5">
        <v>13815.15</v>
      </c>
      <c r="D620" s="5">
        <v>13885.3</v>
      </c>
      <c r="E620" s="5">
        <v>13811.55</v>
      </c>
      <c r="F620" s="2" t="s">
        <v>1237</v>
      </c>
      <c r="G620" s="6">
        <v>8.9999999999999993E-3</v>
      </c>
      <c r="H620" s="3" t="str">
        <f t="shared" si="18"/>
        <v>28-Dec-2020</v>
      </c>
      <c r="I620" s="4">
        <f t="shared" si="19"/>
        <v>44193</v>
      </c>
    </row>
    <row r="621" spans="1:9" x14ac:dyDescent="0.25">
      <c r="A621" s="1" t="s">
        <v>1238</v>
      </c>
      <c r="B621" s="5">
        <v>13749.25</v>
      </c>
      <c r="C621" s="5">
        <v>13672.15</v>
      </c>
      <c r="D621" s="5">
        <v>13771.75</v>
      </c>
      <c r="E621" s="5">
        <v>13626.9</v>
      </c>
      <c r="F621" s="2" t="s">
        <v>1239</v>
      </c>
      <c r="G621" s="6">
        <v>1.09E-2</v>
      </c>
      <c r="H621" s="3" t="str">
        <f t="shared" si="18"/>
        <v>24-Dec-2020</v>
      </c>
      <c r="I621" s="4">
        <f t="shared" si="19"/>
        <v>44189</v>
      </c>
    </row>
    <row r="622" spans="1:9" x14ac:dyDescent="0.25">
      <c r="A622" s="1" t="s">
        <v>1240</v>
      </c>
      <c r="B622" s="5">
        <v>13601.1</v>
      </c>
      <c r="C622" s="5">
        <v>13473.5</v>
      </c>
      <c r="D622" s="5">
        <v>13619.45</v>
      </c>
      <c r="E622" s="5">
        <v>13432.2</v>
      </c>
      <c r="F622" s="2" t="s">
        <v>1241</v>
      </c>
      <c r="G622" s="6">
        <v>0.01</v>
      </c>
      <c r="H622" s="3" t="str">
        <f t="shared" si="18"/>
        <v>23-Dec-2020</v>
      </c>
      <c r="I622" s="4">
        <f t="shared" si="19"/>
        <v>44188</v>
      </c>
    </row>
    <row r="623" spans="1:9" x14ac:dyDescent="0.25">
      <c r="A623" s="1" t="s">
        <v>1242</v>
      </c>
      <c r="B623" s="5">
        <v>13466.3</v>
      </c>
      <c r="C623" s="5">
        <v>13373.65</v>
      </c>
      <c r="D623" s="5">
        <v>13492.05</v>
      </c>
      <c r="E623" s="5">
        <v>13192.9</v>
      </c>
      <c r="F623" s="2" t="s">
        <v>1243</v>
      </c>
      <c r="G623" s="6">
        <v>1.03E-2</v>
      </c>
      <c r="H623" s="3" t="str">
        <f t="shared" si="18"/>
        <v>22-Dec-2020</v>
      </c>
      <c r="I623" s="4">
        <f t="shared" si="19"/>
        <v>44187</v>
      </c>
    </row>
    <row r="624" spans="1:9" x14ac:dyDescent="0.25">
      <c r="A624" s="1" t="s">
        <v>1244</v>
      </c>
      <c r="B624" s="5">
        <v>13328.4</v>
      </c>
      <c r="C624" s="5">
        <v>13741.9</v>
      </c>
      <c r="D624" s="5">
        <v>13777.5</v>
      </c>
      <c r="E624" s="5">
        <v>13131.45</v>
      </c>
      <c r="F624" s="2" t="s">
        <v>1245</v>
      </c>
      <c r="G624" s="6">
        <v>-3.1399999999999997E-2</v>
      </c>
      <c r="H624" s="3" t="str">
        <f t="shared" si="18"/>
        <v>21-Dec-2020</v>
      </c>
      <c r="I624" s="4">
        <f t="shared" si="19"/>
        <v>44186</v>
      </c>
    </row>
    <row r="625" spans="1:9" x14ac:dyDescent="0.25">
      <c r="A625" s="1" t="s">
        <v>1246</v>
      </c>
      <c r="B625" s="5">
        <v>13760.55</v>
      </c>
      <c r="C625" s="5">
        <v>13764.4</v>
      </c>
      <c r="D625" s="5">
        <v>13772.85</v>
      </c>
      <c r="E625" s="5">
        <v>13658.6</v>
      </c>
      <c r="F625" s="2" t="s">
        <v>1247</v>
      </c>
      <c r="G625" s="6">
        <v>1.4E-3</v>
      </c>
      <c r="H625" s="3" t="str">
        <f t="shared" si="18"/>
        <v>18-Dec-2020</v>
      </c>
      <c r="I625" s="4">
        <f t="shared" si="19"/>
        <v>44183</v>
      </c>
    </row>
    <row r="626" spans="1:9" x14ac:dyDescent="0.25">
      <c r="A626" s="1" t="s">
        <v>1248</v>
      </c>
      <c r="B626" s="5">
        <v>13740.7</v>
      </c>
      <c r="C626" s="5">
        <v>13713.55</v>
      </c>
      <c r="D626" s="5">
        <v>13773.25</v>
      </c>
      <c r="E626" s="5">
        <v>13673.55</v>
      </c>
      <c r="F626" s="2" t="s">
        <v>1249</v>
      </c>
      <c r="G626" s="6">
        <v>4.1999999999999997E-3</v>
      </c>
      <c r="H626" s="3" t="str">
        <f t="shared" si="18"/>
        <v>17-Dec-2020</v>
      </c>
      <c r="I626" s="4">
        <f t="shared" si="19"/>
        <v>44182</v>
      </c>
    </row>
    <row r="627" spans="1:9" x14ac:dyDescent="0.25">
      <c r="A627" s="1" t="s">
        <v>1250</v>
      </c>
      <c r="B627" s="5">
        <v>13682.7</v>
      </c>
      <c r="C627" s="5">
        <v>13663.1</v>
      </c>
      <c r="D627" s="5">
        <v>13692.35</v>
      </c>
      <c r="E627" s="5">
        <v>13606.45</v>
      </c>
      <c r="F627" s="2" t="s">
        <v>1251</v>
      </c>
      <c r="G627" s="6">
        <v>8.5000000000000006E-3</v>
      </c>
      <c r="H627" s="3" t="str">
        <f t="shared" si="18"/>
        <v>16-Dec-2020</v>
      </c>
      <c r="I627" s="4">
        <f t="shared" si="19"/>
        <v>44181</v>
      </c>
    </row>
    <row r="628" spans="1:9" x14ac:dyDescent="0.25">
      <c r="A628" s="1" t="s">
        <v>1252</v>
      </c>
      <c r="B628" s="5">
        <v>13567.85</v>
      </c>
      <c r="C628" s="5">
        <v>13547.2</v>
      </c>
      <c r="D628" s="5">
        <v>13589.65</v>
      </c>
      <c r="E628" s="5">
        <v>13447.05</v>
      </c>
      <c r="F628" s="2" t="s">
        <v>1253</v>
      </c>
      <c r="G628" s="6">
        <v>6.9999999999999999E-4</v>
      </c>
      <c r="H628" s="3" t="str">
        <f t="shared" si="18"/>
        <v>15-Dec-2020</v>
      </c>
      <c r="I628" s="4">
        <f t="shared" si="19"/>
        <v>44180</v>
      </c>
    </row>
    <row r="629" spans="1:9" x14ac:dyDescent="0.25">
      <c r="A629" s="1" t="s">
        <v>1254</v>
      </c>
      <c r="B629" s="5">
        <v>13558.15</v>
      </c>
      <c r="C629" s="5">
        <v>13571.45</v>
      </c>
      <c r="D629" s="5">
        <v>13597.5</v>
      </c>
      <c r="E629" s="5">
        <v>13472.45</v>
      </c>
      <c r="F629" s="2" t="s">
        <v>1255</v>
      </c>
      <c r="G629" s="6">
        <v>3.3E-3</v>
      </c>
      <c r="H629" s="3" t="str">
        <f t="shared" si="18"/>
        <v>14-Dec-2020</v>
      </c>
      <c r="I629" s="4">
        <f t="shared" si="19"/>
        <v>44179</v>
      </c>
    </row>
    <row r="630" spans="1:9" x14ac:dyDescent="0.25">
      <c r="A630" s="1" t="s">
        <v>1256</v>
      </c>
      <c r="B630" s="5">
        <v>13513.85</v>
      </c>
      <c r="C630" s="5">
        <v>13512.3</v>
      </c>
      <c r="D630" s="5">
        <v>13579.35</v>
      </c>
      <c r="E630" s="5">
        <v>13402.85</v>
      </c>
      <c r="F630" s="2" t="s">
        <v>1257</v>
      </c>
      <c r="G630" s="6">
        <v>2.5999999999999999E-3</v>
      </c>
      <c r="H630" s="3" t="str">
        <f t="shared" si="18"/>
        <v>11-Dec-2020</v>
      </c>
      <c r="I630" s="4">
        <f t="shared" si="19"/>
        <v>44176</v>
      </c>
    </row>
    <row r="631" spans="1:9" x14ac:dyDescent="0.25">
      <c r="A631" s="1" t="s">
        <v>1258</v>
      </c>
      <c r="B631" s="5">
        <v>13478.3</v>
      </c>
      <c r="C631" s="5">
        <v>13488.5</v>
      </c>
      <c r="D631" s="5">
        <v>13503.55</v>
      </c>
      <c r="E631" s="5">
        <v>13399.3</v>
      </c>
      <c r="F631" s="2" t="s">
        <v>1259</v>
      </c>
      <c r="G631" s="6">
        <v>-3.8E-3</v>
      </c>
      <c r="H631" s="3" t="str">
        <f t="shared" si="18"/>
        <v>10-Dec-2020</v>
      </c>
      <c r="I631" s="4">
        <f t="shared" si="19"/>
        <v>44175</v>
      </c>
    </row>
    <row r="632" spans="1:9" x14ac:dyDescent="0.25">
      <c r="A632" s="1" t="s">
        <v>1260</v>
      </c>
      <c r="B632" s="5">
        <v>13529.1</v>
      </c>
      <c r="C632" s="5">
        <v>13458.1</v>
      </c>
      <c r="D632" s="5">
        <v>13548.9</v>
      </c>
      <c r="E632" s="5">
        <v>13449.6</v>
      </c>
      <c r="F632" s="2" t="s">
        <v>1261</v>
      </c>
      <c r="G632" s="6">
        <v>1.0200000000000001E-2</v>
      </c>
      <c r="H632" s="3" t="str">
        <f t="shared" si="18"/>
        <v>09-Dec-2020</v>
      </c>
      <c r="I632" s="4">
        <f t="shared" si="19"/>
        <v>44174</v>
      </c>
    </row>
    <row r="633" spans="1:9" x14ac:dyDescent="0.25">
      <c r="A633" s="1" t="s">
        <v>1262</v>
      </c>
      <c r="B633" s="5">
        <v>13392.95</v>
      </c>
      <c r="C633" s="5">
        <v>13393.85</v>
      </c>
      <c r="D633" s="5">
        <v>13435.45</v>
      </c>
      <c r="E633" s="5">
        <v>13311.05</v>
      </c>
      <c r="F633" s="2" t="s">
        <v>1263</v>
      </c>
      <c r="G633" s="6">
        <v>2.8E-3</v>
      </c>
      <c r="H633" s="3" t="str">
        <f t="shared" si="18"/>
        <v>08-Dec-2020</v>
      </c>
      <c r="I633" s="4">
        <f t="shared" si="19"/>
        <v>44173</v>
      </c>
    </row>
    <row r="634" spans="1:9" x14ac:dyDescent="0.25">
      <c r="A634" s="1" t="s">
        <v>1264</v>
      </c>
      <c r="B634" s="5">
        <v>13355.75</v>
      </c>
      <c r="C634" s="5">
        <v>13264.85</v>
      </c>
      <c r="D634" s="5">
        <v>13366.65</v>
      </c>
      <c r="E634" s="5">
        <v>13241.95</v>
      </c>
      <c r="F634" s="2" t="s">
        <v>1265</v>
      </c>
      <c r="G634" s="6">
        <v>7.3000000000000001E-3</v>
      </c>
      <c r="H634" s="3" t="str">
        <f t="shared" si="18"/>
        <v>07-Dec-2020</v>
      </c>
      <c r="I634" s="4">
        <f t="shared" si="19"/>
        <v>44172</v>
      </c>
    </row>
    <row r="635" spans="1:9" x14ac:dyDescent="0.25">
      <c r="A635" s="1" t="s">
        <v>1266</v>
      </c>
      <c r="B635" s="5">
        <v>13258.55</v>
      </c>
      <c r="C635" s="5">
        <v>13177.4</v>
      </c>
      <c r="D635" s="5">
        <v>13280.05</v>
      </c>
      <c r="E635" s="5">
        <v>13152.85</v>
      </c>
      <c r="F635" s="2" t="s">
        <v>1267</v>
      </c>
      <c r="G635" s="6">
        <v>9.4999999999999998E-3</v>
      </c>
      <c r="H635" s="3" t="str">
        <f t="shared" si="18"/>
        <v>04-Dec-2020</v>
      </c>
      <c r="I635" s="4">
        <f t="shared" si="19"/>
        <v>44169</v>
      </c>
    </row>
    <row r="636" spans="1:9" x14ac:dyDescent="0.25">
      <c r="A636" s="1" t="s">
        <v>1268</v>
      </c>
      <c r="B636" s="5">
        <v>13133.9</v>
      </c>
      <c r="C636" s="5">
        <v>13215.3</v>
      </c>
      <c r="D636" s="5">
        <v>13216.6</v>
      </c>
      <c r="E636" s="5">
        <v>13107.9</v>
      </c>
      <c r="F636" s="2" t="s">
        <v>1269</v>
      </c>
      <c r="G636" s="6">
        <v>1.5E-3</v>
      </c>
      <c r="H636" s="3" t="str">
        <f t="shared" si="18"/>
        <v>03-Dec-2020</v>
      </c>
      <c r="I636" s="4">
        <f t="shared" si="19"/>
        <v>44168</v>
      </c>
    </row>
    <row r="637" spans="1:9" x14ac:dyDescent="0.25">
      <c r="A637" s="1" t="s">
        <v>1270</v>
      </c>
      <c r="B637" s="5">
        <v>13113.75</v>
      </c>
      <c r="C637" s="5">
        <v>13121.4</v>
      </c>
      <c r="D637" s="5">
        <v>13128.5</v>
      </c>
      <c r="E637" s="5">
        <v>12983.55</v>
      </c>
      <c r="F637" s="2" t="s">
        <v>1271</v>
      </c>
      <c r="G637" s="6">
        <v>4.0000000000000002E-4</v>
      </c>
      <c r="H637" s="3" t="str">
        <f t="shared" si="18"/>
        <v>02-Dec-2020</v>
      </c>
      <c r="I637" s="4">
        <f t="shared" si="19"/>
        <v>44167</v>
      </c>
    </row>
    <row r="638" spans="1:9" x14ac:dyDescent="0.25">
      <c r="A638" s="1" t="s">
        <v>1272</v>
      </c>
      <c r="B638" s="5">
        <v>13109.05</v>
      </c>
      <c r="C638" s="5">
        <v>13062.2</v>
      </c>
      <c r="D638" s="5">
        <v>13128.4</v>
      </c>
      <c r="E638" s="5">
        <v>12962.8</v>
      </c>
      <c r="F638" s="2" t="s">
        <v>1273</v>
      </c>
      <c r="G638" s="6">
        <v>1.0800000000000001E-2</v>
      </c>
      <c r="H638" s="3" t="str">
        <f t="shared" si="18"/>
        <v>01-Dec-2020</v>
      </c>
      <c r="I638" s="4">
        <f t="shared" si="19"/>
        <v>44166</v>
      </c>
    </row>
    <row r="639" spans="1:9" x14ac:dyDescent="0.25">
      <c r="A639" s="1" t="s">
        <v>1274</v>
      </c>
      <c r="B639" s="5">
        <v>12968.95</v>
      </c>
      <c r="C639" s="5">
        <v>13012.05</v>
      </c>
      <c r="D639" s="5">
        <v>13035.3</v>
      </c>
      <c r="E639" s="5">
        <v>12914.3</v>
      </c>
      <c r="F639" s="2" t="s">
        <v>1275</v>
      </c>
      <c r="G639" s="6">
        <v>-1.4E-3</v>
      </c>
      <c r="H639" s="3" t="str">
        <f t="shared" si="18"/>
        <v>27-Nov-2020</v>
      </c>
      <c r="I639" s="4">
        <f t="shared" si="19"/>
        <v>44162</v>
      </c>
    </row>
    <row r="640" spans="1:9" x14ac:dyDescent="0.25">
      <c r="A640" s="1" t="s">
        <v>1276</v>
      </c>
      <c r="B640" s="5">
        <v>12987</v>
      </c>
      <c r="C640" s="5">
        <v>12906.45</v>
      </c>
      <c r="D640" s="5">
        <v>13018</v>
      </c>
      <c r="E640" s="5">
        <v>12790.4</v>
      </c>
      <c r="F640" s="2" t="s">
        <v>1277</v>
      </c>
      <c r="G640" s="6">
        <v>0.01</v>
      </c>
      <c r="H640" s="3" t="str">
        <f t="shared" si="18"/>
        <v>26-Nov-2020</v>
      </c>
      <c r="I640" s="4">
        <f t="shared" si="19"/>
        <v>44161</v>
      </c>
    </row>
    <row r="641" spans="1:9" x14ac:dyDescent="0.25">
      <c r="A641" s="1" t="s">
        <v>1278</v>
      </c>
      <c r="B641" s="5">
        <v>12858.4</v>
      </c>
      <c r="C641" s="5">
        <v>13130</v>
      </c>
      <c r="D641" s="5">
        <v>13145.85</v>
      </c>
      <c r="E641" s="5">
        <v>12833.65</v>
      </c>
      <c r="F641" s="2" t="s">
        <v>1279</v>
      </c>
      <c r="G641" s="6">
        <v>-1.5100000000000001E-2</v>
      </c>
      <c r="H641" s="3" t="str">
        <f t="shared" si="18"/>
        <v>25-Nov-2020</v>
      </c>
      <c r="I641" s="4">
        <f t="shared" si="19"/>
        <v>44160</v>
      </c>
    </row>
    <row r="642" spans="1:9" x14ac:dyDescent="0.25">
      <c r="A642" s="1" t="s">
        <v>1280</v>
      </c>
      <c r="B642" s="5">
        <v>13055.15</v>
      </c>
      <c r="C642" s="5">
        <v>13002.6</v>
      </c>
      <c r="D642" s="5">
        <v>13079.1</v>
      </c>
      <c r="E642" s="5">
        <v>12978</v>
      </c>
      <c r="F642" s="2" t="s">
        <v>1281</v>
      </c>
      <c r="G642" s="6">
        <v>0.01</v>
      </c>
      <c r="H642" s="3" t="str">
        <f t="shared" si="18"/>
        <v>24-Nov-2020</v>
      </c>
      <c r="I642" s="4">
        <f t="shared" si="19"/>
        <v>44159</v>
      </c>
    </row>
    <row r="643" spans="1:9" x14ac:dyDescent="0.25">
      <c r="A643" s="1" t="s">
        <v>1282</v>
      </c>
      <c r="B643" s="5">
        <v>12926.45</v>
      </c>
      <c r="C643" s="5">
        <v>12960.3</v>
      </c>
      <c r="D643" s="5">
        <v>12968.85</v>
      </c>
      <c r="E643" s="5">
        <v>12825.7</v>
      </c>
      <c r="F643" s="2" t="s">
        <v>1283</v>
      </c>
      <c r="G643" s="6">
        <v>5.1999999999999998E-3</v>
      </c>
      <c r="H643" s="3" t="str">
        <f t="shared" ref="H643:H706" si="20">MID(A643,5,2)&amp;"-"&amp;LEFT(A643,3)&amp;"-"&amp;RIGHT(A643,4)</f>
        <v>23-Nov-2020</v>
      </c>
      <c r="I643" s="4">
        <f t="shared" ref="I643:I706" si="21">DATEVALUE(H643)</f>
        <v>44158</v>
      </c>
    </row>
    <row r="644" spans="1:9" x14ac:dyDescent="0.25">
      <c r="A644" s="1" t="s">
        <v>1284</v>
      </c>
      <c r="B644" s="5">
        <v>12859.05</v>
      </c>
      <c r="C644" s="5">
        <v>12813.4</v>
      </c>
      <c r="D644" s="5">
        <v>12892.45</v>
      </c>
      <c r="E644" s="5">
        <v>12730.25</v>
      </c>
      <c r="F644" s="2" t="s">
        <v>1285</v>
      </c>
      <c r="G644" s="6">
        <v>6.7999999999999996E-3</v>
      </c>
      <c r="H644" s="3" t="str">
        <f t="shared" si="20"/>
        <v>20-Nov-2020</v>
      </c>
      <c r="I644" s="4">
        <f t="shared" si="21"/>
        <v>44155</v>
      </c>
    </row>
    <row r="645" spans="1:9" x14ac:dyDescent="0.25">
      <c r="A645" s="1" t="s">
        <v>1286</v>
      </c>
      <c r="B645" s="5">
        <v>12771.7</v>
      </c>
      <c r="C645" s="5">
        <v>12839.5</v>
      </c>
      <c r="D645" s="5">
        <v>12963</v>
      </c>
      <c r="E645" s="5">
        <v>12745.75</v>
      </c>
      <c r="F645" s="2" t="s">
        <v>1287</v>
      </c>
      <c r="G645" s="6">
        <v>-1.29E-2</v>
      </c>
      <c r="H645" s="3" t="str">
        <f t="shared" si="20"/>
        <v>19-Nov-2020</v>
      </c>
      <c r="I645" s="4">
        <f t="shared" si="21"/>
        <v>44154</v>
      </c>
    </row>
    <row r="646" spans="1:9" x14ac:dyDescent="0.25">
      <c r="A646" s="1" t="s">
        <v>1288</v>
      </c>
      <c r="B646" s="5">
        <v>12938.25</v>
      </c>
      <c r="C646" s="5">
        <v>12860.1</v>
      </c>
      <c r="D646" s="5">
        <v>12948.85</v>
      </c>
      <c r="E646" s="5">
        <v>12819.35</v>
      </c>
      <c r="F646" s="2" t="s">
        <v>1289</v>
      </c>
      <c r="G646" s="6">
        <v>5.0000000000000001E-3</v>
      </c>
      <c r="H646" s="3" t="str">
        <f t="shared" si="20"/>
        <v>18-Nov-2020</v>
      </c>
      <c r="I646" s="4">
        <f t="shared" si="21"/>
        <v>44153</v>
      </c>
    </row>
    <row r="647" spans="1:9" x14ac:dyDescent="0.25">
      <c r="A647" s="1" t="s">
        <v>1290</v>
      </c>
      <c r="B647" s="5">
        <v>12874.2</v>
      </c>
      <c r="C647" s="5">
        <v>12932.5</v>
      </c>
      <c r="D647" s="5">
        <v>12934.05</v>
      </c>
      <c r="E647" s="5">
        <v>12797.1</v>
      </c>
      <c r="F647" s="2" t="s">
        <v>1291</v>
      </c>
      <c r="G647" s="6">
        <v>7.4000000000000003E-3</v>
      </c>
      <c r="H647" s="3" t="str">
        <f t="shared" si="20"/>
        <v>17-Nov-2020</v>
      </c>
      <c r="I647" s="4">
        <f t="shared" si="21"/>
        <v>44152</v>
      </c>
    </row>
    <row r="648" spans="1:9" x14ac:dyDescent="0.25">
      <c r="A648" s="1" t="s">
        <v>1292</v>
      </c>
      <c r="B648" s="5">
        <v>12780.25</v>
      </c>
      <c r="C648" s="5">
        <v>12823.35</v>
      </c>
      <c r="D648" s="5">
        <v>12828.7</v>
      </c>
      <c r="E648" s="5">
        <v>12749.45</v>
      </c>
      <c r="F648" s="2" t="s">
        <v>1293</v>
      </c>
      <c r="G648" s="6">
        <v>4.7000000000000002E-3</v>
      </c>
      <c r="H648" s="3" t="str">
        <f t="shared" si="20"/>
        <v>14-Nov-2020</v>
      </c>
      <c r="I648" s="4">
        <f t="shared" si="21"/>
        <v>44149</v>
      </c>
    </row>
    <row r="649" spans="1:9" x14ac:dyDescent="0.25">
      <c r="A649" s="1" t="s">
        <v>1294</v>
      </c>
      <c r="B649" s="5">
        <v>12719.95</v>
      </c>
      <c r="C649" s="5">
        <v>12659.7</v>
      </c>
      <c r="D649" s="5">
        <v>12735.95</v>
      </c>
      <c r="E649" s="5">
        <v>12607.7</v>
      </c>
      <c r="F649" s="2" t="s">
        <v>1295</v>
      </c>
      <c r="G649" s="6">
        <v>2.3E-3</v>
      </c>
      <c r="H649" s="3" t="str">
        <f t="shared" si="20"/>
        <v>13-Nov-2020</v>
      </c>
      <c r="I649" s="4">
        <f t="shared" si="21"/>
        <v>44148</v>
      </c>
    </row>
    <row r="650" spans="1:9" x14ac:dyDescent="0.25">
      <c r="A650" s="1" t="s">
        <v>1296</v>
      </c>
      <c r="B650" s="5">
        <v>12690.8</v>
      </c>
      <c r="C650" s="5">
        <v>12702.15</v>
      </c>
      <c r="D650" s="5">
        <v>12741.15</v>
      </c>
      <c r="E650" s="5">
        <v>12624.85</v>
      </c>
      <c r="F650" s="2" t="s">
        <v>1297</v>
      </c>
      <c r="G650" s="6">
        <v>-4.5999999999999999E-3</v>
      </c>
      <c r="H650" s="3" t="str">
        <f t="shared" si="20"/>
        <v>12-Nov-2020</v>
      </c>
      <c r="I650" s="4">
        <f t="shared" si="21"/>
        <v>44147</v>
      </c>
    </row>
    <row r="651" spans="1:9" x14ac:dyDescent="0.25">
      <c r="A651" s="1" t="s">
        <v>1298</v>
      </c>
      <c r="B651" s="5">
        <v>12749.15</v>
      </c>
      <c r="C651" s="5">
        <v>12680.6</v>
      </c>
      <c r="D651" s="5">
        <v>12769.75</v>
      </c>
      <c r="E651" s="5">
        <v>12571.1</v>
      </c>
      <c r="F651" s="2" t="s">
        <v>1299</v>
      </c>
      <c r="G651" s="6">
        <v>9.2999999999999992E-3</v>
      </c>
      <c r="H651" s="3" t="str">
        <f t="shared" si="20"/>
        <v>11-Nov-2020</v>
      </c>
      <c r="I651" s="4">
        <f t="shared" si="21"/>
        <v>44146</v>
      </c>
    </row>
    <row r="652" spans="1:9" x14ac:dyDescent="0.25">
      <c r="A652" s="1" t="s">
        <v>1300</v>
      </c>
      <c r="B652" s="5">
        <v>12631.1</v>
      </c>
      <c r="C652" s="5">
        <v>12556.4</v>
      </c>
      <c r="D652" s="5">
        <v>12643.9</v>
      </c>
      <c r="E652" s="5">
        <v>12475.25</v>
      </c>
      <c r="F652" s="2" t="s">
        <v>1301</v>
      </c>
      <c r="G652" s="6">
        <v>1.3599999999999999E-2</v>
      </c>
      <c r="H652" s="3" t="str">
        <f t="shared" si="20"/>
        <v>10-Nov-2020</v>
      </c>
      <c r="I652" s="4">
        <f t="shared" si="21"/>
        <v>44145</v>
      </c>
    </row>
    <row r="653" spans="1:9" x14ac:dyDescent="0.25">
      <c r="A653" s="1" t="s">
        <v>1302</v>
      </c>
      <c r="B653" s="5">
        <v>12461.05</v>
      </c>
      <c r="C653" s="5">
        <v>12399.4</v>
      </c>
      <c r="D653" s="5">
        <v>12474.05</v>
      </c>
      <c r="E653" s="5">
        <v>12367.35</v>
      </c>
      <c r="F653" s="2" t="s">
        <v>1303</v>
      </c>
      <c r="G653" s="6">
        <v>1.61E-2</v>
      </c>
      <c r="H653" s="3" t="str">
        <f t="shared" si="20"/>
        <v>09-Nov-2020</v>
      </c>
      <c r="I653" s="4">
        <f t="shared" si="21"/>
        <v>44144</v>
      </c>
    </row>
    <row r="654" spans="1:9" x14ac:dyDescent="0.25">
      <c r="A654" s="1" t="s">
        <v>1304</v>
      </c>
      <c r="B654" s="5">
        <v>12263.55</v>
      </c>
      <c r="C654" s="5">
        <v>12156.65</v>
      </c>
      <c r="D654" s="5">
        <v>12280.4</v>
      </c>
      <c r="E654" s="5">
        <v>12131.85</v>
      </c>
      <c r="F654" s="2" t="s">
        <v>1305</v>
      </c>
      <c r="G654" s="6">
        <v>1.18E-2</v>
      </c>
      <c r="H654" s="3" t="str">
        <f t="shared" si="20"/>
        <v>06-Nov-2020</v>
      </c>
      <c r="I654" s="4">
        <f t="shared" si="21"/>
        <v>44141</v>
      </c>
    </row>
    <row r="655" spans="1:9" x14ac:dyDescent="0.25">
      <c r="A655" s="1" t="s">
        <v>1306</v>
      </c>
      <c r="B655" s="5">
        <v>12120.3</v>
      </c>
      <c r="C655" s="5">
        <v>12062.4</v>
      </c>
      <c r="D655" s="5">
        <v>12131.1</v>
      </c>
      <c r="E655" s="5">
        <v>12027.6</v>
      </c>
      <c r="F655" s="2" t="s">
        <v>1307</v>
      </c>
      <c r="G655" s="6">
        <v>1.78E-2</v>
      </c>
      <c r="H655" s="3" t="str">
        <f t="shared" si="20"/>
        <v>05-Nov-2020</v>
      </c>
      <c r="I655" s="4">
        <f t="shared" si="21"/>
        <v>44140</v>
      </c>
    </row>
    <row r="656" spans="1:9" x14ac:dyDescent="0.25">
      <c r="A656" s="1" t="s">
        <v>1308</v>
      </c>
      <c r="B656" s="5">
        <v>11908.5</v>
      </c>
      <c r="C656" s="5">
        <v>11783.35</v>
      </c>
      <c r="D656" s="5">
        <v>11929.65</v>
      </c>
      <c r="E656" s="5">
        <v>11756.4</v>
      </c>
      <c r="F656" s="2" t="s">
        <v>1309</v>
      </c>
      <c r="G656" s="6">
        <v>8.0000000000000002E-3</v>
      </c>
      <c r="H656" s="3" t="str">
        <f t="shared" si="20"/>
        <v>04-Nov-2020</v>
      </c>
      <c r="I656" s="4">
        <f t="shared" si="21"/>
        <v>44139</v>
      </c>
    </row>
    <row r="657" spans="1:9" x14ac:dyDescent="0.25">
      <c r="A657" s="1" t="s">
        <v>1310</v>
      </c>
      <c r="B657" s="5">
        <v>11813.5</v>
      </c>
      <c r="C657" s="5">
        <v>11734.45</v>
      </c>
      <c r="D657" s="5">
        <v>11836.2</v>
      </c>
      <c r="E657" s="5">
        <v>11723.3</v>
      </c>
      <c r="F657" s="2" t="s">
        <v>1311</v>
      </c>
      <c r="G657" s="6">
        <v>1.24E-2</v>
      </c>
      <c r="H657" s="3" t="str">
        <f t="shared" si="20"/>
        <v>03-Nov-2020</v>
      </c>
      <c r="I657" s="4">
        <f t="shared" si="21"/>
        <v>44138</v>
      </c>
    </row>
    <row r="658" spans="1:9" x14ac:dyDescent="0.25">
      <c r="A658" s="1" t="s">
        <v>1312</v>
      </c>
      <c r="B658" s="5">
        <v>11669.15</v>
      </c>
      <c r="C658" s="5">
        <v>11697.35</v>
      </c>
      <c r="D658" s="5">
        <v>11725.65</v>
      </c>
      <c r="E658" s="5">
        <v>11557.4</v>
      </c>
      <c r="F658" s="2" t="s">
        <v>1313</v>
      </c>
      <c r="G658" s="6">
        <v>2.3E-3</v>
      </c>
      <c r="H658" s="3" t="str">
        <f t="shared" si="20"/>
        <v>02-Nov-2020</v>
      </c>
      <c r="I658" s="4">
        <f t="shared" si="21"/>
        <v>44137</v>
      </c>
    </row>
    <row r="659" spans="1:9" x14ac:dyDescent="0.25">
      <c r="A659" s="1" t="s">
        <v>1314</v>
      </c>
      <c r="B659" s="5">
        <v>11642.4</v>
      </c>
      <c r="C659" s="5">
        <v>11678.45</v>
      </c>
      <c r="D659" s="5">
        <v>11748.95</v>
      </c>
      <c r="E659" s="5">
        <v>11535.45</v>
      </c>
      <c r="F659" s="2" t="s">
        <v>1315</v>
      </c>
      <c r="G659" s="6">
        <v>-2.3999999999999998E-3</v>
      </c>
      <c r="H659" s="3" t="str">
        <f t="shared" si="20"/>
        <v>30-Oct-2020</v>
      </c>
      <c r="I659" s="4">
        <f t="shared" si="21"/>
        <v>44134</v>
      </c>
    </row>
    <row r="660" spans="1:9" x14ac:dyDescent="0.25">
      <c r="A660" s="1" t="s">
        <v>1316</v>
      </c>
      <c r="B660" s="5">
        <v>11670.8</v>
      </c>
      <c r="C660" s="5">
        <v>11633.3</v>
      </c>
      <c r="D660" s="5">
        <v>11744.15</v>
      </c>
      <c r="E660" s="5">
        <v>11606.45</v>
      </c>
      <c r="F660" s="2" t="s">
        <v>1317</v>
      </c>
      <c r="G660" s="6">
        <v>-5.0000000000000001E-3</v>
      </c>
      <c r="H660" s="3" t="str">
        <f t="shared" si="20"/>
        <v>29-Oct-2020</v>
      </c>
      <c r="I660" s="4">
        <f t="shared" si="21"/>
        <v>44133</v>
      </c>
    </row>
    <row r="661" spans="1:9" x14ac:dyDescent="0.25">
      <c r="A661" s="1" t="s">
        <v>1318</v>
      </c>
      <c r="B661" s="5">
        <v>11729.6</v>
      </c>
      <c r="C661" s="5">
        <v>11922.6</v>
      </c>
      <c r="D661" s="5">
        <v>11929.4</v>
      </c>
      <c r="E661" s="5">
        <v>11684.85</v>
      </c>
      <c r="F661" s="2" t="s">
        <v>1319</v>
      </c>
      <c r="G661" s="6">
        <v>-1.34E-2</v>
      </c>
      <c r="H661" s="3" t="str">
        <f t="shared" si="20"/>
        <v>28-Oct-2020</v>
      </c>
      <c r="I661" s="4">
        <f t="shared" si="21"/>
        <v>44132</v>
      </c>
    </row>
    <row r="662" spans="1:9" x14ac:dyDescent="0.25">
      <c r="A662" s="1" t="s">
        <v>1320</v>
      </c>
      <c r="B662" s="5">
        <v>11889.4</v>
      </c>
      <c r="C662" s="5">
        <v>11807.1</v>
      </c>
      <c r="D662" s="5">
        <v>11899.05</v>
      </c>
      <c r="E662" s="5">
        <v>11723</v>
      </c>
      <c r="F662" s="2" t="s">
        <v>1321</v>
      </c>
      <c r="G662" s="6">
        <v>1.03E-2</v>
      </c>
      <c r="H662" s="3" t="str">
        <f t="shared" si="20"/>
        <v>27-Oct-2020</v>
      </c>
      <c r="I662" s="4">
        <f t="shared" si="21"/>
        <v>44131</v>
      </c>
    </row>
    <row r="663" spans="1:9" x14ac:dyDescent="0.25">
      <c r="A663" s="1" t="s">
        <v>1322</v>
      </c>
      <c r="B663" s="5">
        <v>11767.75</v>
      </c>
      <c r="C663" s="5">
        <v>11937.4</v>
      </c>
      <c r="D663" s="5">
        <v>11942.85</v>
      </c>
      <c r="E663" s="5">
        <v>11711.7</v>
      </c>
      <c r="F663" s="2" t="s">
        <v>1323</v>
      </c>
      <c r="G663" s="6">
        <v>-1.3599999999999999E-2</v>
      </c>
      <c r="H663" s="3" t="str">
        <f t="shared" si="20"/>
        <v>26-Oct-2020</v>
      </c>
      <c r="I663" s="4">
        <f t="shared" si="21"/>
        <v>44130</v>
      </c>
    </row>
    <row r="664" spans="1:9" x14ac:dyDescent="0.25">
      <c r="A664" s="1" t="s">
        <v>1324</v>
      </c>
      <c r="B664" s="5">
        <v>11930.35</v>
      </c>
      <c r="C664" s="5">
        <v>11957.9</v>
      </c>
      <c r="D664" s="5">
        <v>11974.55</v>
      </c>
      <c r="E664" s="5">
        <v>11908.75</v>
      </c>
      <c r="F664" s="2" t="s">
        <v>1325</v>
      </c>
      <c r="G664" s="6">
        <v>2.8E-3</v>
      </c>
      <c r="H664" s="3" t="str">
        <f t="shared" si="20"/>
        <v>23-Oct-2020</v>
      </c>
      <c r="I664" s="4">
        <f t="shared" si="21"/>
        <v>44127</v>
      </c>
    </row>
    <row r="665" spans="1:9" x14ac:dyDescent="0.25">
      <c r="A665" s="1" t="s">
        <v>1326</v>
      </c>
      <c r="B665" s="5">
        <v>11896.45</v>
      </c>
      <c r="C665" s="5">
        <v>11890</v>
      </c>
      <c r="D665" s="5">
        <v>11939.55</v>
      </c>
      <c r="E665" s="5">
        <v>11823.45</v>
      </c>
      <c r="F665" s="2" t="s">
        <v>1327</v>
      </c>
      <c r="G665" s="6">
        <v>-3.5000000000000001E-3</v>
      </c>
      <c r="H665" s="3" t="str">
        <f t="shared" si="20"/>
        <v>22-Oct-2020</v>
      </c>
      <c r="I665" s="4">
        <f t="shared" si="21"/>
        <v>44126</v>
      </c>
    </row>
    <row r="666" spans="1:9" x14ac:dyDescent="0.25">
      <c r="A666" s="1" t="s">
        <v>1328</v>
      </c>
      <c r="B666" s="5">
        <v>11937.65</v>
      </c>
      <c r="C666" s="5">
        <v>11958.55</v>
      </c>
      <c r="D666" s="5">
        <v>12018.65</v>
      </c>
      <c r="E666" s="5">
        <v>11775.75</v>
      </c>
      <c r="F666" s="2" t="s">
        <v>1329</v>
      </c>
      <c r="G666" s="6">
        <v>3.3999999999999998E-3</v>
      </c>
      <c r="H666" s="3" t="str">
        <f t="shared" si="20"/>
        <v>21-Oct-2020</v>
      </c>
      <c r="I666" s="4">
        <f t="shared" si="21"/>
        <v>44125</v>
      </c>
    </row>
    <row r="667" spans="1:9" x14ac:dyDescent="0.25">
      <c r="A667" s="1" t="s">
        <v>1330</v>
      </c>
      <c r="B667" s="5">
        <v>11896.8</v>
      </c>
      <c r="C667" s="5">
        <v>11861</v>
      </c>
      <c r="D667" s="5">
        <v>11949.25</v>
      </c>
      <c r="E667" s="5">
        <v>11837.25</v>
      </c>
      <c r="F667" s="2" t="s">
        <v>1331</v>
      </c>
      <c r="G667" s="6">
        <v>2E-3</v>
      </c>
      <c r="H667" s="3" t="str">
        <f t="shared" si="20"/>
        <v>20-Oct-2020</v>
      </c>
      <c r="I667" s="4">
        <f t="shared" si="21"/>
        <v>44124</v>
      </c>
    </row>
    <row r="668" spans="1:9" x14ac:dyDescent="0.25">
      <c r="A668" s="1" t="s">
        <v>1332</v>
      </c>
      <c r="B668" s="5">
        <v>11873.05</v>
      </c>
      <c r="C668" s="5">
        <v>11879.2</v>
      </c>
      <c r="D668" s="5">
        <v>11898.25</v>
      </c>
      <c r="E668" s="5">
        <v>11820.4</v>
      </c>
      <c r="F668" s="2" t="s">
        <v>1333</v>
      </c>
      <c r="G668" s="6">
        <v>9.4000000000000004E-3</v>
      </c>
      <c r="H668" s="3" t="str">
        <f t="shared" si="20"/>
        <v>19-Oct-2020</v>
      </c>
      <c r="I668" s="4">
        <f t="shared" si="21"/>
        <v>44123</v>
      </c>
    </row>
    <row r="669" spans="1:9" x14ac:dyDescent="0.25">
      <c r="A669" s="1" t="s">
        <v>1334</v>
      </c>
      <c r="B669" s="5">
        <v>11762.45</v>
      </c>
      <c r="C669" s="5">
        <v>11727.4</v>
      </c>
      <c r="D669" s="5">
        <v>11789.75</v>
      </c>
      <c r="E669" s="5">
        <v>11667.85</v>
      </c>
      <c r="F669" s="2" t="s">
        <v>1335</v>
      </c>
      <c r="G669" s="6">
        <v>7.0000000000000001E-3</v>
      </c>
      <c r="H669" s="3" t="str">
        <f t="shared" si="20"/>
        <v>16-Oct-2020</v>
      </c>
      <c r="I669" s="4">
        <f t="shared" si="21"/>
        <v>44120</v>
      </c>
    </row>
    <row r="670" spans="1:9" x14ac:dyDescent="0.25">
      <c r="A670" s="1" t="s">
        <v>1336</v>
      </c>
      <c r="B670" s="5">
        <v>11680.35</v>
      </c>
      <c r="C670" s="5">
        <v>12023.45</v>
      </c>
      <c r="D670" s="5">
        <v>12025.45</v>
      </c>
      <c r="E670" s="5">
        <v>11661.3</v>
      </c>
      <c r="F670" s="2" t="s">
        <v>1337</v>
      </c>
      <c r="G670" s="6">
        <v>-2.4299999999999999E-2</v>
      </c>
      <c r="H670" s="3" t="str">
        <f t="shared" si="20"/>
        <v>15-Oct-2020</v>
      </c>
      <c r="I670" s="4">
        <f t="shared" si="21"/>
        <v>44119</v>
      </c>
    </row>
    <row r="671" spans="1:9" x14ac:dyDescent="0.25">
      <c r="A671" s="1" t="s">
        <v>1338</v>
      </c>
      <c r="B671" s="5">
        <v>11971.05</v>
      </c>
      <c r="C671" s="5">
        <v>11917.4</v>
      </c>
      <c r="D671" s="5">
        <v>11997.2</v>
      </c>
      <c r="E671" s="5">
        <v>11822.15</v>
      </c>
      <c r="F671" s="2" t="s">
        <v>1339</v>
      </c>
      <c r="G671" s="6">
        <v>3.0999999999999999E-3</v>
      </c>
      <c r="H671" s="3" t="str">
        <f t="shared" si="20"/>
        <v>14-Oct-2020</v>
      </c>
      <c r="I671" s="4">
        <f t="shared" si="21"/>
        <v>44118</v>
      </c>
    </row>
    <row r="672" spans="1:9" x14ac:dyDescent="0.25">
      <c r="A672" s="1" t="s">
        <v>1340</v>
      </c>
      <c r="B672" s="5">
        <v>11934.5</v>
      </c>
      <c r="C672" s="5">
        <v>11934.65</v>
      </c>
      <c r="D672" s="5">
        <v>11988.2</v>
      </c>
      <c r="E672" s="5">
        <v>11888.9</v>
      </c>
      <c r="F672" s="2" t="s">
        <v>1341</v>
      </c>
      <c r="G672" s="6">
        <v>2.9999999999999997E-4</v>
      </c>
      <c r="H672" s="3" t="str">
        <f t="shared" si="20"/>
        <v>13-Oct-2020</v>
      </c>
      <c r="I672" s="4">
        <f t="shared" si="21"/>
        <v>44117</v>
      </c>
    </row>
    <row r="673" spans="1:9" x14ac:dyDescent="0.25">
      <c r="A673" s="1" t="s">
        <v>1342</v>
      </c>
      <c r="B673" s="5">
        <v>11930.95</v>
      </c>
      <c r="C673" s="5">
        <v>11973.55</v>
      </c>
      <c r="D673" s="5">
        <v>12022.05</v>
      </c>
      <c r="E673" s="5">
        <v>11867.2</v>
      </c>
      <c r="F673" s="2" t="s">
        <v>1343</v>
      </c>
      <c r="G673" s="6">
        <v>1.4E-3</v>
      </c>
      <c r="H673" s="3" t="str">
        <f t="shared" si="20"/>
        <v>12-Oct-2020</v>
      </c>
      <c r="I673" s="4">
        <f t="shared" si="21"/>
        <v>44116</v>
      </c>
    </row>
    <row r="674" spans="1:9" x14ac:dyDescent="0.25">
      <c r="A674" s="1" t="s">
        <v>1344</v>
      </c>
      <c r="B674" s="5">
        <v>11914.2</v>
      </c>
      <c r="C674" s="5">
        <v>11852.05</v>
      </c>
      <c r="D674" s="5">
        <v>11938.6</v>
      </c>
      <c r="E674" s="5">
        <v>11805.2</v>
      </c>
      <c r="F674" s="2" t="s">
        <v>1345</v>
      </c>
      <c r="G674" s="6">
        <v>6.7000000000000002E-3</v>
      </c>
      <c r="H674" s="3" t="str">
        <f t="shared" si="20"/>
        <v>09-Oct-2020</v>
      </c>
      <c r="I674" s="4">
        <f t="shared" si="21"/>
        <v>44113</v>
      </c>
    </row>
    <row r="675" spans="1:9" x14ac:dyDescent="0.25">
      <c r="A675" s="1" t="s">
        <v>1346</v>
      </c>
      <c r="B675" s="5">
        <v>11834.6</v>
      </c>
      <c r="C675" s="5">
        <v>11835.4</v>
      </c>
      <c r="D675" s="5">
        <v>11905.7</v>
      </c>
      <c r="E675" s="5">
        <v>11791.15</v>
      </c>
      <c r="F675" s="2" t="s">
        <v>1347</v>
      </c>
      <c r="G675" s="6">
        <v>8.2000000000000007E-3</v>
      </c>
      <c r="H675" s="3" t="str">
        <f t="shared" si="20"/>
        <v>08-Oct-2020</v>
      </c>
      <c r="I675" s="4">
        <f t="shared" si="21"/>
        <v>44112</v>
      </c>
    </row>
    <row r="676" spans="1:9" x14ac:dyDescent="0.25">
      <c r="A676" s="1" t="s">
        <v>1348</v>
      </c>
      <c r="B676" s="5">
        <v>11738.85</v>
      </c>
      <c r="C676" s="5">
        <v>11679.25</v>
      </c>
      <c r="D676" s="5">
        <v>11763.05</v>
      </c>
      <c r="E676" s="5">
        <v>11629.35</v>
      </c>
      <c r="F676" s="2" t="s">
        <v>1349</v>
      </c>
      <c r="G676" s="6">
        <v>6.6E-3</v>
      </c>
      <c r="H676" s="3" t="str">
        <f t="shared" si="20"/>
        <v>07-Oct-2020</v>
      </c>
      <c r="I676" s="4">
        <f t="shared" si="21"/>
        <v>44111</v>
      </c>
    </row>
    <row r="677" spans="1:9" x14ac:dyDescent="0.25">
      <c r="A677" s="1" t="s">
        <v>1350</v>
      </c>
      <c r="B677" s="5">
        <v>11662.4</v>
      </c>
      <c r="C677" s="5">
        <v>11603.45</v>
      </c>
      <c r="D677" s="5">
        <v>11680.3</v>
      </c>
      <c r="E677" s="5">
        <v>11564.3</v>
      </c>
      <c r="F677" s="2" t="s">
        <v>1351</v>
      </c>
      <c r="G677" s="6">
        <v>1.38E-2</v>
      </c>
      <c r="H677" s="3" t="str">
        <f t="shared" si="20"/>
        <v>06-Oct-2020</v>
      </c>
      <c r="I677" s="4">
        <f t="shared" si="21"/>
        <v>44110</v>
      </c>
    </row>
    <row r="678" spans="1:9" x14ac:dyDescent="0.25">
      <c r="A678" s="1" t="s">
        <v>1352</v>
      </c>
      <c r="B678" s="5">
        <v>11503.35</v>
      </c>
      <c r="C678" s="5">
        <v>11487.8</v>
      </c>
      <c r="D678" s="5">
        <v>11578.05</v>
      </c>
      <c r="E678" s="5">
        <v>11452.3</v>
      </c>
      <c r="F678" s="2" t="s">
        <v>1353</v>
      </c>
      <c r="G678" s="6">
        <v>7.6E-3</v>
      </c>
      <c r="H678" s="3" t="str">
        <f t="shared" si="20"/>
        <v>05-Oct-2020</v>
      </c>
      <c r="I678" s="4">
        <f t="shared" si="21"/>
        <v>44109</v>
      </c>
    </row>
    <row r="679" spans="1:9" x14ac:dyDescent="0.25">
      <c r="A679" s="1" t="s">
        <v>1354</v>
      </c>
      <c r="B679" s="5">
        <v>11416.95</v>
      </c>
      <c r="C679" s="5">
        <v>11364.45</v>
      </c>
      <c r="D679" s="5">
        <v>11428.6</v>
      </c>
      <c r="E679" s="5">
        <v>11347.05</v>
      </c>
      <c r="F679" s="2" t="s">
        <v>1355</v>
      </c>
      <c r="G679" s="6">
        <v>1.5100000000000001E-2</v>
      </c>
      <c r="H679" s="3" t="str">
        <f t="shared" si="20"/>
        <v>01-Oct-2020</v>
      </c>
      <c r="I679" s="4">
        <f t="shared" si="21"/>
        <v>44105</v>
      </c>
    </row>
    <row r="680" spans="1:9" x14ac:dyDescent="0.25">
      <c r="A680" s="1" t="s">
        <v>1356</v>
      </c>
      <c r="B680" s="5">
        <v>11247.55</v>
      </c>
      <c r="C680" s="5">
        <v>11244.45</v>
      </c>
      <c r="D680" s="5">
        <v>11295.4</v>
      </c>
      <c r="E680" s="5">
        <v>11184.55</v>
      </c>
      <c r="F680" s="2" t="s">
        <v>1357</v>
      </c>
      <c r="G680" s="6">
        <v>2.2000000000000001E-3</v>
      </c>
      <c r="H680" s="3" t="str">
        <f t="shared" si="20"/>
        <v>30-Sep-2020</v>
      </c>
      <c r="I680" s="4">
        <f t="shared" si="21"/>
        <v>44104</v>
      </c>
    </row>
    <row r="681" spans="1:9" x14ac:dyDescent="0.25">
      <c r="A681" s="1" t="s">
        <v>1358</v>
      </c>
      <c r="B681" s="5">
        <v>11222.4</v>
      </c>
      <c r="C681" s="5">
        <v>11288.6</v>
      </c>
      <c r="D681" s="5">
        <v>11305.4</v>
      </c>
      <c r="E681" s="5">
        <v>11181</v>
      </c>
      <c r="F681" s="2" t="s">
        <v>1359</v>
      </c>
      <c r="G681" s="6">
        <v>-5.0000000000000001E-4</v>
      </c>
      <c r="H681" s="3" t="str">
        <f t="shared" si="20"/>
        <v>29-Sep-2020</v>
      </c>
      <c r="I681" s="4">
        <f t="shared" si="21"/>
        <v>44103</v>
      </c>
    </row>
    <row r="682" spans="1:9" x14ac:dyDescent="0.25">
      <c r="A682" s="1" t="s">
        <v>1360</v>
      </c>
      <c r="B682" s="5">
        <v>11227.55</v>
      </c>
      <c r="C682" s="5">
        <v>11140.85</v>
      </c>
      <c r="D682" s="5">
        <v>11239.35</v>
      </c>
      <c r="E682" s="5">
        <v>11099.85</v>
      </c>
      <c r="F682" s="2" t="s">
        <v>1361</v>
      </c>
      <c r="G682" s="6">
        <v>1.6E-2</v>
      </c>
      <c r="H682" s="3" t="str">
        <f t="shared" si="20"/>
        <v>28-Sep-2020</v>
      </c>
      <c r="I682" s="4">
        <f t="shared" si="21"/>
        <v>44102</v>
      </c>
    </row>
    <row r="683" spans="1:9" x14ac:dyDescent="0.25">
      <c r="A683" s="1" t="s">
        <v>1362</v>
      </c>
      <c r="B683" s="5">
        <v>11050.25</v>
      </c>
      <c r="C683" s="5">
        <v>10910.4</v>
      </c>
      <c r="D683" s="5">
        <v>11072.6</v>
      </c>
      <c r="E683" s="5">
        <v>10854.85</v>
      </c>
      <c r="F683" s="2" t="s">
        <v>1363</v>
      </c>
      <c r="G683" s="6">
        <v>2.2599999999999999E-2</v>
      </c>
      <c r="H683" s="3" t="str">
        <f t="shared" si="20"/>
        <v>25-Sep-2020</v>
      </c>
      <c r="I683" s="4">
        <f t="shared" si="21"/>
        <v>44099</v>
      </c>
    </row>
    <row r="684" spans="1:9" x14ac:dyDescent="0.25">
      <c r="A684" s="1" t="s">
        <v>1364</v>
      </c>
      <c r="B684" s="5">
        <v>10805.55</v>
      </c>
      <c r="C684" s="5">
        <v>11011</v>
      </c>
      <c r="D684" s="5">
        <v>11015.3</v>
      </c>
      <c r="E684" s="5">
        <v>10790.2</v>
      </c>
      <c r="F684" s="2" t="s">
        <v>1365</v>
      </c>
      <c r="G684" s="6">
        <v>-2.93E-2</v>
      </c>
      <c r="H684" s="3" t="str">
        <f t="shared" si="20"/>
        <v>24-Sep-2020</v>
      </c>
      <c r="I684" s="4">
        <f t="shared" si="21"/>
        <v>44098</v>
      </c>
    </row>
    <row r="685" spans="1:9" x14ac:dyDescent="0.25">
      <c r="A685" s="1" t="s">
        <v>1366</v>
      </c>
      <c r="B685" s="5">
        <v>11131.85</v>
      </c>
      <c r="C685" s="5">
        <v>11258.75</v>
      </c>
      <c r="D685" s="5">
        <v>11259.55</v>
      </c>
      <c r="E685" s="5">
        <v>11024.4</v>
      </c>
      <c r="F685" s="2" t="s">
        <v>1367</v>
      </c>
      <c r="G685" s="6">
        <v>-2E-3</v>
      </c>
      <c r="H685" s="3" t="str">
        <f t="shared" si="20"/>
        <v>23-Sep-2020</v>
      </c>
      <c r="I685" s="4">
        <f t="shared" si="21"/>
        <v>44097</v>
      </c>
    </row>
    <row r="686" spans="1:9" x14ac:dyDescent="0.25">
      <c r="A686" s="1" t="s">
        <v>1368</v>
      </c>
      <c r="B686" s="5">
        <v>11153.65</v>
      </c>
      <c r="C686" s="5">
        <v>11301.75</v>
      </c>
      <c r="D686" s="5">
        <v>11302.2</v>
      </c>
      <c r="E686" s="5">
        <v>11084.65</v>
      </c>
      <c r="F686" s="2" t="s">
        <v>1369</v>
      </c>
      <c r="G686" s="6">
        <v>-8.6E-3</v>
      </c>
      <c r="H686" s="3" t="str">
        <f t="shared" si="20"/>
        <v>22-Sep-2020</v>
      </c>
      <c r="I686" s="4">
        <f t="shared" si="21"/>
        <v>44096</v>
      </c>
    </row>
    <row r="687" spans="1:9" x14ac:dyDescent="0.25">
      <c r="A687" s="1" t="s">
        <v>1370</v>
      </c>
      <c r="B687" s="5">
        <v>11250.55</v>
      </c>
      <c r="C687" s="5">
        <v>11503.8</v>
      </c>
      <c r="D687" s="5">
        <v>11535.25</v>
      </c>
      <c r="E687" s="5">
        <v>11218.5</v>
      </c>
      <c r="F687" s="2" t="s">
        <v>1371</v>
      </c>
      <c r="G687" s="6">
        <v>-2.2100000000000002E-2</v>
      </c>
      <c r="H687" s="3" t="str">
        <f t="shared" si="20"/>
        <v>21-Sep-2020</v>
      </c>
      <c r="I687" s="4">
        <f t="shared" si="21"/>
        <v>44095</v>
      </c>
    </row>
    <row r="688" spans="1:9" x14ac:dyDescent="0.25">
      <c r="A688" s="1" t="s">
        <v>1372</v>
      </c>
      <c r="B688" s="5">
        <v>11504.95</v>
      </c>
      <c r="C688" s="5">
        <v>11584.1</v>
      </c>
      <c r="D688" s="5">
        <v>11584.1</v>
      </c>
      <c r="E688" s="5">
        <v>11446.1</v>
      </c>
      <c r="F688" s="2" t="s">
        <v>1373</v>
      </c>
      <c r="G688" s="6">
        <v>-1E-3</v>
      </c>
      <c r="H688" s="3" t="str">
        <f t="shared" si="20"/>
        <v>18-Sep-2020</v>
      </c>
      <c r="I688" s="4">
        <f t="shared" si="21"/>
        <v>44092</v>
      </c>
    </row>
    <row r="689" spans="1:9" x14ac:dyDescent="0.25">
      <c r="A689" s="1" t="s">
        <v>1374</v>
      </c>
      <c r="B689" s="5">
        <v>11516.1</v>
      </c>
      <c r="C689" s="5">
        <v>11539.4</v>
      </c>
      <c r="D689" s="5">
        <v>11587.2</v>
      </c>
      <c r="E689" s="5">
        <v>11498.5</v>
      </c>
      <c r="F689" s="2" t="s">
        <v>1375</v>
      </c>
      <c r="G689" s="6">
        <v>-7.6E-3</v>
      </c>
      <c r="H689" s="3" t="str">
        <f t="shared" si="20"/>
        <v>17-Sep-2020</v>
      </c>
      <c r="I689" s="4">
        <f t="shared" si="21"/>
        <v>44091</v>
      </c>
    </row>
    <row r="690" spans="1:9" x14ac:dyDescent="0.25">
      <c r="A690" s="1" t="s">
        <v>1376</v>
      </c>
      <c r="B690" s="5">
        <v>11604.55</v>
      </c>
      <c r="C690" s="5">
        <v>11538.45</v>
      </c>
      <c r="D690" s="5">
        <v>11618.1</v>
      </c>
      <c r="E690" s="5">
        <v>11516.75</v>
      </c>
      <c r="F690" s="2" t="s">
        <v>1377</v>
      </c>
      <c r="G690" s="6">
        <v>7.1999999999999998E-3</v>
      </c>
      <c r="H690" s="3" t="str">
        <f t="shared" si="20"/>
        <v>16-Sep-2020</v>
      </c>
      <c r="I690" s="4">
        <f t="shared" si="21"/>
        <v>44090</v>
      </c>
    </row>
    <row r="691" spans="1:9" x14ac:dyDescent="0.25">
      <c r="A691" s="1" t="s">
        <v>1378</v>
      </c>
      <c r="B691" s="5">
        <v>11521.8</v>
      </c>
      <c r="C691" s="5">
        <v>11487.2</v>
      </c>
      <c r="D691" s="5">
        <v>11535.95</v>
      </c>
      <c r="E691" s="5">
        <v>11442.25</v>
      </c>
      <c r="F691" s="2" t="s">
        <v>1379</v>
      </c>
      <c r="G691" s="6">
        <v>7.1000000000000004E-3</v>
      </c>
      <c r="H691" s="3" t="str">
        <f t="shared" si="20"/>
        <v>15-Sep-2020</v>
      </c>
      <c r="I691" s="4">
        <f t="shared" si="21"/>
        <v>44089</v>
      </c>
    </row>
    <row r="692" spans="1:9" x14ac:dyDescent="0.25">
      <c r="A692" s="1" t="s">
        <v>1380</v>
      </c>
      <c r="B692" s="5">
        <v>11440.05</v>
      </c>
      <c r="C692" s="5">
        <v>11540.15</v>
      </c>
      <c r="D692" s="5">
        <v>11568.9</v>
      </c>
      <c r="E692" s="5">
        <v>11383.55</v>
      </c>
      <c r="F692" s="2" t="s">
        <v>1381</v>
      </c>
      <c r="G692" s="6">
        <v>-2.0999999999999999E-3</v>
      </c>
      <c r="H692" s="3" t="str">
        <f t="shared" si="20"/>
        <v>14-Sep-2020</v>
      </c>
      <c r="I692" s="4">
        <f t="shared" si="21"/>
        <v>44088</v>
      </c>
    </row>
    <row r="693" spans="1:9" x14ac:dyDescent="0.25">
      <c r="A693" s="1" t="s">
        <v>1382</v>
      </c>
      <c r="B693" s="5">
        <v>11464.45</v>
      </c>
      <c r="C693" s="5">
        <v>11447.8</v>
      </c>
      <c r="D693" s="5">
        <v>11493.5</v>
      </c>
      <c r="E693" s="5">
        <v>11419.9</v>
      </c>
      <c r="F693" s="2" t="s">
        <v>1383</v>
      </c>
      <c r="G693" s="6">
        <v>1.2999999999999999E-3</v>
      </c>
      <c r="H693" s="3" t="str">
        <f t="shared" si="20"/>
        <v>11-Sep-2020</v>
      </c>
      <c r="I693" s="4">
        <f t="shared" si="21"/>
        <v>44085</v>
      </c>
    </row>
    <row r="694" spans="1:9" x14ac:dyDescent="0.25">
      <c r="A694" s="1" t="s">
        <v>1384</v>
      </c>
      <c r="B694" s="5">
        <v>11449.25</v>
      </c>
      <c r="C694" s="5">
        <v>11363.3</v>
      </c>
      <c r="D694" s="5">
        <v>11464.05</v>
      </c>
      <c r="E694" s="5">
        <v>11327.4</v>
      </c>
      <c r="F694" s="2" t="s">
        <v>1385</v>
      </c>
      <c r="G694" s="6">
        <v>1.52E-2</v>
      </c>
      <c r="H694" s="3" t="str">
        <f t="shared" si="20"/>
        <v>10-Sep-2020</v>
      </c>
      <c r="I694" s="4">
        <f t="shared" si="21"/>
        <v>44084</v>
      </c>
    </row>
    <row r="695" spans="1:9" x14ac:dyDescent="0.25">
      <c r="A695" s="1" t="s">
        <v>1386</v>
      </c>
      <c r="B695" s="5">
        <v>11278</v>
      </c>
      <c r="C695" s="5">
        <v>11218.6</v>
      </c>
      <c r="D695" s="5">
        <v>11298.15</v>
      </c>
      <c r="E695" s="5">
        <v>11185.15</v>
      </c>
      <c r="F695" s="2" t="s">
        <v>1387</v>
      </c>
      <c r="G695" s="6">
        <v>-3.5000000000000001E-3</v>
      </c>
      <c r="H695" s="3" t="str">
        <f t="shared" si="20"/>
        <v>09-Sep-2020</v>
      </c>
      <c r="I695" s="4">
        <f t="shared" si="21"/>
        <v>44083</v>
      </c>
    </row>
    <row r="696" spans="1:9" x14ac:dyDescent="0.25">
      <c r="A696" s="1" t="s">
        <v>1388</v>
      </c>
      <c r="B696" s="5">
        <v>11317.35</v>
      </c>
      <c r="C696" s="5">
        <v>11378.55</v>
      </c>
      <c r="D696" s="5">
        <v>11437.25</v>
      </c>
      <c r="E696" s="5">
        <v>11290.45</v>
      </c>
      <c r="F696" s="2" t="s">
        <v>1389</v>
      </c>
      <c r="G696" s="6">
        <v>-3.3E-3</v>
      </c>
      <c r="H696" s="3" t="str">
        <f t="shared" si="20"/>
        <v>08-Sep-2020</v>
      </c>
      <c r="I696" s="4">
        <f t="shared" si="21"/>
        <v>44082</v>
      </c>
    </row>
    <row r="697" spans="1:9" x14ac:dyDescent="0.25">
      <c r="A697" s="1" t="s">
        <v>1390</v>
      </c>
      <c r="B697" s="5">
        <v>11355.05</v>
      </c>
      <c r="C697" s="5">
        <v>11359.6</v>
      </c>
      <c r="D697" s="5">
        <v>11381.15</v>
      </c>
      <c r="E697" s="5">
        <v>11251.7</v>
      </c>
      <c r="F697" s="2" t="s">
        <v>1391</v>
      </c>
      <c r="G697" s="6">
        <v>1.9E-3</v>
      </c>
      <c r="H697" s="3" t="str">
        <f t="shared" si="20"/>
        <v>07-Sep-2020</v>
      </c>
      <c r="I697" s="4">
        <f t="shared" si="21"/>
        <v>44081</v>
      </c>
    </row>
    <row r="698" spans="1:9" x14ac:dyDescent="0.25">
      <c r="A698" s="1" t="s">
        <v>1392</v>
      </c>
      <c r="B698" s="5">
        <v>11333.85</v>
      </c>
      <c r="C698" s="5">
        <v>11354.4</v>
      </c>
      <c r="D698" s="5">
        <v>11452.05</v>
      </c>
      <c r="E698" s="5">
        <v>11303.65</v>
      </c>
      <c r="F698" s="2" t="s">
        <v>1393</v>
      </c>
      <c r="G698" s="6">
        <v>-1.6799999999999999E-2</v>
      </c>
      <c r="H698" s="3" t="str">
        <f t="shared" si="20"/>
        <v>04-Sep-2020</v>
      </c>
      <c r="I698" s="4">
        <f t="shared" si="21"/>
        <v>44078</v>
      </c>
    </row>
    <row r="699" spans="1:9" x14ac:dyDescent="0.25">
      <c r="A699" s="1" t="s">
        <v>1394</v>
      </c>
      <c r="B699" s="5">
        <v>11527.45</v>
      </c>
      <c r="C699" s="5">
        <v>11566.2</v>
      </c>
      <c r="D699" s="5">
        <v>11584.95</v>
      </c>
      <c r="E699" s="5">
        <v>11507.65</v>
      </c>
      <c r="F699" s="2" t="s">
        <v>1395</v>
      </c>
      <c r="G699" s="6">
        <v>-6.9999999999999999E-4</v>
      </c>
      <c r="H699" s="3" t="str">
        <f t="shared" si="20"/>
        <v>03-Sep-2020</v>
      </c>
      <c r="I699" s="4">
        <f t="shared" si="21"/>
        <v>44077</v>
      </c>
    </row>
    <row r="700" spans="1:9" x14ac:dyDescent="0.25">
      <c r="A700" s="1" t="s">
        <v>1396</v>
      </c>
      <c r="B700" s="5">
        <v>11535</v>
      </c>
      <c r="C700" s="5">
        <v>11478.55</v>
      </c>
      <c r="D700" s="5">
        <v>11554.75</v>
      </c>
      <c r="E700" s="5">
        <v>11430.4</v>
      </c>
      <c r="F700" s="2" t="s">
        <v>1397</v>
      </c>
      <c r="G700" s="6">
        <v>5.5999999999999999E-3</v>
      </c>
      <c r="H700" s="3" t="str">
        <f t="shared" si="20"/>
        <v>02-Sep-2020</v>
      </c>
      <c r="I700" s="4">
        <f t="shared" si="21"/>
        <v>44076</v>
      </c>
    </row>
    <row r="701" spans="1:9" x14ac:dyDescent="0.25">
      <c r="A701" s="1" t="s">
        <v>1398</v>
      </c>
      <c r="B701" s="5">
        <v>11470.25</v>
      </c>
      <c r="C701" s="5">
        <v>11464.3</v>
      </c>
      <c r="D701" s="5">
        <v>11553.55</v>
      </c>
      <c r="E701" s="5">
        <v>11366.9</v>
      </c>
      <c r="F701" s="2" t="s">
        <v>1399</v>
      </c>
      <c r="G701" s="6">
        <v>7.3000000000000001E-3</v>
      </c>
      <c r="H701" s="3" t="str">
        <f t="shared" si="20"/>
        <v>01-Sep-2020</v>
      </c>
      <c r="I701" s="4">
        <f t="shared" si="21"/>
        <v>44075</v>
      </c>
    </row>
    <row r="702" spans="1:9" x14ac:dyDescent="0.25">
      <c r="A702" s="1" t="s">
        <v>1400</v>
      </c>
      <c r="B702" s="5">
        <v>11387.5</v>
      </c>
      <c r="C702" s="5">
        <v>11777.55</v>
      </c>
      <c r="D702" s="5">
        <v>11794.25</v>
      </c>
      <c r="E702" s="5">
        <v>11325.85</v>
      </c>
      <c r="F702" s="2" t="s">
        <v>1401</v>
      </c>
      <c r="G702" s="6">
        <v>-2.23E-2</v>
      </c>
      <c r="H702" s="3" t="str">
        <f t="shared" si="20"/>
        <v>31-Aug-2020</v>
      </c>
      <c r="I702" s="4">
        <f t="shared" si="21"/>
        <v>44074</v>
      </c>
    </row>
    <row r="703" spans="1:9" x14ac:dyDescent="0.25">
      <c r="A703" s="1" t="s">
        <v>1402</v>
      </c>
      <c r="B703" s="5">
        <v>11647.6</v>
      </c>
      <c r="C703" s="5">
        <v>11602.95</v>
      </c>
      <c r="D703" s="5">
        <v>11686.05</v>
      </c>
      <c r="E703" s="5">
        <v>11589.4</v>
      </c>
      <c r="F703" s="2" t="s">
        <v>1403</v>
      </c>
      <c r="G703" s="6">
        <v>7.6E-3</v>
      </c>
      <c r="H703" s="3" t="str">
        <f t="shared" si="20"/>
        <v>28-Aug-2020</v>
      </c>
      <c r="I703" s="4">
        <f t="shared" si="21"/>
        <v>44071</v>
      </c>
    </row>
    <row r="704" spans="1:9" x14ac:dyDescent="0.25">
      <c r="A704" s="1" t="s">
        <v>1404</v>
      </c>
      <c r="B704" s="5">
        <v>11559.25</v>
      </c>
      <c r="C704" s="5">
        <v>11609.3</v>
      </c>
      <c r="D704" s="5">
        <v>11617.35</v>
      </c>
      <c r="E704" s="5">
        <v>11540.6</v>
      </c>
      <c r="F704" s="2" t="s">
        <v>1405</v>
      </c>
      <c r="G704" s="6">
        <v>8.0000000000000004E-4</v>
      </c>
      <c r="H704" s="3" t="str">
        <f t="shared" si="20"/>
        <v>27-Aug-2020</v>
      </c>
      <c r="I704" s="4">
        <f t="shared" si="21"/>
        <v>44070</v>
      </c>
    </row>
    <row r="705" spans="1:9" x14ac:dyDescent="0.25">
      <c r="A705" s="1" t="s">
        <v>1406</v>
      </c>
      <c r="B705" s="5">
        <v>11549.6</v>
      </c>
      <c r="C705" s="5">
        <v>11512.85</v>
      </c>
      <c r="D705" s="5">
        <v>11561.75</v>
      </c>
      <c r="E705" s="5">
        <v>11461.85</v>
      </c>
      <c r="F705" s="2" t="s">
        <v>1407</v>
      </c>
      <c r="G705" s="6">
        <v>6.7000000000000002E-3</v>
      </c>
      <c r="H705" s="3" t="str">
        <f t="shared" si="20"/>
        <v>26-Aug-2020</v>
      </c>
      <c r="I705" s="4">
        <f t="shared" si="21"/>
        <v>44069</v>
      </c>
    </row>
    <row r="706" spans="1:9" x14ac:dyDescent="0.25">
      <c r="A706" s="1" t="s">
        <v>1408</v>
      </c>
      <c r="B706" s="5">
        <v>11472.25</v>
      </c>
      <c r="C706" s="5">
        <v>11513.1</v>
      </c>
      <c r="D706" s="5">
        <v>11525.9</v>
      </c>
      <c r="E706" s="5">
        <v>11423.35</v>
      </c>
      <c r="F706" s="2" t="s">
        <v>1409</v>
      </c>
      <c r="G706" s="6">
        <v>5.0000000000000001E-4</v>
      </c>
      <c r="H706" s="3" t="str">
        <f t="shared" si="20"/>
        <v>25-Aug-2020</v>
      </c>
      <c r="I706" s="4">
        <f t="shared" si="21"/>
        <v>44068</v>
      </c>
    </row>
    <row r="707" spans="1:9" x14ac:dyDescent="0.25">
      <c r="A707" s="1" t="s">
        <v>1410</v>
      </c>
      <c r="B707" s="5">
        <v>11466.45</v>
      </c>
      <c r="C707" s="5">
        <v>11412</v>
      </c>
      <c r="D707" s="5">
        <v>11497.25</v>
      </c>
      <c r="E707" s="5">
        <v>11410.65</v>
      </c>
      <c r="F707" s="2" t="s">
        <v>1411</v>
      </c>
      <c r="G707" s="6">
        <v>8.3000000000000001E-3</v>
      </c>
      <c r="H707" s="3" t="str">
        <f t="shared" ref="H707:H770" si="22">MID(A707,5,2)&amp;"-"&amp;LEFT(A707,3)&amp;"-"&amp;RIGHT(A707,4)</f>
        <v>24-Aug-2020</v>
      </c>
      <c r="I707" s="4">
        <f t="shared" ref="I707:I770" si="23">DATEVALUE(H707)</f>
        <v>44067</v>
      </c>
    </row>
    <row r="708" spans="1:9" x14ac:dyDescent="0.25">
      <c r="A708" s="1" t="s">
        <v>1412</v>
      </c>
      <c r="B708" s="5">
        <v>11371.6</v>
      </c>
      <c r="C708" s="5">
        <v>11409.65</v>
      </c>
      <c r="D708" s="5">
        <v>11418.5</v>
      </c>
      <c r="E708" s="5">
        <v>11362.2</v>
      </c>
      <c r="F708" s="2" t="s">
        <v>1413</v>
      </c>
      <c r="G708" s="6">
        <v>5.3E-3</v>
      </c>
      <c r="H708" s="3" t="str">
        <f t="shared" si="22"/>
        <v>21-Aug-2020</v>
      </c>
      <c r="I708" s="4">
        <f t="shared" si="23"/>
        <v>44064</v>
      </c>
    </row>
    <row r="709" spans="1:9" x14ac:dyDescent="0.25">
      <c r="A709" s="1" t="s">
        <v>1414</v>
      </c>
      <c r="B709" s="5">
        <v>11312.2</v>
      </c>
      <c r="C709" s="5">
        <v>11317.45</v>
      </c>
      <c r="D709" s="5">
        <v>11361.45</v>
      </c>
      <c r="E709" s="5">
        <v>11289.8</v>
      </c>
      <c r="F709" s="2" t="s">
        <v>1415</v>
      </c>
      <c r="G709" s="6">
        <v>-8.3999999999999995E-3</v>
      </c>
      <c r="H709" s="3" t="str">
        <f t="shared" si="22"/>
        <v>20-Aug-2020</v>
      </c>
      <c r="I709" s="4">
        <f t="shared" si="23"/>
        <v>44063</v>
      </c>
    </row>
    <row r="710" spans="1:9" x14ac:dyDescent="0.25">
      <c r="A710" s="1" t="s">
        <v>1416</v>
      </c>
      <c r="B710" s="5">
        <v>11408.4</v>
      </c>
      <c r="C710" s="5">
        <v>11452.15</v>
      </c>
      <c r="D710" s="5">
        <v>11460.35</v>
      </c>
      <c r="E710" s="5">
        <v>11394.1</v>
      </c>
      <c r="F710" s="2" t="s">
        <v>1417</v>
      </c>
      <c r="G710" s="6">
        <v>2E-3</v>
      </c>
      <c r="H710" s="3" t="str">
        <f t="shared" si="22"/>
        <v>19-Aug-2020</v>
      </c>
      <c r="I710" s="4">
        <f t="shared" si="23"/>
        <v>44062</v>
      </c>
    </row>
    <row r="711" spans="1:9" x14ac:dyDescent="0.25">
      <c r="A711" s="1" t="s">
        <v>1418</v>
      </c>
      <c r="B711" s="5">
        <v>11385.35</v>
      </c>
      <c r="C711" s="5">
        <v>11259.8</v>
      </c>
      <c r="D711" s="5">
        <v>11401.7</v>
      </c>
      <c r="E711" s="5">
        <v>11253.15</v>
      </c>
      <c r="F711" s="2" t="s">
        <v>1419</v>
      </c>
      <c r="G711" s="6">
        <v>1.23E-2</v>
      </c>
      <c r="H711" s="3" t="str">
        <f t="shared" si="22"/>
        <v>18-Aug-2020</v>
      </c>
      <c r="I711" s="4">
        <f t="shared" si="23"/>
        <v>44061</v>
      </c>
    </row>
    <row r="712" spans="1:9" x14ac:dyDescent="0.25">
      <c r="A712" s="1" t="s">
        <v>1420</v>
      </c>
      <c r="B712" s="5">
        <v>11247.1</v>
      </c>
      <c r="C712" s="5">
        <v>11248.9</v>
      </c>
      <c r="D712" s="5">
        <v>11267.1</v>
      </c>
      <c r="E712" s="5">
        <v>11144.5</v>
      </c>
      <c r="F712" s="2" t="s">
        <v>1421</v>
      </c>
      <c r="G712" s="6">
        <v>6.1000000000000004E-3</v>
      </c>
      <c r="H712" s="3" t="str">
        <f t="shared" si="22"/>
        <v>17-Aug-2020</v>
      </c>
      <c r="I712" s="4">
        <f t="shared" si="23"/>
        <v>44060</v>
      </c>
    </row>
    <row r="713" spans="1:9" x14ac:dyDescent="0.25">
      <c r="A713" s="1" t="s">
        <v>1422</v>
      </c>
      <c r="B713" s="5">
        <v>11178.4</v>
      </c>
      <c r="C713" s="5">
        <v>11353.3</v>
      </c>
      <c r="D713" s="5">
        <v>11366.25</v>
      </c>
      <c r="E713" s="5">
        <v>11111.45</v>
      </c>
      <c r="F713" s="2" t="s">
        <v>1423</v>
      </c>
      <c r="G713" s="6">
        <v>-1.0800000000000001E-2</v>
      </c>
      <c r="H713" s="3" t="str">
        <f t="shared" si="22"/>
        <v>14-Aug-2020</v>
      </c>
      <c r="I713" s="4">
        <f t="shared" si="23"/>
        <v>44057</v>
      </c>
    </row>
    <row r="714" spans="1:9" x14ac:dyDescent="0.25">
      <c r="A714" s="1" t="s">
        <v>1424</v>
      </c>
      <c r="B714" s="5">
        <v>11300.45</v>
      </c>
      <c r="C714" s="5">
        <v>11334.85</v>
      </c>
      <c r="D714" s="5">
        <v>11359.3</v>
      </c>
      <c r="E714" s="5">
        <v>11269.95</v>
      </c>
      <c r="F714" s="2" t="s">
        <v>1425</v>
      </c>
      <c r="G714" s="6">
        <v>-6.9999999999999999E-4</v>
      </c>
      <c r="H714" s="3" t="str">
        <f t="shared" si="22"/>
        <v>13-Aug-2020</v>
      </c>
      <c r="I714" s="4">
        <f t="shared" si="23"/>
        <v>44056</v>
      </c>
    </row>
    <row r="715" spans="1:9" x14ac:dyDescent="0.25">
      <c r="A715" s="1" t="s">
        <v>1426</v>
      </c>
      <c r="B715" s="5">
        <v>11308.4</v>
      </c>
      <c r="C715" s="5">
        <v>11289</v>
      </c>
      <c r="D715" s="5">
        <v>11322</v>
      </c>
      <c r="E715" s="5">
        <v>11242.65</v>
      </c>
      <c r="F715" s="2" t="s">
        <v>1427</v>
      </c>
      <c r="G715" s="6">
        <v>-1.1999999999999999E-3</v>
      </c>
      <c r="H715" s="3" t="str">
        <f t="shared" si="22"/>
        <v>12-Aug-2020</v>
      </c>
      <c r="I715" s="4">
        <f t="shared" si="23"/>
        <v>44055</v>
      </c>
    </row>
    <row r="716" spans="1:9" x14ac:dyDescent="0.25">
      <c r="A716" s="1" t="s">
        <v>1428</v>
      </c>
      <c r="B716" s="5">
        <v>11322.5</v>
      </c>
      <c r="C716" s="5">
        <v>11322.25</v>
      </c>
      <c r="D716" s="5">
        <v>11373.6</v>
      </c>
      <c r="E716" s="5">
        <v>11299.15</v>
      </c>
      <c r="F716" s="2" t="s">
        <v>1429</v>
      </c>
      <c r="G716" s="6">
        <v>4.5999999999999999E-3</v>
      </c>
      <c r="H716" s="3" t="str">
        <f t="shared" si="22"/>
        <v>11-Aug-2020</v>
      </c>
      <c r="I716" s="4">
        <f t="shared" si="23"/>
        <v>44054</v>
      </c>
    </row>
    <row r="717" spans="1:9" x14ac:dyDescent="0.25">
      <c r="A717" s="1" t="s">
        <v>1430</v>
      </c>
      <c r="B717" s="5">
        <v>11270.15</v>
      </c>
      <c r="C717" s="5">
        <v>11270.25</v>
      </c>
      <c r="D717" s="5">
        <v>11337.3</v>
      </c>
      <c r="E717" s="5">
        <v>11238</v>
      </c>
      <c r="F717" s="2" t="s">
        <v>377</v>
      </c>
      <c r="G717" s="6">
        <v>5.0000000000000001E-3</v>
      </c>
      <c r="H717" s="3" t="str">
        <f t="shared" si="22"/>
        <v>10-Aug-2020</v>
      </c>
      <c r="I717" s="4">
        <f t="shared" si="23"/>
        <v>44053</v>
      </c>
    </row>
    <row r="718" spans="1:9" x14ac:dyDescent="0.25">
      <c r="A718" s="1" t="s">
        <v>1431</v>
      </c>
      <c r="B718" s="5">
        <v>11214.05</v>
      </c>
      <c r="C718" s="5">
        <v>11186.65</v>
      </c>
      <c r="D718" s="5">
        <v>11231.9</v>
      </c>
      <c r="E718" s="5">
        <v>11142.05</v>
      </c>
      <c r="F718" s="2" t="s">
        <v>1432</v>
      </c>
      <c r="G718" s="6">
        <v>1.1999999999999999E-3</v>
      </c>
      <c r="H718" s="3" t="str">
        <f t="shared" si="22"/>
        <v>07-Aug-2020</v>
      </c>
      <c r="I718" s="4">
        <f t="shared" si="23"/>
        <v>44050</v>
      </c>
    </row>
    <row r="719" spans="1:9" x14ac:dyDescent="0.25">
      <c r="A719" s="1" t="s">
        <v>1433</v>
      </c>
      <c r="B719" s="5">
        <v>11200.15</v>
      </c>
      <c r="C719" s="5">
        <v>11185.7</v>
      </c>
      <c r="D719" s="5">
        <v>11256.8</v>
      </c>
      <c r="E719" s="5">
        <v>11127.3</v>
      </c>
      <c r="F719" s="2" t="s">
        <v>1434</v>
      </c>
      <c r="G719" s="6">
        <v>8.8999999999999999E-3</v>
      </c>
      <c r="H719" s="3" t="str">
        <f t="shared" si="22"/>
        <v>06-Aug-2020</v>
      </c>
      <c r="I719" s="4">
        <f t="shared" si="23"/>
        <v>44049</v>
      </c>
    </row>
    <row r="720" spans="1:9" x14ac:dyDescent="0.25">
      <c r="A720" s="1" t="s">
        <v>1435</v>
      </c>
      <c r="B720" s="5">
        <v>11101.65</v>
      </c>
      <c r="C720" s="5">
        <v>11155.75</v>
      </c>
      <c r="D720" s="5">
        <v>11225.65</v>
      </c>
      <c r="E720" s="5">
        <v>11064.05</v>
      </c>
      <c r="F720" s="2" t="s">
        <v>1436</v>
      </c>
      <c r="G720" s="6">
        <v>5.9999999999999995E-4</v>
      </c>
      <c r="H720" s="3" t="str">
        <f t="shared" si="22"/>
        <v>05-Aug-2020</v>
      </c>
      <c r="I720" s="4">
        <f t="shared" si="23"/>
        <v>44048</v>
      </c>
    </row>
    <row r="721" spans="1:9" x14ac:dyDescent="0.25">
      <c r="A721" s="1" t="s">
        <v>1437</v>
      </c>
      <c r="B721" s="5">
        <v>11095.25</v>
      </c>
      <c r="C721" s="5">
        <v>10946.65</v>
      </c>
      <c r="D721" s="5">
        <v>11112.25</v>
      </c>
      <c r="E721" s="5">
        <v>10908.1</v>
      </c>
      <c r="F721" s="2" t="s">
        <v>1438</v>
      </c>
      <c r="G721" s="6">
        <v>1.8700000000000001E-2</v>
      </c>
      <c r="H721" s="3" t="str">
        <f t="shared" si="22"/>
        <v>04-Aug-2020</v>
      </c>
      <c r="I721" s="4">
        <f t="shared" si="23"/>
        <v>44047</v>
      </c>
    </row>
    <row r="722" spans="1:9" x14ac:dyDescent="0.25">
      <c r="A722" s="1" t="s">
        <v>1439</v>
      </c>
      <c r="B722" s="5">
        <v>10891.6</v>
      </c>
      <c r="C722" s="5">
        <v>11057.55</v>
      </c>
      <c r="D722" s="5">
        <v>11058.05</v>
      </c>
      <c r="E722" s="5">
        <v>10882.25</v>
      </c>
      <c r="F722" s="2" t="s">
        <v>1440</v>
      </c>
      <c r="G722" s="6">
        <v>-1.6400000000000001E-2</v>
      </c>
      <c r="H722" s="3" t="str">
        <f t="shared" si="22"/>
        <v>03-Aug-2020</v>
      </c>
      <c r="I722" s="4">
        <f t="shared" si="23"/>
        <v>44046</v>
      </c>
    </row>
    <row r="723" spans="1:9" x14ac:dyDescent="0.25">
      <c r="A723" s="1" t="s">
        <v>1441</v>
      </c>
      <c r="B723" s="5">
        <v>11073.45</v>
      </c>
      <c r="C723" s="5">
        <v>11139.5</v>
      </c>
      <c r="D723" s="5">
        <v>11150.4</v>
      </c>
      <c r="E723" s="5">
        <v>11026.65</v>
      </c>
      <c r="F723" s="2" t="s">
        <v>1442</v>
      </c>
      <c r="G723" s="6">
        <v>-2.5999999999999999E-3</v>
      </c>
      <c r="H723" s="3" t="str">
        <f t="shared" si="22"/>
        <v>31-Jul-2020</v>
      </c>
      <c r="I723" s="4">
        <f t="shared" si="23"/>
        <v>44043</v>
      </c>
    </row>
    <row r="724" spans="1:9" x14ac:dyDescent="0.25">
      <c r="A724" s="1" t="s">
        <v>1443</v>
      </c>
      <c r="B724" s="5">
        <v>11102.15</v>
      </c>
      <c r="C724" s="5">
        <v>11254.3</v>
      </c>
      <c r="D724" s="5">
        <v>11299.95</v>
      </c>
      <c r="E724" s="5">
        <v>11084.95</v>
      </c>
      <c r="F724" s="2" t="s">
        <v>1444</v>
      </c>
      <c r="G724" s="6">
        <v>-8.9999999999999993E-3</v>
      </c>
      <c r="H724" s="3" t="str">
        <f t="shared" si="22"/>
        <v>30-Jul-2020</v>
      </c>
      <c r="I724" s="4">
        <f t="shared" si="23"/>
        <v>44042</v>
      </c>
    </row>
    <row r="725" spans="1:9" x14ac:dyDescent="0.25">
      <c r="A725" s="1" t="s">
        <v>1445</v>
      </c>
      <c r="B725" s="5">
        <v>11202.85</v>
      </c>
      <c r="C725" s="5">
        <v>11276.9</v>
      </c>
      <c r="D725" s="5">
        <v>11341.4</v>
      </c>
      <c r="E725" s="5">
        <v>11149.75</v>
      </c>
      <c r="F725" s="2" t="s">
        <v>1446</v>
      </c>
      <c r="G725" s="6">
        <v>-8.6E-3</v>
      </c>
      <c r="H725" s="3" t="str">
        <f t="shared" si="22"/>
        <v>29-Jul-2020</v>
      </c>
      <c r="I725" s="4">
        <f t="shared" si="23"/>
        <v>44041</v>
      </c>
    </row>
    <row r="726" spans="1:9" x14ac:dyDescent="0.25">
      <c r="A726" s="1" t="s">
        <v>1447</v>
      </c>
      <c r="B726" s="5">
        <v>11300.55</v>
      </c>
      <c r="C726" s="5">
        <v>11154.1</v>
      </c>
      <c r="D726" s="5">
        <v>11317.75</v>
      </c>
      <c r="E726" s="5">
        <v>11151.4</v>
      </c>
      <c r="F726" s="2" t="s">
        <v>1448</v>
      </c>
      <c r="G726" s="6">
        <v>1.52E-2</v>
      </c>
      <c r="H726" s="3" t="str">
        <f t="shared" si="22"/>
        <v>28-Jul-2020</v>
      </c>
      <c r="I726" s="4">
        <f t="shared" si="23"/>
        <v>44040</v>
      </c>
    </row>
    <row r="727" spans="1:9" x14ac:dyDescent="0.25">
      <c r="A727" s="1" t="s">
        <v>1449</v>
      </c>
      <c r="B727" s="5">
        <v>11131.8</v>
      </c>
      <c r="C727" s="5">
        <v>11225</v>
      </c>
      <c r="D727" s="5">
        <v>11225</v>
      </c>
      <c r="E727" s="5">
        <v>11087.85</v>
      </c>
      <c r="F727" s="2" t="s">
        <v>1450</v>
      </c>
      <c r="G727" s="6">
        <v>-5.5999999999999999E-3</v>
      </c>
      <c r="H727" s="3" t="str">
        <f t="shared" si="22"/>
        <v>27-Jul-2020</v>
      </c>
      <c r="I727" s="4">
        <f t="shared" si="23"/>
        <v>44039</v>
      </c>
    </row>
    <row r="728" spans="1:9" x14ac:dyDescent="0.25">
      <c r="A728" s="1" t="s">
        <v>1451</v>
      </c>
      <c r="B728" s="5">
        <v>11194.15</v>
      </c>
      <c r="C728" s="5">
        <v>11149.95</v>
      </c>
      <c r="D728" s="5">
        <v>11225.4</v>
      </c>
      <c r="E728" s="5">
        <v>11090.3</v>
      </c>
      <c r="F728" s="2" t="s">
        <v>1452</v>
      </c>
      <c r="G728" s="6">
        <v>-1.9E-3</v>
      </c>
      <c r="H728" s="3" t="str">
        <f t="shared" si="22"/>
        <v>24-Jul-2020</v>
      </c>
      <c r="I728" s="4">
        <f t="shared" si="23"/>
        <v>44036</v>
      </c>
    </row>
    <row r="729" spans="1:9" x14ac:dyDescent="0.25">
      <c r="A729" s="1" t="s">
        <v>1453</v>
      </c>
      <c r="B729" s="5">
        <v>11215.45</v>
      </c>
      <c r="C729" s="5">
        <v>11135</v>
      </c>
      <c r="D729" s="5">
        <v>11239.8</v>
      </c>
      <c r="E729" s="5">
        <v>11103.15</v>
      </c>
      <c r="F729" s="2" t="s">
        <v>1454</v>
      </c>
      <c r="G729" s="6">
        <v>7.4000000000000003E-3</v>
      </c>
      <c r="H729" s="3" t="str">
        <f t="shared" si="22"/>
        <v>23-Jul-2020</v>
      </c>
      <c r="I729" s="4">
        <f t="shared" si="23"/>
        <v>44035</v>
      </c>
    </row>
    <row r="730" spans="1:9" x14ac:dyDescent="0.25">
      <c r="A730" s="1" t="s">
        <v>1455</v>
      </c>
      <c r="B730" s="5">
        <v>11132.6</v>
      </c>
      <c r="C730" s="5">
        <v>11231.2</v>
      </c>
      <c r="D730" s="5">
        <v>11238.1</v>
      </c>
      <c r="E730" s="5">
        <v>11056.55</v>
      </c>
      <c r="F730" s="2" t="s">
        <v>1456</v>
      </c>
      <c r="G730" s="6">
        <v>-2.7000000000000001E-3</v>
      </c>
      <c r="H730" s="3" t="str">
        <f t="shared" si="22"/>
        <v>22-Jul-2020</v>
      </c>
      <c r="I730" s="4">
        <f t="shared" si="23"/>
        <v>44034</v>
      </c>
    </row>
    <row r="731" spans="1:9" x14ac:dyDescent="0.25">
      <c r="A731" s="1" t="s">
        <v>1457</v>
      </c>
      <c r="B731" s="5">
        <v>11162.25</v>
      </c>
      <c r="C731" s="5">
        <v>11126.1</v>
      </c>
      <c r="D731" s="5">
        <v>11179.55</v>
      </c>
      <c r="E731" s="5">
        <v>11113.25</v>
      </c>
      <c r="F731" s="2" t="s">
        <v>1458</v>
      </c>
      <c r="G731" s="6">
        <v>1.2699999999999999E-2</v>
      </c>
      <c r="H731" s="3" t="str">
        <f t="shared" si="22"/>
        <v>21-Jul-2020</v>
      </c>
      <c r="I731" s="4">
        <f t="shared" si="23"/>
        <v>44033</v>
      </c>
    </row>
    <row r="732" spans="1:9" x14ac:dyDescent="0.25">
      <c r="A732" s="1" t="s">
        <v>1459</v>
      </c>
      <c r="B732" s="5">
        <v>11022.2</v>
      </c>
      <c r="C732" s="5">
        <v>10999.45</v>
      </c>
      <c r="D732" s="5">
        <v>11037.9</v>
      </c>
      <c r="E732" s="5">
        <v>10953</v>
      </c>
      <c r="F732" s="2" t="s">
        <v>1460</v>
      </c>
      <c r="G732" s="6">
        <v>1.11E-2</v>
      </c>
      <c r="H732" s="3" t="str">
        <f t="shared" si="22"/>
        <v>20-Jul-2020</v>
      </c>
      <c r="I732" s="4">
        <f t="shared" si="23"/>
        <v>44032</v>
      </c>
    </row>
    <row r="733" spans="1:9" x14ac:dyDescent="0.25">
      <c r="A733" s="1" t="s">
        <v>1461</v>
      </c>
      <c r="B733" s="5">
        <v>10901.7</v>
      </c>
      <c r="C733" s="5">
        <v>10752</v>
      </c>
      <c r="D733" s="5">
        <v>10933.45</v>
      </c>
      <c r="E733" s="5">
        <v>10749.65</v>
      </c>
      <c r="F733" s="2" t="s">
        <v>1462</v>
      </c>
      <c r="G733" s="6">
        <v>1.5100000000000001E-2</v>
      </c>
      <c r="H733" s="3" t="str">
        <f t="shared" si="22"/>
        <v>17-Jul-2020</v>
      </c>
      <c r="I733" s="4">
        <f t="shared" si="23"/>
        <v>44029</v>
      </c>
    </row>
    <row r="734" spans="1:9" x14ac:dyDescent="0.25">
      <c r="A734" s="1" t="s">
        <v>1463</v>
      </c>
      <c r="B734" s="5">
        <v>10739.95</v>
      </c>
      <c r="C734" s="5">
        <v>10706.2</v>
      </c>
      <c r="D734" s="5">
        <v>10755.3</v>
      </c>
      <c r="E734" s="5">
        <v>10595.2</v>
      </c>
      <c r="F734" s="2" t="s">
        <v>1464</v>
      </c>
      <c r="G734" s="6">
        <v>1.15E-2</v>
      </c>
      <c r="H734" s="3" t="str">
        <f t="shared" si="22"/>
        <v>16-Jul-2020</v>
      </c>
      <c r="I734" s="4">
        <f t="shared" si="23"/>
        <v>44028</v>
      </c>
    </row>
    <row r="735" spans="1:9" x14ac:dyDescent="0.25">
      <c r="A735" s="1" t="s">
        <v>1465</v>
      </c>
      <c r="B735" s="5">
        <v>10618.2</v>
      </c>
      <c r="C735" s="5">
        <v>10701</v>
      </c>
      <c r="D735" s="5">
        <v>10827.45</v>
      </c>
      <c r="E735" s="5">
        <v>10577.75</v>
      </c>
      <c r="F735" s="2" t="s">
        <v>1466</v>
      </c>
      <c r="G735" s="6">
        <v>1E-3</v>
      </c>
      <c r="H735" s="3" t="str">
        <f t="shared" si="22"/>
        <v>15-Jul-2020</v>
      </c>
      <c r="I735" s="4">
        <f t="shared" si="23"/>
        <v>44027</v>
      </c>
    </row>
    <row r="736" spans="1:9" x14ac:dyDescent="0.25">
      <c r="A736" s="1" t="s">
        <v>1467</v>
      </c>
      <c r="B736" s="5">
        <v>10607.35</v>
      </c>
      <c r="C736" s="5">
        <v>10750.85</v>
      </c>
      <c r="D736" s="5">
        <v>10755.65</v>
      </c>
      <c r="E736" s="5">
        <v>10562.9</v>
      </c>
      <c r="F736" s="2" t="s">
        <v>1468</v>
      </c>
      <c r="G736" s="6">
        <v>-1.8100000000000002E-2</v>
      </c>
      <c r="H736" s="3" t="str">
        <f t="shared" si="22"/>
        <v>14-Jul-2020</v>
      </c>
      <c r="I736" s="4">
        <f t="shared" si="23"/>
        <v>44026</v>
      </c>
    </row>
    <row r="737" spans="1:9" x14ac:dyDescent="0.25">
      <c r="A737" s="1" t="s">
        <v>1469</v>
      </c>
      <c r="B737" s="5">
        <v>10802.7</v>
      </c>
      <c r="C737" s="5">
        <v>10851.85</v>
      </c>
      <c r="D737" s="5">
        <v>10894.05</v>
      </c>
      <c r="E737" s="5">
        <v>10756.05</v>
      </c>
      <c r="F737" s="2" t="s">
        <v>1470</v>
      </c>
      <c r="G737" s="6">
        <v>3.2000000000000002E-3</v>
      </c>
      <c r="H737" s="3" t="str">
        <f t="shared" si="22"/>
        <v>13-Jul-2020</v>
      </c>
      <c r="I737" s="4">
        <f t="shared" si="23"/>
        <v>44025</v>
      </c>
    </row>
    <row r="738" spans="1:9" x14ac:dyDescent="0.25">
      <c r="A738" s="1" t="s">
        <v>1471</v>
      </c>
      <c r="B738" s="5">
        <v>10768.05</v>
      </c>
      <c r="C738" s="5">
        <v>10764.1</v>
      </c>
      <c r="D738" s="5">
        <v>10819.4</v>
      </c>
      <c r="E738" s="5">
        <v>10713</v>
      </c>
      <c r="F738" s="2" t="s">
        <v>1472</v>
      </c>
      <c r="G738" s="6">
        <v>-4.1999999999999997E-3</v>
      </c>
      <c r="H738" s="3" t="str">
        <f t="shared" si="22"/>
        <v>10-Jul-2020</v>
      </c>
      <c r="I738" s="4">
        <f t="shared" si="23"/>
        <v>44022</v>
      </c>
    </row>
    <row r="739" spans="1:9" x14ac:dyDescent="0.25">
      <c r="A739" s="1" t="s">
        <v>1473</v>
      </c>
      <c r="B739" s="5">
        <v>10813.45</v>
      </c>
      <c r="C739" s="5">
        <v>10755.55</v>
      </c>
      <c r="D739" s="5">
        <v>10836.85</v>
      </c>
      <c r="E739" s="5">
        <v>10733</v>
      </c>
      <c r="F739" s="2" t="s">
        <v>1474</v>
      </c>
      <c r="G739" s="6">
        <v>1.01E-2</v>
      </c>
      <c r="H739" s="3" t="str">
        <f t="shared" si="22"/>
        <v>09-Jul-2020</v>
      </c>
      <c r="I739" s="4">
        <f t="shared" si="23"/>
        <v>44021</v>
      </c>
    </row>
    <row r="740" spans="1:9" x14ac:dyDescent="0.25">
      <c r="A740" s="1" t="s">
        <v>1475</v>
      </c>
      <c r="B740" s="5">
        <v>10705.75</v>
      </c>
      <c r="C740" s="5">
        <v>10818.65</v>
      </c>
      <c r="D740" s="5">
        <v>10847.85</v>
      </c>
      <c r="E740" s="5">
        <v>10676.55</v>
      </c>
      <c r="F740" s="2" t="s">
        <v>1476</v>
      </c>
      <c r="G740" s="6">
        <v>-8.6999999999999994E-3</v>
      </c>
      <c r="H740" s="3" t="str">
        <f t="shared" si="22"/>
        <v>08-Jul-2020</v>
      </c>
      <c r="I740" s="4">
        <f t="shared" si="23"/>
        <v>44020</v>
      </c>
    </row>
    <row r="741" spans="1:9" x14ac:dyDescent="0.25">
      <c r="A741" s="1" t="s">
        <v>1477</v>
      </c>
      <c r="B741" s="5">
        <v>10799.65</v>
      </c>
      <c r="C741" s="5">
        <v>10802.85</v>
      </c>
      <c r="D741" s="5">
        <v>10813.8</v>
      </c>
      <c r="E741" s="5">
        <v>10689.7</v>
      </c>
      <c r="F741" s="2" t="s">
        <v>1478</v>
      </c>
      <c r="G741" s="6">
        <v>3.3E-3</v>
      </c>
      <c r="H741" s="3" t="str">
        <f t="shared" si="22"/>
        <v>07-Jul-2020</v>
      </c>
      <c r="I741" s="4">
        <f t="shared" si="23"/>
        <v>44019</v>
      </c>
    </row>
    <row r="742" spans="1:9" x14ac:dyDescent="0.25">
      <c r="A742" s="1" t="s">
        <v>1479</v>
      </c>
      <c r="B742" s="5">
        <v>10763.65</v>
      </c>
      <c r="C742" s="5">
        <v>10723.85</v>
      </c>
      <c r="D742" s="5">
        <v>10811.4</v>
      </c>
      <c r="E742" s="5">
        <v>10695.1</v>
      </c>
      <c r="F742" s="2" t="s">
        <v>1480</v>
      </c>
      <c r="G742" s="6">
        <v>1.47E-2</v>
      </c>
      <c r="H742" s="3" t="str">
        <f t="shared" si="22"/>
        <v>06-Jul-2020</v>
      </c>
      <c r="I742" s="4">
        <f t="shared" si="23"/>
        <v>44018</v>
      </c>
    </row>
    <row r="743" spans="1:9" x14ac:dyDescent="0.25">
      <c r="A743" s="1" t="s">
        <v>1481</v>
      </c>
      <c r="B743" s="5">
        <v>10607.35</v>
      </c>
      <c r="C743" s="5">
        <v>10614.95</v>
      </c>
      <c r="D743" s="5">
        <v>10631.3</v>
      </c>
      <c r="E743" s="5">
        <v>10562.65</v>
      </c>
      <c r="F743" s="2" t="s">
        <v>1482</v>
      </c>
      <c r="G743" s="6">
        <v>5.3E-3</v>
      </c>
      <c r="H743" s="3" t="str">
        <f t="shared" si="22"/>
        <v>03-Jul-2020</v>
      </c>
      <c r="I743" s="4">
        <f t="shared" si="23"/>
        <v>44015</v>
      </c>
    </row>
    <row r="744" spans="1:9" x14ac:dyDescent="0.25">
      <c r="A744" s="1" t="s">
        <v>1483</v>
      </c>
      <c r="B744" s="5">
        <v>10551.7</v>
      </c>
      <c r="C744" s="5">
        <v>10493.05</v>
      </c>
      <c r="D744" s="5">
        <v>10598.2</v>
      </c>
      <c r="E744" s="5">
        <v>10485.549999999999</v>
      </c>
      <c r="F744" s="2" t="s">
        <v>1484</v>
      </c>
      <c r="G744" s="6">
        <v>1.17E-2</v>
      </c>
      <c r="H744" s="3" t="str">
        <f t="shared" si="22"/>
        <v>02-Jul-2020</v>
      </c>
      <c r="I744" s="4">
        <f t="shared" si="23"/>
        <v>44014</v>
      </c>
    </row>
    <row r="745" spans="1:9" x14ac:dyDescent="0.25">
      <c r="A745" s="1" t="s">
        <v>1485</v>
      </c>
      <c r="B745" s="5">
        <v>10430.049999999999</v>
      </c>
      <c r="C745" s="5">
        <v>10323.799999999999</v>
      </c>
      <c r="D745" s="5">
        <v>10447.049999999999</v>
      </c>
      <c r="E745" s="5">
        <v>10299.6</v>
      </c>
      <c r="F745" s="2" t="s">
        <v>1486</v>
      </c>
      <c r="G745" s="6">
        <v>1.24E-2</v>
      </c>
      <c r="H745" s="3" t="str">
        <f t="shared" si="22"/>
        <v>01-Jul-2020</v>
      </c>
      <c r="I745" s="4">
        <f t="shared" si="23"/>
        <v>44013</v>
      </c>
    </row>
    <row r="746" spans="1:9" x14ac:dyDescent="0.25">
      <c r="A746" s="1" t="s">
        <v>1487</v>
      </c>
      <c r="B746" s="5">
        <v>10302.1</v>
      </c>
      <c r="C746" s="5">
        <v>10382.6</v>
      </c>
      <c r="D746" s="5">
        <v>10401.049999999999</v>
      </c>
      <c r="E746" s="5">
        <v>10267.35</v>
      </c>
      <c r="F746" s="2" t="s">
        <v>1488</v>
      </c>
      <c r="G746" s="6">
        <v>-1E-3</v>
      </c>
      <c r="H746" s="3" t="str">
        <f t="shared" si="22"/>
        <v>30-Jun-2020</v>
      </c>
      <c r="I746" s="4">
        <f t="shared" si="23"/>
        <v>44012</v>
      </c>
    </row>
    <row r="747" spans="1:9" x14ac:dyDescent="0.25">
      <c r="A747" s="1" t="s">
        <v>1489</v>
      </c>
      <c r="B747" s="5">
        <v>10312.4</v>
      </c>
      <c r="C747" s="5">
        <v>10311.950000000001</v>
      </c>
      <c r="D747" s="5">
        <v>10337.950000000001</v>
      </c>
      <c r="E747" s="5">
        <v>10223.6</v>
      </c>
      <c r="F747" s="2" t="s">
        <v>1490</v>
      </c>
      <c r="G747" s="6">
        <v>-6.7999999999999996E-3</v>
      </c>
      <c r="H747" s="3" t="str">
        <f t="shared" si="22"/>
        <v>29-Jun-2020</v>
      </c>
      <c r="I747" s="4">
        <f t="shared" si="23"/>
        <v>44011</v>
      </c>
    </row>
    <row r="748" spans="1:9" x14ac:dyDescent="0.25">
      <c r="A748" s="1" t="s">
        <v>1491</v>
      </c>
      <c r="B748" s="5">
        <v>10383</v>
      </c>
      <c r="C748" s="5">
        <v>10378.9</v>
      </c>
      <c r="D748" s="5">
        <v>10409.85</v>
      </c>
      <c r="E748" s="5">
        <v>10311.25</v>
      </c>
      <c r="F748" s="2" t="s">
        <v>1492</v>
      </c>
      <c r="G748" s="6">
        <v>9.1000000000000004E-3</v>
      </c>
      <c r="H748" s="3" t="str">
        <f t="shared" si="22"/>
        <v>26-Jun-2020</v>
      </c>
      <c r="I748" s="4">
        <f t="shared" si="23"/>
        <v>44008</v>
      </c>
    </row>
    <row r="749" spans="1:9" x14ac:dyDescent="0.25">
      <c r="A749" s="1" t="s">
        <v>1493</v>
      </c>
      <c r="B749" s="5">
        <v>10288.9</v>
      </c>
      <c r="C749" s="5">
        <v>10235.549999999999</v>
      </c>
      <c r="D749" s="5">
        <v>10361.799999999999</v>
      </c>
      <c r="E749" s="5">
        <v>10194.5</v>
      </c>
      <c r="F749" s="2" t="s">
        <v>1494</v>
      </c>
      <c r="G749" s="6">
        <v>-1.6000000000000001E-3</v>
      </c>
      <c r="H749" s="3" t="str">
        <f t="shared" si="22"/>
        <v>25-Jun-2020</v>
      </c>
      <c r="I749" s="4">
        <f t="shared" si="23"/>
        <v>44007</v>
      </c>
    </row>
    <row r="750" spans="1:9" x14ac:dyDescent="0.25">
      <c r="A750" s="1" t="s">
        <v>1495</v>
      </c>
      <c r="B750" s="5">
        <v>10305.299999999999</v>
      </c>
      <c r="C750" s="5">
        <v>10529.25</v>
      </c>
      <c r="D750" s="5">
        <v>10553.15</v>
      </c>
      <c r="E750" s="5">
        <v>10281.950000000001</v>
      </c>
      <c r="F750" s="2" t="s">
        <v>1496</v>
      </c>
      <c r="G750" s="6">
        <v>-1.5800000000000002E-2</v>
      </c>
      <c r="H750" s="3" t="str">
        <f t="shared" si="22"/>
        <v>24-Jun-2020</v>
      </c>
      <c r="I750" s="4">
        <f t="shared" si="23"/>
        <v>44006</v>
      </c>
    </row>
    <row r="751" spans="1:9" x14ac:dyDescent="0.25">
      <c r="A751" s="1" t="s">
        <v>1497</v>
      </c>
      <c r="B751" s="5">
        <v>10471</v>
      </c>
      <c r="C751" s="5">
        <v>10347.950000000001</v>
      </c>
      <c r="D751" s="5">
        <v>10484.700000000001</v>
      </c>
      <c r="E751" s="5">
        <v>10301.75</v>
      </c>
      <c r="F751" s="2" t="s">
        <v>1498</v>
      </c>
      <c r="G751" s="6">
        <v>1.55E-2</v>
      </c>
      <c r="H751" s="3" t="str">
        <f t="shared" si="22"/>
        <v>23-Jun-2020</v>
      </c>
      <c r="I751" s="4">
        <f t="shared" si="23"/>
        <v>44005</v>
      </c>
    </row>
    <row r="752" spans="1:9" x14ac:dyDescent="0.25">
      <c r="A752" s="1" t="s">
        <v>1499</v>
      </c>
      <c r="B752" s="5">
        <v>10311.200000000001</v>
      </c>
      <c r="C752" s="5">
        <v>10318.75</v>
      </c>
      <c r="D752" s="5">
        <v>10393.65</v>
      </c>
      <c r="E752" s="5">
        <v>10277.6</v>
      </c>
      <c r="F752" s="2" t="s">
        <v>1500</v>
      </c>
      <c r="G752" s="6">
        <v>6.4999999999999997E-3</v>
      </c>
      <c r="H752" s="3" t="str">
        <f t="shared" si="22"/>
        <v>22-Jun-2020</v>
      </c>
      <c r="I752" s="4">
        <f t="shared" si="23"/>
        <v>44004</v>
      </c>
    </row>
    <row r="753" spans="1:9" x14ac:dyDescent="0.25">
      <c r="A753" s="1" t="s">
        <v>1501</v>
      </c>
      <c r="B753" s="5">
        <v>10244.4</v>
      </c>
      <c r="C753" s="5">
        <v>10119</v>
      </c>
      <c r="D753" s="5">
        <v>10272.4</v>
      </c>
      <c r="E753" s="5">
        <v>10072.65</v>
      </c>
      <c r="F753" s="2" t="s">
        <v>1502</v>
      </c>
      <c r="G753" s="6">
        <v>1.5100000000000001E-2</v>
      </c>
      <c r="H753" s="3" t="str">
        <f t="shared" si="22"/>
        <v>19-Jun-2020</v>
      </c>
      <c r="I753" s="4">
        <f t="shared" si="23"/>
        <v>44001</v>
      </c>
    </row>
    <row r="754" spans="1:9" x14ac:dyDescent="0.25">
      <c r="A754" s="1" t="s">
        <v>1503</v>
      </c>
      <c r="B754" s="5">
        <v>10091.65</v>
      </c>
      <c r="C754" s="5">
        <v>9863.25</v>
      </c>
      <c r="D754" s="5">
        <v>10111.200000000001</v>
      </c>
      <c r="E754" s="5">
        <v>9845.0499999999993</v>
      </c>
      <c r="F754" s="2" t="s">
        <v>1504</v>
      </c>
      <c r="G754" s="6">
        <v>2.1299999999999999E-2</v>
      </c>
      <c r="H754" s="3" t="str">
        <f t="shared" si="22"/>
        <v>18-Jun-2020</v>
      </c>
      <c r="I754" s="4">
        <f t="shared" si="23"/>
        <v>44000</v>
      </c>
    </row>
    <row r="755" spans="1:9" x14ac:dyDescent="0.25">
      <c r="A755" s="1" t="s">
        <v>1505</v>
      </c>
      <c r="B755" s="5">
        <v>9881.15</v>
      </c>
      <c r="C755" s="5">
        <v>9876.7000000000007</v>
      </c>
      <c r="D755" s="5">
        <v>10003.6</v>
      </c>
      <c r="E755" s="5">
        <v>9833.7999999999993</v>
      </c>
      <c r="F755" s="2" t="s">
        <v>1506</v>
      </c>
      <c r="G755" s="6">
        <v>-3.3E-3</v>
      </c>
      <c r="H755" s="3" t="str">
        <f t="shared" si="22"/>
        <v>17-Jun-2020</v>
      </c>
      <c r="I755" s="4">
        <f t="shared" si="23"/>
        <v>43999</v>
      </c>
    </row>
    <row r="756" spans="1:9" x14ac:dyDescent="0.25">
      <c r="A756" s="1" t="s">
        <v>1507</v>
      </c>
      <c r="B756" s="5">
        <v>9914</v>
      </c>
      <c r="C756" s="5">
        <v>10014.799999999999</v>
      </c>
      <c r="D756" s="5">
        <v>10046.15</v>
      </c>
      <c r="E756" s="5">
        <v>9728.5</v>
      </c>
      <c r="F756" s="2" t="s">
        <v>1508</v>
      </c>
      <c r="G756" s="6">
        <v>1.0200000000000001E-2</v>
      </c>
      <c r="H756" s="3" t="str">
        <f t="shared" si="22"/>
        <v>16-Jun-2020</v>
      </c>
      <c r="I756" s="4">
        <f t="shared" si="23"/>
        <v>43998</v>
      </c>
    </row>
    <row r="757" spans="1:9" x14ac:dyDescent="0.25">
      <c r="A757" s="1" t="s">
        <v>1509</v>
      </c>
      <c r="B757" s="5">
        <v>9813.7000000000007</v>
      </c>
      <c r="C757" s="5">
        <v>9919.35</v>
      </c>
      <c r="D757" s="5">
        <v>9943.35</v>
      </c>
      <c r="E757" s="5">
        <v>9726.35</v>
      </c>
      <c r="F757" s="2" t="s">
        <v>1510</v>
      </c>
      <c r="G757" s="6">
        <v>-1.6E-2</v>
      </c>
      <c r="H757" s="3" t="str">
        <f t="shared" si="22"/>
        <v>15-Jun-2020</v>
      </c>
      <c r="I757" s="4">
        <f t="shared" si="23"/>
        <v>43997</v>
      </c>
    </row>
    <row r="758" spans="1:9" x14ac:dyDescent="0.25">
      <c r="A758" s="1" t="s">
        <v>1511</v>
      </c>
      <c r="B758" s="5">
        <v>9972.9</v>
      </c>
      <c r="C758" s="5">
        <v>9544.9500000000007</v>
      </c>
      <c r="D758" s="5">
        <v>9996.0499999999993</v>
      </c>
      <c r="E758" s="5">
        <v>9544.35</v>
      </c>
      <c r="F758" s="2" t="s">
        <v>1512</v>
      </c>
      <c r="G758" s="6">
        <v>7.1999999999999998E-3</v>
      </c>
      <c r="H758" s="3" t="str">
        <f t="shared" si="22"/>
        <v>12-Jun-2020</v>
      </c>
      <c r="I758" s="4">
        <f t="shared" si="23"/>
        <v>43994</v>
      </c>
    </row>
    <row r="759" spans="1:9" x14ac:dyDescent="0.25">
      <c r="A759" s="1" t="s">
        <v>1513</v>
      </c>
      <c r="B759" s="5">
        <v>9902</v>
      </c>
      <c r="C759" s="5">
        <v>10094.1</v>
      </c>
      <c r="D759" s="5">
        <v>10112.049999999999</v>
      </c>
      <c r="E759" s="5">
        <v>9885.0499999999993</v>
      </c>
      <c r="F759" s="2" t="s">
        <v>1514</v>
      </c>
      <c r="G759" s="6">
        <v>-2.12E-2</v>
      </c>
      <c r="H759" s="3" t="str">
        <f t="shared" si="22"/>
        <v>11-Jun-2020</v>
      </c>
      <c r="I759" s="4">
        <f t="shared" si="23"/>
        <v>43993</v>
      </c>
    </row>
    <row r="760" spans="1:9" x14ac:dyDescent="0.25">
      <c r="A760" s="1" t="s">
        <v>1515</v>
      </c>
      <c r="B760" s="5">
        <v>10116.15</v>
      </c>
      <c r="C760" s="5">
        <v>10072.6</v>
      </c>
      <c r="D760" s="5">
        <v>10148.75</v>
      </c>
      <c r="E760" s="5">
        <v>10036.85</v>
      </c>
      <c r="F760" s="2" t="s">
        <v>1516</v>
      </c>
      <c r="G760" s="6">
        <v>6.8999999999999999E-3</v>
      </c>
      <c r="H760" s="3" t="str">
        <f t="shared" si="22"/>
        <v>10-Jun-2020</v>
      </c>
      <c r="I760" s="4">
        <f t="shared" si="23"/>
        <v>43992</v>
      </c>
    </row>
    <row r="761" spans="1:9" x14ac:dyDescent="0.25">
      <c r="A761" s="1" t="s">
        <v>1517</v>
      </c>
      <c r="B761" s="5">
        <v>10046.65</v>
      </c>
      <c r="C761" s="5">
        <v>10181.15</v>
      </c>
      <c r="D761" s="5">
        <v>10291.15</v>
      </c>
      <c r="E761" s="5">
        <v>10021.450000000001</v>
      </c>
      <c r="F761" s="2" t="s">
        <v>1518</v>
      </c>
      <c r="G761" s="6">
        <v>-1.1900000000000001E-2</v>
      </c>
      <c r="H761" s="3" t="str">
        <f t="shared" si="22"/>
        <v>09-Jun-2020</v>
      </c>
      <c r="I761" s="4">
        <f t="shared" si="23"/>
        <v>43991</v>
      </c>
    </row>
    <row r="762" spans="1:9" x14ac:dyDescent="0.25">
      <c r="A762" s="1" t="s">
        <v>1519</v>
      </c>
      <c r="B762" s="5">
        <v>10167.450000000001</v>
      </c>
      <c r="C762" s="5">
        <v>10326.75</v>
      </c>
      <c r="D762" s="5">
        <v>10328.5</v>
      </c>
      <c r="E762" s="5">
        <v>10120.25</v>
      </c>
      <c r="F762" s="2" t="s">
        <v>1520</v>
      </c>
      <c r="G762" s="6">
        <v>2.5000000000000001E-3</v>
      </c>
      <c r="H762" s="3" t="str">
        <f t="shared" si="22"/>
        <v>08-Jun-2020</v>
      </c>
      <c r="I762" s="4">
        <f t="shared" si="23"/>
        <v>43990</v>
      </c>
    </row>
    <row r="763" spans="1:9" x14ac:dyDescent="0.25">
      <c r="A763" s="1" t="s">
        <v>1521</v>
      </c>
      <c r="B763" s="5">
        <v>10142.15</v>
      </c>
      <c r="C763" s="5">
        <v>10093.799999999999</v>
      </c>
      <c r="D763" s="5">
        <v>10177.799999999999</v>
      </c>
      <c r="E763" s="5">
        <v>10040.75</v>
      </c>
      <c r="F763" s="2" t="s">
        <v>1522</v>
      </c>
      <c r="G763" s="6">
        <v>1.1299999999999999E-2</v>
      </c>
      <c r="H763" s="3" t="str">
        <f t="shared" si="22"/>
        <v>05-Jun-2020</v>
      </c>
      <c r="I763" s="4">
        <f t="shared" si="23"/>
        <v>43987</v>
      </c>
    </row>
    <row r="764" spans="1:9" x14ac:dyDescent="0.25">
      <c r="A764" s="1" t="s">
        <v>1523</v>
      </c>
      <c r="B764" s="5">
        <v>10029.1</v>
      </c>
      <c r="C764" s="5">
        <v>10054.25</v>
      </c>
      <c r="D764" s="5">
        <v>10123.85</v>
      </c>
      <c r="E764" s="5">
        <v>9944.25</v>
      </c>
      <c r="F764" s="2" t="s">
        <v>1524</v>
      </c>
      <c r="G764" s="6">
        <v>-3.2000000000000002E-3</v>
      </c>
      <c r="H764" s="3" t="str">
        <f t="shared" si="22"/>
        <v>04-Jun-2020</v>
      </c>
      <c r="I764" s="4">
        <f t="shared" si="23"/>
        <v>43986</v>
      </c>
    </row>
    <row r="765" spans="1:9" x14ac:dyDescent="0.25">
      <c r="A765" s="1" t="s">
        <v>1525</v>
      </c>
      <c r="B765" s="5">
        <v>10061.549999999999</v>
      </c>
      <c r="C765" s="5">
        <v>10108.299999999999</v>
      </c>
      <c r="D765" s="5">
        <v>10176.200000000001</v>
      </c>
      <c r="E765" s="5">
        <v>10035.549999999999</v>
      </c>
      <c r="F765" s="2" t="s">
        <v>1526</v>
      </c>
      <c r="G765" s="6">
        <v>8.3000000000000001E-3</v>
      </c>
      <c r="H765" s="3" t="str">
        <f t="shared" si="22"/>
        <v>03-Jun-2020</v>
      </c>
      <c r="I765" s="4">
        <f t="shared" si="23"/>
        <v>43985</v>
      </c>
    </row>
    <row r="766" spans="1:9" x14ac:dyDescent="0.25">
      <c r="A766" s="1" t="s">
        <v>1527</v>
      </c>
      <c r="B766" s="5">
        <v>9979.1</v>
      </c>
      <c r="C766" s="5">
        <v>9880.85</v>
      </c>
      <c r="D766" s="5">
        <v>9995.6</v>
      </c>
      <c r="E766" s="5">
        <v>9824.0499999999993</v>
      </c>
      <c r="F766" s="2" t="s">
        <v>1528</v>
      </c>
      <c r="G766" s="6">
        <v>1.5599999999999999E-2</v>
      </c>
      <c r="H766" s="3" t="str">
        <f t="shared" si="22"/>
        <v>02-Jun-2020</v>
      </c>
      <c r="I766" s="4">
        <f t="shared" si="23"/>
        <v>43984</v>
      </c>
    </row>
    <row r="767" spans="1:9" x14ac:dyDescent="0.25">
      <c r="A767" s="1" t="s">
        <v>1529</v>
      </c>
      <c r="B767" s="5">
        <v>9826.15</v>
      </c>
      <c r="C767" s="5">
        <v>9726.85</v>
      </c>
      <c r="D767" s="5">
        <v>9931.6</v>
      </c>
      <c r="E767" s="5">
        <v>9706.9500000000007</v>
      </c>
      <c r="F767" s="2" t="s">
        <v>1530</v>
      </c>
      <c r="G767" s="6">
        <v>2.5700000000000001E-2</v>
      </c>
      <c r="H767" s="3" t="str">
        <f t="shared" si="22"/>
        <v>01-Jun-2020</v>
      </c>
      <c r="I767" s="4">
        <f t="shared" si="23"/>
        <v>43983</v>
      </c>
    </row>
    <row r="768" spans="1:9" x14ac:dyDescent="0.25">
      <c r="A768" s="1" t="s">
        <v>1531</v>
      </c>
      <c r="B768" s="5">
        <v>9580.2999999999993</v>
      </c>
      <c r="C768" s="5">
        <v>9422.2000000000007</v>
      </c>
      <c r="D768" s="5">
        <v>9598.85</v>
      </c>
      <c r="E768" s="5">
        <v>9376.9</v>
      </c>
      <c r="F768" s="2" t="s">
        <v>1532</v>
      </c>
      <c r="G768" s="6">
        <v>9.4999999999999998E-3</v>
      </c>
      <c r="H768" s="3" t="str">
        <f t="shared" si="22"/>
        <v>29-May-2020</v>
      </c>
      <c r="I768" s="4">
        <f t="shared" si="23"/>
        <v>43980</v>
      </c>
    </row>
    <row r="769" spans="1:9" x14ac:dyDescent="0.25">
      <c r="A769" s="1" t="s">
        <v>1533</v>
      </c>
      <c r="B769" s="5">
        <v>9490.1</v>
      </c>
      <c r="C769" s="5">
        <v>9364.9500000000007</v>
      </c>
      <c r="D769" s="5">
        <v>9511.25</v>
      </c>
      <c r="E769" s="5">
        <v>9336.5</v>
      </c>
      <c r="F769" s="2" t="s">
        <v>1534</v>
      </c>
      <c r="G769" s="6">
        <v>1.8800000000000001E-2</v>
      </c>
      <c r="H769" s="3" t="str">
        <f t="shared" si="22"/>
        <v>28-May-2020</v>
      </c>
      <c r="I769" s="4">
        <f t="shared" si="23"/>
        <v>43979</v>
      </c>
    </row>
    <row r="770" spans="1:9" x14ac:dyDescent="0.25">
      <c r="A770" s="1" t="s">
        <v>1535</v>
      </c>
      <c r="B770" s="5">
        <v>9314.9500000000007</v>
      </c>
      <c r="C770" s="5">
        <v>9082.2000000000007</v>
      </c>
      <c r="D770" s="5">
        <v>9334</v>
      </c>
      <c r="E770" s="5">
        <v>9004.25</v>
      </c>
      <c r="F770" s="2" t="s">
        <v>1536</v>
      </c>
      <c r="G770" s="6">
        <v>3.1699999999999999E-2</v>
      </c>
      <c r="H770" s="3" t="str">
        <f t="shared" si="22"/>
        <v>27-May-2020</v>
      </c>
      <c r="I770" s="4">
        <f t="shared" si="23"/>
        <v>43978</v>
      </c>
    </row>
    <row r="771" spans="1:9" x14ac:dyDescent="0.25">
      <c r="A771" s="1" t="s">
        <v>1537</v>
      </c>
      <c r="B771" s="5">
        <v>9029.0499999999993</v>
      </c>
      <c r="C771" s="5">
        <v>9099.75</v>
      </c>
      <c r="D771" s="5">
        <v>9161.65</v>
      </c>
      <c r="E771" s="5">
        <v>8996.65</v>
      </c>
      <c r="F771" s="2" t="s">
        <v>1538</v>
      </c>
      <c r="G771" s="6">
        <v>-1.1000000000000001E-3</v>
      </c>
      <c r="H771" s="3" t="str">
        <f t="shared" ref="H771:H834" si="24">MID(A771,5,2)&amp;"-"&amp;LEFT(A771,3)&amp;"-"&amp;RIGHT(A771,4)</f>
        <v>26-May-2020</v>
      </c>
      <c r="I771" s="4">
        <f t="shared" ref="I771:I834" si="25">DATEVALUE(H771)</f>
        <v>43977</v>
      </c>
    </row>
    <row r="772" spans="1:9" x14ac:dyDescent="0.25">
      <c r="A772" s="1" t="s">
        <v>1539</v>
      </c>
      <c r="B772" s="5">
        <v>9039.25</v>
      </c>
      <c r="C772" s="5">
        <v>9067.9</v>
      </c>
      <c r="D772" s="5">
        <v>9149.6</v>
      </c>
      <c r="E772" s="5">
        <v>8968.5499999999993</v>
      </c>
      <c r="F772" s="2" t="s">
        <v>1540</v>
      </c>
      <c r="G772" s="6">
        <v>-7.4000000000000003E-3</v>
      </c>
      <c r="H772" s="3" t="str">
        <f t="shared" si="24"/>
        <v>22-May-2020</v>
      </c>
      <c r="I772" s="4">
        <f t="shared" si="25"/>
        <v>43973</v>
      </c>
    </row>
    <row r="773" spans="1:9" x14ac:dyDescent="0.25">
      <c r="A773" s="1" t="s">
        <v>1541</v>
      </c>
      <c r="B773" s="5">
        <v>9106.25</v>
      </c>
      <c r="C773" s="5">
        <v>9079.4500000000007</v>
      </c>
      <c r="D773" s="5">
        <v>9178.5499999999993</v>
      </c>
      <c r="E773" s="5">
        <v>9056.1</v>
      </c>
      <c r="F773" s="2" t="s">
        <v>1542</v>
      </c>
      <c r="G773" s="6">
        <v>4.4000000000000003E-3</v>
      </c>
      <c r="H773" s="3" t="str">
        <f t="shared" si="24"/>
        <v>21-May-2020</v>
      </c>
      <c r="I773" s="4">
        <f t="shared" si="25"/>
        <v>43972</v>
      </c>
    </row>
    <row r="774" spans="1:9" x14ac:dyDescent="0.25">
      <c r="A774" s="1" t="s">
        <v>1543</v>
      </c>
      <c r="B774" s="5">
        <v>9066.5499999999993</v>
      </c>
      <c r="C774" s="5">
        <v>8889.15</v>
      </c>
      <c r="D774" s="5">
        <v>9093.7999999999993</v>
      </c>
      <c r="E774" s="5">
        <v>8875.35</v>
      </c>
      <c r="F774" s="2" t="s">
        <v>1544</v>
      </c>
      <c r="G774" s="6">
        <v>2.1100000000000001E-2</v>
      </c>
      <c r="H774" s="3" t="str">
        <f t="shared" si="24"/>
        <v>20-May-2020</v>
      </c>
      <c r="I774" s="4">
        <f t="shared" si="25"/>
        <v>43971</v>
      </c>
    </row>
    <row r="775" spans="1:9" x14ac:dyDescent="0.25">
      <c r="A775" s="1" t="s">
        <v>1545</v>
      </c>
      <c r="B775" s="5">
        <v>8879.1</v>
      </c>
      <c r="C775" s="5">
        <v>8961.7000000000007</v>
      </c>
      <c r="D775" s="5">
        <v>9030.35</v>
      </c>
      <c r="E775" s="5">
        <v>8855.2999999999993</v>
      </c>
      <c r="F775" s="2" t="s">
        <v>1546</v>
      </c>
      <c r="G775" s="6">
        <v>6.3E-3</v>
      </c>
      <c r="H775" s="3" t="str">
        <f t="shared" si="24"/>
        <v>19-May-2020</v>
      </c>
      <c r="I775" s="4">
        <f t="shared" si="25"/>
        <v>43970</v>
      </c>
    </row>
    <row r="776" spans="1:9" x14ac:dyDescent="0.25">
      <c r="A776" s="1" t="s">
        <v>1547</v>
      </c>
      <c r="B776" s="5">
        <v>8823.25</v>
      </c>
      <c r="C776" s="5">
        <v>9158.2999999999993</v>
      </c>
      <c r="D776" s="5">
        <v>9158.2999999999993</v>
      </c>
      <c r="E776" s="5">
        <v>8806.75</v>
      </c>
      <c r="F776" s="2" t="s">
        <v>1548</v>
      </c>
      <c r="G776" s="6">
        <v>-3.4299999999999997E-2</v>
      </c>
      <c r="H776" s="3" t="str">
        <f t="shared" si="24"/>
        <v>18-May-2020</v>
      </c>
      <c r="I776" s="4">
        <f t="shared" si="25"/>
        <v>43969</v>
      </c>
    </row>
    <row r="777" spans="1:9" x14ac:dyDescent="0.25">
      <c r="A777" s="1" t="s">
        <v>1549</v>
      </c>
      <c r="B777" s="5">
        <v>9136.85</v>
      </c>
      <c r="C777" s="5">
        <v>9182.4</v>
      </c>
      <c r="D777" s="5">
        <v>9182.4</v>
      </c>
      <c r="E777" s="5">
        <v>9050</v>
      </c>
      <c r="F777" s="2" t="s">
        <v>1550</v>
      </c>
      <c r="G777" s="6">
        <v>-5.9999999999999995E-4</v>
      </c>
      <c r="H777" s="3" t="str">
        <f t="shared" si="24"/>
        <v>15-May-2020</v>
      </c>
      <c r="I777" s="4">
        <f t="shared" si="25"/>
        <v>43966</v>
      </c>
    </row>
    <row r="778" spans="1:9" x14ac:dyDescent="0.25">
      <c r="A778" s="1" t="s">
        <v>1551</v>
      </c>
      <c r="B778" s="5">
        <v>9142.75</v>
      </c>
      <c r="C778" s="5">
        <v>9213.9500000000007</v>
      </c>
      <c r="D778" s="5">
        <v>9281.1</v>
      </c>
      <c r="E778" s="5">
        <v>9119.75</v>
      </c>
      <c r="F778" s="2" t="s">
        <v>1552</v>
      </c>
      <c r="G778" s="6">
        <v>-2.5700000000000001E-2</v>
      </c>
      <c r="H778" s="3" t="str">
        <f t="shared" si="24"/>
        <v>14-May-2020</v>
      </c>
      <c r="I778" s="4">
        <f t="shared" si="25"/>
        <v>43965</v>
      </c>
    </row>
    <row r="779" spans="1:9" x14ac:dyDescent="0.25">
      <c r="A779" s="1" t="s">
        <v>1553</v>
      </c>
      <c r="B779" s="5">
        <v>9383.5499999999993</v>
      </c>
      <c r="C779" s="5">
        <v>9584.2000000000007</v>
      </c>
      <c r="D779" s="5">
        <v>9584.5</v>
      </c>
      <c r="E779" s="5">
        <v>9351.1</v>
      </c>
      <c r="F779" s="2" t="s">
        <v>1554</v>
      </c>
      <c r="G779" s="6">
        <v>2.0299999999999999E-2</v>
      </c>
      <c r="H779" s="3" t="str">
        <f t="shared" si="24"/>
        <v>13-May-2020</v>
      </c>
      <c r="I779" s="4">
        <f t="shared" si="25"/>
        <v>43964</v>
      </c>
    </row>
    <row r="780" spans="1:9" x14ac:dyDescent="0.25">
      <c r="A780" s="1" t="s">
        <v>1555</v>
      </c>
      <c r="B780" s="5">
        <v>9196.5499999999993</v>
      </c>
      <c r="C780" s="5">
        <v>9168.85</v>
      </c>
      <c r="D780" s="5">
        <v>9240.85</v>
      </c>
      <c r="E780" s="5">
        <v>9043.9500000000007</v>
      </c>
      <c r="F780" s="2" t="s">
        <v>1556</v>
      </c>
      <c r="G780" s="6">
        <v>-4.5999999999999999E-3</v>
      </c>
      <c r="H780" s="3" t="str">
        <f t="shared" si="24"/>
        <v>12-May-2020</v>
      </c>
      <c r="I780" s="4">
        <f t="shared" si="25"/>
        <v>43963</v>
      </c>
    </row>
    <row r="781" spans="1:9" x14ac:dyDescent="0.25">
      <c r="A781" s="1" t="s">
        <v>1557</v>
      </c>
      <c r="B781" s="5">
        <v>9239.2000000000007</v>
      </c>
      <c r="C781" s="5">
        <v>9348.15</v>
      </c>
      <c r="D781" s="5">
        <v>9439.9</v>
      </c>
      <c r="E781" s="5">
        <v>9219.9500000000007</v>
      </c>
      <c r="F781" s="2" t="s">
        <v>1202</v>
      </c>
      <c r="G781" s="6">
        <v>-1.2999999999999999E-3</v>
      </c>
      <c r="H781" s="3" t="str">
        <f t="shared" si="24"/>
        <v>11-May-2020</v>
      </c>
      <c r="I781" s="4">
        <f t="shared" si="25"/>
        <v>43962</v>
      </c>
    </row>
    <row r="782" spans="1:9" x14ac:dyDescent="0.25">
      <c r="A782" s="1" t="s">
        <v>1558</v>
      </c>
      <c r="B782" s="5">
        <v>9251.5</v>
      </c>
      <c r="C782" s="5">
        <v>9376.9500000000007</v>
      </c>
      <c r="D782" s="5">
        <v>9382.65</v>
      </c>
      <c r="E782" s="5">
        <v>9238.2000000000007</v>
      </c>
      <c r="F782" s="2" t="s">
        <v>1559</v>
      </c>
      <c r="G782" s="6">
        <v>5.7000000000000002E-3</v>
      </c>
      <c r="H782" s="3" t="str">
        <f t="shared" si="24"/>
        <v>08-May-2020</v>
      </c>
      <c r="I782" s="4">
        <f t="shared" si="25"/>
        <v>43959</v>
      </c>
    </row>
    <row r="783" spans="1:9" x14ac:dyDescent="0.25">
      <c r="A783" s="1" t="s">
        <v>1560</v>
      </c>
      <c r="B783" s="5">
        <v>9199.0499999999993</v>
      </c>
      <c r="C783" s="5">
        <v>9234.0499999999993</v>
      </c>
      <c r="D783" s="5">
        <v>9277.85</v>
      </c>
      <c r="E783" s="5">
        <v>9175.9</v>
      </c>
      <c r="F783" s="2" t="s">
        <v>1561</v>
      </c>
      <c r="G783" s="6">
        <v>-7.7999999999999996E-3</v>
      </c>
      <c r="H783" s="3" t="str">
        <f t="shared" si="24"/>
        <v>07-May-2020</v>
      </c>
      <c r="I783" s="4">
        <f t="shared" si="25"/>
        <v>43958</v>
      </c>
    </row>
    <row r="784" spans="1:9" x14ac:dyDescent="0.25">
      <c r="A784" s="1" t="s">
        <v>1562</v>
      </c>
      <c r="B784" s="5">
        <v>9270.9</v>
      </c>
      <c r="C784" s="5">
        <v>9226.7999999999993</v>
      </c>
      <c r="D784" s="5">
        <v>9346.9</v>
      </c>
      <c r="E784" s="5">
        <v>9116.5</v>
      </c>
      <c r="F784" s="2" t="s">
        <v>1563</v>
      </c>
      <c r="G784" s="6">
        <v>7.1000000000000004E-3</v>
      </c>
      <c r="H784" s="3" t="str">
        <f t="shared" si="24"/>
        <v>06-May-2020</v>
      </c>
      <c r="I784" s="4">
        <f t="shared" si="25"/>
        <v>43957</v>
      </c>
    </row>
    <row r="785" spans="1:9" x14ac:dyDescent="0.25">
      <c r="A785" s="1" t="s">
        <v>1564</v>
      </c>
      <c r="B785" s="5">
        <v>9205.6</v>
      </c>
      <c r="C785" s="5">
        <v>9429.4</v>
      </c>
      <c r="D785" s="5">
        <v>9450.9</v>
      </c>
      <c r="E785" s="5">
        <v>9190.75</v>
      </c>
      <c r="F785" s="2" t="s">
        <v>1565</v>
      </c>
      <c r="G785" s="6">
        <v>-9.4999999999999998E-3</v>
      </c>
      <c r="H785" s="3" t="str">
        <f t="shared" si="24"/>
        <v>05-May-2020</v>
      </c>
      <c r="I785" s="4">
        <f t="shared" si="25"/>
        <v>43956</v>
      </c>
    </row>
    <row r="786" spans="1:9" x14ac:dyDescent="0.25">
      <c r="A786" s="1" t="s">
        <v>1566</v>
      </c>
      <c r="B786" s="5">
        <v>9293.5</v>
      </c>
      <c r="C786" s="5">
        <v>9533.5</v>
      </c>
      <c r="D786" s="5">
        <v>9533.5</v>
      </c>
      <c r="E786" s="5">
        <v>9266.9500000000007</v>
      </c>
      <c r="F786" s="2" t="s">
        <v>1567</v>
      </c>
      <c r="G786" s="6">
        <v>-5.74E-2</v>
      </c>
      <c r="H786" s="3" t="str">
        <f t="shared" si="24"/>
        <v>04-May-2020</v>
      </c>
      <c r="I786" s="4">
        <f t="shared" si="25"/>
        <v>43955</v>
      </c>
    </row>
    <row r="787" spans="1:9" x14ac:dyDescent="0.25">
      <c r="A787" s="1" t="s">
        <v>1568</v>
      </c>
      <c r="B787" s="5">
        <v>9859.9</v>
      </c>
      <c r="C787" s="5">
        <v>9753.5</v>
      </c>
      <c r="D787" s="5">
        <v>9889.0499999999993</v>
      </c>
      <c r="E787" s="5">
        <v>9731.5</v>
      </c>
      <c r="F787" s="2" t="s">
        <v>1569</v>
      </c>
      <c r="G787" s="6">
        <v>3.2099999999999997E-2</v>
      </c>
      <c r="H787" s="3" t="str">
        <f t="shared" si="24"/>
        <v>30-Apr-2020</v>
      </c>
      <c r="I787" s="4">
        <f t="shared" si="25"/>
        <v>43951</v>
      </c>
    </row>
    <row r="788" spans="1:9" x14ac:dyDescent="0.25">
      <c r="A788" s="1" t="s">
        <v>1570</v>
      </c>
      <c r="B788" s="5">
        <v>9553.35</v>
      </c>
      <c r="C788" s="5">
        <v>9408.6</v>
      </c>
      <c r="D788" s="5">
        <v>9599.85</v>
      </c>
      <c r="E788" s="5">
        <v>9392.35</v>
      </c>
      <c r="F788" s="2" t="s">
        <v>1571</v>
      </c>
      <c r="G788" s="6">
        <v>1.84E-2</v>
      </c>
      <c r="H788" s="3" t="str">
        <f t="shared" si="24"/>
        <v>29-Apr-2020</v>
      </c>
      <c r="I788" s="4">
        <f t="shared" si="25"/>
        <v>43950</v>
      </c>
    </row>
    <row r="789" spans="1:9" x14ac:dyDescent="0.25">
      <c r="A789" s="1" t="s">
        <v>1572</v>
      </c>
      <c r="B789" s="5">
        <v>9380.9</v>
      </c>
      <c r="C789" s="5">
        <v>9389.7999999999993</v>
      </c>
      <c r="D789" s="5">
        <v>9404.4</v>
      </c>
      <c r="E789" s="5">
        <v>9260</v>
      </c>
      <c r="F789" s="2" t="s">
        <v>1573</v>
      </c>
      <c r="G789" s="6">
        <v>1.06E-2</v>
      </c>
      <c r="H789" s="3" t="str">
        <f t="shared" si="24"/>
        <v>28-Apr-2020</v>
      </c>
      <c r="I789" s="4">
        <f t="shared" si="25"/>
        <v>43949</v>
      </c>
    </row>
    <row r="790" spans="1:9" x14ac:dyDescent="0.25">
      <c r="A790" s="1" t="s">
        <v>1574</v>
      </c>
      <c r="B790" s="5">
        <v>9282.2999999999993</v>
      </c>
      <c r="C790" s="5">
        <v>9259.7000000000007</v>
      </c>
      <c r="D790" s="5">
        <v>9377.1</v>
      </c>
      <c r="E790" s="5">
        <v>9250.35</v>
      </c>
      <c r="F790" s="2" t="s">
        <v>1575</v>
      </c>
      <c r="G790" s="6">
        <v>1.4E-2</v>
      </c>
      <c r="H790" s="3" t="str">
        <f t="shared" si="24"/>
        <v>27-Apr-2020</v>
      </c>
      <c r="I790" s="4">
        <f t="shared" si="25"/>
        <v>43948</v>
      </c>
    </row>
    <row r="791" spans="1:9" x14ac:dyDescent="0.25">
      <c r="A791" s="1" t="s">
        <v>1576</v>
      </c>
      <c r="B791" s="5">
        <v>9154.4</v>
      </c>
      <c r="C791" s="5">
        <v>9163.9</v>
      </c>
      <c r="D791" s="5">
        <v>9296.9</v>
      </c>
      <c r="E791" s="5">
        <v>9141.2999999999993</v>
      </c>
      <c r="F791" s="2" t="s">
        <v>1577</v>
      </c>
      <c r="G791" s="6">
        <v>-1.7100000000000001E-2</v>
      </c>
      <c r="H791" s="3" t="str">
        <f t="shared" si="24"/>
        <v>24-Apr-2020</v>
      </c>
      <c r="I791" s="4">
        <f t="shared" si="25"/>
        <v>43945</v>
      </c>
    </row>
    <row r="792" spans="1:9" x14ac:dyDescent="0.25">
      <c r="A792" s="1" t="s">
        <v>1578</v>
      </c>
      <c r="B792" s="5">
        <v>9313.9</v>
      </c>
      <c r="C792" s="5">
        <v>9232.35</v>
      </c>
      <c r="D792" s="5">
        <v>9343.6</v>
      </c>
      <c r="E792" s="5">
        <v>9170.15</v>
      </c>
      <c r="F792" s="2" t="s">
        <v>1579</v>
      </c>
      <c r="G792" s="6">
        <v>1.38E-2</v>
      </c>
      <c r="H792" s="3" t="str">
        <f t="shared" si="24"/>
        <v>23-Apr-2020</v>
      </c>
      <c r="I792" s="4">
        <f t="shared" si="25"/>
        <v>43944</v>
      </c>
    </row>
    <row r="793" spans="1:9" x14ac:dyDescent="0.25">
      <c r="A793" s="1" t="s">
        <v>1580</v>
      </c>
      <c r="B793" s="5">
        <v>9187.2999999999993</v>
      </c>
      <c r="C793" s="5">
        <v>9026.75</v>
      </c>
      <c r="D793" s="5">
        <v>9209.75</v>
      </c>
      <c r="E793" s="5">
        <v>8946.25</v>
      </c>
      <c r="F793" s="2" t="s">
        <v>1581</v>
      </c>
      <c r="G793" s="6">
        <v>2.29E-2</v>
      </c>
      <c r="H793" s="3" t="str">
        <f t="shared" si="24"/>
        <v>22-Apr-2020</v>
      </c>
      <c r="I793" s="4">
        <f t="shared" si="25"/>
        <v>43943</v>
      </c>
    </row>
    <row r="794" spans="1:9" x14ac:dyDescent="0.25">
      <c r="A794" s="1" t="s">
        <v>1582</v>
      </c>
      <c r="B794" s="5">
        <v>8981.4500000000007</v>
      </c>
      <c r="C794" s="5">
        <v>9016.9500000000007</v>
      </c>
      <c r="D794" s="5">
        <v>9044.4</v>
      </c>
      <c r="E794" s="5">
        <v>8909.4</v>
      </c>
      <c r="F794" s="2" t="s">
        <v>1583</v>
      </c>
      <c r="G794" s="6">
        <v>-3.0300000000000001E-2</v>
      </c>
      <c r="H794" s="3" t="str">
        <f t="shared" si="24"/>
        <v>21-Apr-2020</v>
      </c>
      <c r="I794" s="4">
        <f t="shared" si="25"/>
        <v>43942</v>
      </c>
    </row>
    <row r="795" spans="1:9" x14ac:dyDescent="0.25">
      <c r="A795" s="1" t="s">
        <v>1584</v>
      </c>
      <c r="B795" s="5">
        <v>9261.85</v>
      </c>
      <c r="C795" s="5">
        <v>9390.2000000000007</v>
      </c>
      <c r="D795" s="5">
        <v>9390.85</v>
      </c>
      <c r="E795" s="5">
        <v>9230.7999999999993</v>
      </c>
      <c r="F795" s="2" t="s">
        <v>1585</v>
      </c>
      <c r="G795" s="6">
        <v>-5.0000000000000001E-4</v>
      </c>
      <c r="H795" s="3" t="str">
        <f t="shared" si="24"/>
        <v>20-Apr-2020</v>
      </c>
      <c r="I795" s="4">
        <f t="shared" si="25"/>
        <v>43941</v>
      </c>
    </row>
    <row r="796" spans="1:9" x14ac:dyDescent="0.25">
      <c r="A796" s="1" t="s">
        <v>1586</v>
      </c>
      <c r="B796" s="5">
        <v>9266.75</v>
      </c>
      <c r="C796" s="5">
        <v>9323.4500000000007</v>
      </c>
      <c r="D796" s="5">
        <v>9324</v>
      </c>
      <c r="E796" s="5">
        <v>9091.35</v>
      </c>
      <c r="F796" s="2" t="s">
        <v>1587</v>
      </c>
      <c r="G796" s="6">
        <v>3.0499999999999999E-2</v>
      </c>
      <c r="H796" s="3" t="str">
        <f t="shared" si="24"/>
        <v>17-Apr-2020</v>
      </c>
      <c r="I796" s="4">
        <f t="shared" si="25"/>
        <v>43938</v>
      </c>
    </row>
    <row r="797" spans="1:9" x14ac:dyDescent="0.25">
      <c r="A797" s="1" t="s">
        <v>1588</v>
      </c>
      <c r="B797" s="5">
        <v>8992.7999999999993</v>
      </c>
      <c r="C797" s="5">
        <v>8851.25</v>
      </c>
      <c r="D797" s="5">
        <v>9053.75</v>
      </c>
      <c r="E797" s="5">
        <v>8821.9</v>
      </c>
      <c r="F797" s="2" t="s">
        <v>1589</v>
      </c>
      <c r="G797" s="6">
        <v>7.6E-3</v>
      </c>
      <c r="H797" s="3" t="str">
        <f t="shared" si="24"/>
        <v>16-Apr-2020</v>
      </c>
      <c r="I797" s="4">
        <f t="shared" si="25"/>
        <v>43937</v>
      </c>
    </row>
    <row r="798" spans="1:9" x14ac:dyDescent="0.25">
      <c r="A798" s="1" t="s">
        <v>1590</v>
      </c>
      <c r="B798" s="5">
        <v>8925.2999999999993</v>
      </c>
      <c r="C798" s="5">
        <v>9196.4</v>
      </c>
      <c r="D798" s="5">
        <v>9261.2000000000007</v>
      </c>
      <c r="E798" s="5">
        <v>8874.1</v>
      </c>
      <c r="F798" s="2" t="s">
        <v>1591</v>
      </c>
      <c r="G798" s="6">
        <v>-7.6E-3</v>
      </c>
      <c r="H798" s="3" t="str">
        <f t="shared" si="24"/>
        <v>15-Apr-2020</v>
      </c>
      <c r="I798" s="4">
        <f t="shared" si="25"/>
        <v>43936</v>
      </c>
    </row>
    <row r="799" spans="1:9" x14ac:dyDescent="0.25">
      <c r="A799" s="1" t="s">
        <v>1592</v>
      </c>
      <c r="B799" s="5">
        <v>8993.85</v>
      </c>
      <c r="C799" s="5">
        <v>9103.9500000000007</v>
      </c>
      <c r="D799" s="5">
        <v>9112.0499999999993</v>
      </c>
      <c r="E799" s="5">
        <v>8912.4</v>
      </c>
      <c r="F799" s="2" t="s">
        <v>1593</v>
      </c>
      <c r="G799" s="6">
        <v>-1.2999999999999999E-2</v>
      </c>
      <c r="H799" s="3" t="str">
        <f t="shared" si="24"/>
        <v>13-Apr-2020</v>
      </c>
      <c r="I799" s="4">
        <f t="shared" si="25"/>
        <v>43934</v>
      </c>
    </row>
    <row r="800" spans="1:9" x14ac:dyDescent="0.25">
      <c r="A800" s="1" t="s">
        <v>1594</v>
      </c>
      <c r="B800" s="5">
        <v>9111.9</v>
      </c>
      <c r="C800" s="5">
        <v>8973.0499999999993</v>
      </c>
      <c r="D800" s="5">
        <v>9128.35</v>
      </c>
      <c r="E800" s="5">
        <v>8904.5499999999993</v>
      </c>
      <c r="F800" s="2" t="s">
        <v>1595</v>
      </c>
      <c r="G800" s="6">
        <v>4.1500000000000002E-2</v>
      </c>
      <c r="H800" s="3" t="str">
        <f t="shared" si="24"/>
        <v>09-Apr-2020</v>
      </c>
      <c r="I800" s="4">
        <f t="shared" si="25"/>
        <v>43930</v>
      </c>
    </row>
    <row r="801" spans="1:9" x14ac:dyDescent="0.25">
      <c r="A801" s="1" t="s">
        <v>1596</v>
      </c>
      <c r="B801" s="5">
        <v>8748.75</v>
      </c>
      <c r="C801" s="5">
        <v>8688.9</v>
      </c>
      <c r="D801" s="5">
        <v>9131.7000000000007</v>
      </c>
      <c r="E801" s="5">
        <v>8653.9</v>
      </c>
      <c r="F801" s="2" t="s">
        <v>1597</v>
      </c>
      <c r="G801" s="6">
        <v>-4.8999999999999998E-3</v>
      </c>
      <c r="H801" s="3" t="str">
        <f t="shared" si="24"/>
        <v>08-Apr-2020</v>
      </c>
      <c r="I801" s="4">
        <f t="shared" si="25"/>
        <v>43929</v>
      </c>
    </row>
    <row r="802" spans="1:9" x14ac:dyDescent="0.25">
      <c r="A802" s="1" t="s">
        <v>1598</v>
      </c>
      <c r="B802" s="5">
        <v>8792.2000000000007</v>
      </c>
      <c r="C802" s="5">
        <v>8446.2999999999993</v>
      </c>
      <c r="D802" s="5">
        <v>8819.4</v>
      </c>
      <c r="E802" s="5">
        <v>8360.9500000000007</v>
      </c>
      <c r="F802" s="2" t="s">
        <v>1599</v>
      </c>
      <c r="G802" s="6">
        <v>8.7599999999999997E-2</v>
      </c>
      <c r="H802" s="3" t="str">
        <f t="shared" si="24"/>
        <v>07-Apr-2020</v>
      </c>
      <c r="I802" s="4">
        <f t="shared" si="25"/>
        <v>43928</v>
      </c>
    </row>
    <row r="803" spans="1:9" x14ac:dyDescent="0.25">
      <c r="A803" s="1" t="s">
        <v>1600</v>
      </c>
      <c r="B803" s="5">
        <v>8083.8</v>
      </c>
      <c r="C803" s="5">
        <v>8356.5499999999993</v>
      </c>
      <c r="D803" s="5">
        <v>8356.5499999999993</v>
      </c>
      <c r="E803" s="5">
        <v>8055.8</v>
      </c>
      <c r="F803" s="2" t="s">
        <v>1601</v>
      </c>
      <c r="G803" s="6">
        <v>-2.06E-2</v>
      </c>
      <c r="H803" s="3" t="str">
        <f t="shared" si="24"/>
        <v>03-Apr-2020</v>
      </c>
      <c r="I803" s="4">
        <f t="shared" si="25"/>
        <v>43924</v>
      </c>
    </row>
    <row r="804" spans="1:9" x14ac:dyDescent="0.25">
      <c r="A804" s="1" t="s">
        <v>1602</v>
      </c>
      <c r="B804" s="5">
        <v>8253.7999999999993</v>
      </c>
      <c r="C804" s="5">
        <v>8584.1</v>
      </c>
      <c r="D804" s="5">
        <v>8588.1</v>
      </c>
      <c r="E804" s="5">
        <v>8198.35</v>
      </c>
      <c r="F804" s="2" t="s">
        <v>1603</v>
      </c>
      <c r="G804" s="6">
        <v>-0.04</v>
      </c>
      <c r="H804" s="3" t="str">
        <f t="shared" si="24"/>
        <v>01-Apr-2020</v>
      </c>
      <c r="I804" s="4">
        <f t="shared" si="25"/>
        <v>43922</v>
      </c>
    </row>
    <row r="805" spans="1:9" x14ac:dyDescent="0.25">
      <c r="A805" s="1" t="s">
        <v>1604</v>
      </c>
      <c r="B805" s="5">
        <v>8597.75</v>
      </c>
      <c r="C805" s="5">
        <v>8529.35</v>
      </c>
      <c r="D805" s="5">
        <v>8678.2999999999993</v>
      </c>
      <c r="E805" s="5">
        <v>8358</v>
      </c>
      <c r="F805" s="2" t="s">
        <v>1605</v>
      </c>
      <c r="G805" s="6">
        <v>3.8199999999999998E-2</v>
      </c>
      <c r="H805" s="3" t="str">
        <f t="shared" si="24"/>
        <v>31-Mar-2020</v>
      </c>
      <c r="I805" s="4">
        <f t="shared" si="25"/>
        <v>43921</v>
      </c>
    </row>
    <row r="806" spans="1:9" x14ac:dyDescent="0.25">
      <c r="A806" s="1" t="s">
        <v>1606</v>
      </c>
      <c r="B806" s="5">
        <v>8281.1</v>
      </c>
      <c r="C806" s="5">
        <v>8385.9500000000007</v>
      </c>
      <c r="D806" s="5">
        <v>8576</v>
      </c>
      <c r="E806" s="5">
        <v>8244</v>
      </c>
      <c r="F806" s="2" t="s">
        <v>1607</v>
      </c>
      <c r="G806" s="6">
        <v>-4.3799999999999999E-2</v>
      </c>
      <c r="H806" s="3" t="str">
        <f t="shared" si="24"/>
        <v>30-Mar-2020</v>
      </c>
      <c r="I806" s="4">
        <f t="shared" si="25"/>
        <v>43920</v>
      </c>
    </row>
    <row r="807" spans="1:9" x14ac:dyDescent="0.25">
      <c r="A807" s="1" t="s">
        <v>1608</v>
      </c>
      <c r="B807" s="5">
        <v>8660.25</v>
      </c>
      <c r="C807" s="5">
        <v>8949.1</v>
      </c>
      <c r="D807" s="5">
        <v>9038.9</v>
      </c>
      <c r="E807" s="5">
        <v>8522.9</v>
      </c>
      <c r="F807" s="2" t="s">
        <v>1609</v>
      </c>
      <c r="G807" s="6">
        <v>2.2000000000000001E-3</v>
      </c>
      <c r="H807" s="3" t="str">
        <f t="shared" si="24"/>
        <v>27-Mar-2020</v>
      </c>
      <c r="I807" s="4">
        <f t="shared" si="25"/>
        <v>43917</v>
      </c>
    </row>
    <row r="808" spans="1:9" x14ac:dyDescent="0.25">
      <c r="A808" s="1" t="s">
        <v>1610</v>
      </c>
      <c r="B808" s="5">
        <v>8641.4500000000007</v>
      </c>
      <c r="C808" s="5">
        <v>8451</v>
      </c>
      <c r="D808" s="5">
        <v>8749.0499999999993</v>
      </c>
      <c r="E808" s="5">
        <v>8304.9</v>
      </c>
      <c r="F808" s="2" t="s">
        <v>1611</v>
      </c>
      <c r="G808" s="6">
        <v>3.8899999999999997E-2</v>
      </c>
      <c r="H808" s="3" t="str">
        <f t="shared" si="24"/>
        <v>26-Mar-2020</v>
      </c>
      <c r="I808" s="4">
        <f t="shared" si="25"/>
        <v>43916</v>
      </c>
    </row>
    <row r="809" spans="1:9" x14ac:dyDescent="0.25">
      <c r="A809" s="1" t="s">
        <v>1612</v>
      </c>
      <c r="B809" s="5">
        <v>8317.85</v>
      </c>
      <c r="C809" s="5">
        <v>7735.15</v>
      </c>
      <c r="D809" s="5">
        <v>8376.75</v>
      </c>
      <c r="E809" s="5">
        <v>7714.75</v>
      </c>
      <c r="F809" s="2" t="s">
        <v>1613</v>
      </c>
      <c r="G809" s="6">
        <v>6.6199999999999995E-2</v>
      </c>
      <c r="H809" s="3" t="str">
        <f t="shared" si="24"/>
        <v>25-Mar-2020</v>
      </c>
      <c r="I809" s="4">
        <f t="shared" si="25"/>
        <v>43915</v>
      </c>
    </row>
    <row r="810" spans="1:9" x14ac:dyDescent="0.25">
      <c r="A810" s="1" t="s">
        <v>1614</v>
      </c>
      <c r="B810" s="5">
        <v>7801.05</v>
      </c>
      <c r="C810" s="5">
        <v>7848.3</v>
      </c>
      <c r="D810" s="5">
        <v>8036.95</v>
      </c>
      <c r="E810" s="5">
        <v>7511.1</v>
      </c>
      <c r="F810" s="2" t="s">
        <v>1615</v>
      </c>
      <c r="G810" s="6">
        <v>2.5100000000000001E-2</v>
      </c>
      <c r="H810" s="3" t="str">
        <f t="shared" si="24"/>
        <v>24-Mar-2020</v>
      </c>
      <c r="I810" s="4">
        <f t="shared" si="25"/>
        <v>43914</v>
      </c>
    </row>
    <row r="811" spans="1:9" x14ac:dyDescent="0.25">
      <c r="A811" s="1" t="s">
        <v>1616</v>
      </c>
      <c r="B811" s="5">
        <v>7610.25</v>
      </c>
      <c r="C811" s="5">
        <v>7945.7</v>
      </c>
      <c r="D811" s="5">
        <v>8159.25</v>
      </c>
      <c r="E811" s="5">
        <v>7583.6</v>
      </c>
      <c r="F811" s="2" t="s">
        <v>1617</v>
      </c>
      <c r="G811" s="6">
        <v>-0.1298</v>
      </c>
      <c r="H811" s="3" t="str">
        <f t="shared" si="24"/>
        <v>23-Mar-2020</v>
      </c>
      <c r="I811" s="4">
        <f t="shared" si="25"/>
        <v>43913</v>
      </c>
    </row>
    <row r="812" spans="1:9" x14ac:dyDescent="0.25">
      <c r="A812" s="1" t="s">
        <v>1618</v>
      </c>
      <c r="B812" s="5">
        <v>8745.4500000000007</v>
      </c>
      <c r="C812" s="5">
        <v>8284.4500000000007</v>
      </c>
      <c r="D812" s="5">
        <v>8883</v>
      </c>
      <c r="E812" s="5">
        <v>8178.2</v>
      </c>
      <c r="F812" s="2" t="s">
        <v>1619</v>
      </c>
      <c r="G812" s="6">
        <v>5.8299999999999998E-2</v>
      </c>
      <c r="H812" s="3" t="str">
        <f t="shared" si="24"/>
        <v>20-Mar-2020</v>
      </c>
      <c r="I812" s="4">
        <f t="shared" si="25"/>
        <v>43910</v>
      </c>
    </row>
    <row r="813" spans="1:9" x14ac:dyDescent="0.25">
      <c r="A813" s="1" t="s">
        <v>1620</v>
      </c>
      <c r="B813" s="5">
        <v>8263.4500000000007</v>
      </c>
      <c r="C813" s="5">
        <v>8063.3</v>
      </c>
      <c r="D813" s="5">
        <v>8575.4500000000007</v>
      </c>
      <c r="E813" s="5">
        <v>7832.55</v>
      </c>
      <c r="F813" s="2" t="s">
        <v>1621</v>
      </c>
      <c r="G813" s="6">
        <v>-2.4199999999999999E-2</v>
      </c>
      <c r="H813" s="3" t="str">
        <f t="shared" si="24"/>
        <v>19-Mar-2020</v>
      </c>
      <c r="I813" s="4">
        <f t="shared" si="25"/>
        <v>43909</v>
      </c>
    </row>
    <row r="814" spans="1:9" x14ac:dyDescent="0.25">
      <c r="A814" s="1" t="s">
        <v>1622</v>
      </c>
      <c r="B814" s="5">
        <v>8468.7999999999993</v>
      </c>
      <c r="C814" s="5">
        <v>9088.4500000000007</v>
      </c>
      <c r="D814" s="5">
        <v>9127.5499999999993</v>
      </c>
      <c r="E814" s="5">
        <v>8407.0499999999993</v>
      </c>
      <c r="F814" s="2" t="s">
        <v>1623</v>
      </c>
      <c r="G814" s="6">
        <v>-5.5599999999999997E-2</v>
      </c>
      <c r="H814" s="3" t="str">
        <f t="shared" si="24"/>
        <v>18-Mar-2020</v>
      </c>
      <c r="I814" s="4">
        <f t="shared" si="25"/>
        <v>43908</v>
      </c>
    </row>
    <row r="815" spans="1:9" x14ac:dyDescent="0.25">
      <c r="A815" s="1" t="s">
        <v>1624</v>
      </c>
      <c r="B815" s="5">
        <v>8967.0499999999993</v>
      </c>
      <c r="C815" s="5">
        <v>9285.4</v>
      </c>
      <c r="D815" s="5">
        <v>9403.7999999999993</v>
      </c>
      <c r="E815" s="5">
        <v>8915.6</v>
      </c>
      <c r="F815" s="2" t="s">
        <v>1625</v>
      </c>
      <c r="G815" s="6">
        <v>-2.5000000000000001E-2</v>
      </c>
      <c r="H815" s="3" t="str">
        <f t="shared" si="24"/>
        <v>17-Mar-2020</v>
      </c>
      <c r="I815" s="4">
        <f t="shared" si="25"/>
        <v>43907</v>
      </c>
    </row>
    <row r="816" spans="1:9" x14ac:dyDescent="0.25">
      <c r="A816" s="1" t="s">
        <v>1626</v>
      </c>
      <c r="B816" s="5">
        <v>9197.4</v>
      </c>
      <c r="C816" s="5">
        <v>9587.7999999999993</v>
      </c>
      <c r="D816" s="5">
        <v>9602.2000000000007</v>
      </c>
      <c r="E816" s="5">
        <v>9165.1</v>
      </c>
      <c r="F816" s="2" t="s">
        <v>1627</v>
      </c>
      <c r="G816" s="6">
        <v>-7.6100000000000001E-2</v>
      </c>
      <c r="H816" s="3" t="str">
        <f t="shared" si="24"/>
        <v>16-Mar-2020</v>
      </c>
      <c r="I816" s="4">
        <f t="shared" si="25"/>
        <v>43906</v>
      </c>
    </row>
    <row r="817" spans="1:9" x14ac:dyDescent="0.25">
      <c r="A817" s="1" t="s">
        <v>1628</v>
      </c>
      <c r="B817" s="5">
        <v>9955.2000000000007</v>
      </c>
      <c r="C817" s="5">
        <v>9107.6</v>
      </c>
      <c r="D817" s="5">
        <v>10159.4</v>
      </c>
      <c r="E817" s="5">
        <v>8555.15</v>
      </c>
      <c r="F817" s="2" t="s">
        <v>1629</v>
      </c>
      <c r="G817" s="6">
        <v>3.8100000000000002E-2</v>
      </c>
      <c r="H817" s="3" t="str">
        <f t="shared" si="24"/>
        <v>13-Mar-2020</v>
      </c>
      <c r="I817" s="4">
        <f t="shared" si="25"/>
        <v>43903</v>
      </c>
    </row>
    <row r="818" spans="1:9" x14ac:dyDescent="0.25">
      <c r="A818" s="1" t="s">
        <v>1630</v>
      </c>
      <c r="B818" s="5">
        <v>9590.15</v>
      </c>
      <c r="C818" s="5">
        <v>10039.950000000001</v>
      </c>
      <c r="D818" s="5">
        <v>10040.75</v>
      </c>
      <c r="E818" s="5">
        <v>9508</v>
      </c>
      <c r="F818" s="2" t="s">
        <v>1631</v>
      </c>
      <c r="G818" s="6">
        <v>-8.3000000000000004E-2</v>
      </c>
      <c r="H818" s="3" t="str">
        <f t="shared" si="24"/>
        <v>12-Mar-2020</v>
      </c>
      <c r="I818" s="4">
        <f t="shared" si="25"/>
        <v>43902</v>
      </c>
    </row>
    <row r="819" spans="1:9" x14ac:dyDescent="0.25">
      <c r="A819" s="1" t="s">
        <v>1632</v>
      </c>
      <c r="B819" s="5">
        <v>10458.4</v>
      </c>
      <c r="C819" s="5">
        <v>10334.299999999999</v>
      </c>
      <c r="D819" s="5">
        <v>10545.1</v>
      </c>
      <c r="E819" s="5">
        <v>10334</v>
      </c>
      <c r="F819" s="2" t="s">
        <v>1633</v>
      </c>
      <c r="G819" s="6">
        <v>6.9999999999999999E-4</v>
      </c>
      <c r="H819" s="3" t="str">
        <f t="shared" si="24"/>
        <v>11-Mar-2020</v>
      </c>
      <c r="I819" s="4">
        <f t="shared" si="25"/>
        <v>43901</v>
      </c>
    </row>
    <row r="820" spans="1:9" x14ac:dyDescent="0.25">
      <c r="A820" s="1" t="s">
        <v>1634</v>
      </c>
      <c r="B820" s="5">
        <v>10451.450000000001</v>
      </c>
      <c r="C820" s="5">
        <v>10742.05</v>
      </c>
      <c r="D820" s="5">
        <v>10751.55</v>
      </c>
      <c r="E820" s="5">
        <v>10294.450000000001</v>
      </c>
      <c r="F820" s="2" t="s">
        <v>1635</v>
      </c>
      <c r="G820" s="6">
        <v>-4.9000000000000002E-2</v>
      </c>
      <c r="H820" s="3" t="str">
        <f t="shared" si="24"/>
        <v>09-Mar-2020</v>
      </c>
      <c r="I820" s="4">
        <f t="shared" si="25"/>
        <v>43899</v>
      </c>
    </row>
    <row r="821" spans="1:9" x14ac:dyDescent="0.25">
      <c r="A821" s="1" t="s">
        <v>1636</v>
      </c>
      <c r="B821" s="5">
        <v>10989.45</v>
      </c>
      <c r="C821" s="5">
        <v>10942.65</v>
      </c>
      <c r="D821" s="5">
        <v>11035.1</v>
      </c>
      <c r="E821" s="5">
        <v>10827.4</v>
      </c>
      <c r="F821" s="2" t="s">
        <v>1637</v>
      </c>
      <c r="G821" s="6">
        <v>-2.4799999999999999E-2</v>
      </c>
      <c r="H821" s="3" t="str">
        <f t="shared" si="24"/>
        <v>06-Mar-2020</v>
      </c>
      <c r="I821" s="4">
        <f t="shared" si="25"/>
        <v>43896</v>
      </c>
    </row>
    <row r="822" spans="1:9" x14ac:dyDescent="0.25">
      <c r="A822" s="1" t="s">
        <v>1638</v>
      </c>
      <c r="B822" s="5">
        <v>11269</v>
      </c>
      <c r="C822" s="5">
        <v>11306.05</v>
      </c>
      <c r="D822" s="5">
        <v>11389.5</v>
      </c>
      <c r="E822" s="5">
        <v>11244.6</v>
      </c>
      <c r="F822" s="2" t="s">
        <v>1639</v>
      </c>
      <c r="G822" s="6">
        <v>1.6000000000000001E-3</v>
      </c>
      <c r="H822" s="3" t="str">
        <f t="shared" si="24"/>
        <v>05-Mar-2020</v>
      </c>
      <c r="I822" s="4">
        <f t="shared" si="25"/>
        <v>43895</v>
      </c>
    </row>
    <row r="823" spans="1:9" x14ac:dyDescent="0.25">
      <c r="A823" s="1" t="s">
        <v>1640</v>
      </c>
      <c r="B823" s="5">
        <v>11251</v>
      </c>
      <c r="C823" s="5">
        <v>11351.35</v>
      </c>
      <c r="D823" s="5">
        <v>11356.6</v>
      </c>
      <c r="E823" s="5">
        <v>11082.15</v>
      </c>
      <c r="F823" s="2" t="s">
        <v>1641</v>
      </c>
      <c r="G823" s="6">
        <v>-4.5999999999999999E-3</v>
      </c>
      <c r="H823" s="3" t="str">
        <f t="shared" si="24"/>
        <v>04-Mar-2020</v>
      </c>
      <c r="I823" s="4">
        <f t="shared" si="25"/>
        <v>43894</v>
      </c>
    </row>
    <row r="824" spans="1:9" x14ac:dyDescent="0.25">
      <c r="A824" s="1" t="s">
        <v>1642</v>
      </c>
      <c r="B824" s="5">
        <v>11303.3</v>
      </c>
      <c r="C824" s="5">
        <v>11217.55</v>
      </c>
      <c r="D824" s="5">
        <v>11342.25</v>
      </c>
      <c r="E824" s="5">
        <v>11152.55</v>
      </c>
      <c r="F824" s="2" t="s">
        <v>1643</v>
      </c>
      <c r="G824" s="6">
        <v>1.5299999999999999E-2</v>
      </c>
      <c r="H824" s="3" t="str">
        <f t="shared" si="24"/>
        <v>03-Mar-2020</v>
      </c>
      <c r="I824" s="4">
        <f t="shared" si="25"/>
        <v>43893</v>
      </c>
    </row>
    <row r="825" spans="1:9" x14ac:dyDescent="0.25">
      <c r="A825" s="1" t="s">
        <v>1644</v>
      </c>
      <c r="B825" s="5">
        <v>11132.75</v>
      </c>
      <c r="C825" s="5">
        <v>11387.35</v>
      </c>
      <c r="D825" s="5">
        <v>11433</v>
      </c>
      <c r="E825" s="5">
        <v>11036.25</v>
      </c>
      <c r="F825" s="2" t="s">
        <v>1645</v>
      </c>
      <c r="G825" s="6">
        <v>-6.1999999999999998E-3</v>
      </c>
      <c r="H825" s="3" t="str">
        <f t="shared" si="24"/>
        <v>02-Mar-2020</v>
      </c>
      <c r="I825" s="4">
        <f t="shared" si="25"/>
        <v>43892</v>
      </c>
    </row>
    <row r="826" spans="1:9" x14ac:dyDescent="0.25">
      <c r="A826" s="1" t="s">
        <v>1646</v>
      </c>
      <c r="B826" s="5">
        <v>11201.75</v>
      </c>
      <c r="C826" s="5">
        <v>11382</v>
      </c>
      <c r="D826" s="5">
        <v>11384.8</v>
      </c>
      <c r="E826" s="5">
        <v>11175.05</v>
      </c>
      <c r="F826" s="2" t="s">
        <v>1647</v>
      </c>
      <c r="G826" s="6">
        <v>-3.7100000000000001E-2</v>
      </c>
      <c r="H826" s="3" t="str">
        <f t="shared" si="24"/>
        <v>28-Feb-2020</v>
      </c>
      <c r="I826" s="4">
        <f t="shared" si="25"/>
        <v>43889</v>
      </c>
    </row>
    <row r="827" spans="1:9" x14ac:dyDescent="0.25">
      <c r="A827" s="1" t="s">
        <v>1648</v>
      </c>
      <c r="B827" s="5">
        <v>11633.3</v>
      </c>
      <c r="C827" s="5">
        <v>11661.25</v>
      </c>
      <c r="D827" s="5">
        <v>11663.85</v>
      </c>
      <c r="E827" s="5">
        <v>11536.7</v>
      </c>
      <c r="F827" s="2" t="s">
        <v>1649</v>
      </c>
      <c r="G827" s="6">
        <v>-3.8999999999999998E-3</v>
      </c>
      <c r="H827" s="3" t="str">
        <f t="shared" si="24"/>
        <v>27-Feb-2020</v>
      </c>
      <c r="I827" s="4">
        <f t="shared" si="25"/>
        <v>43888</v>
      </c>
    </row>
    <row r="828" spans="1:9" x14ac:dyDescent="0.25">
      <c r="A828" s="1" t="s">
        <v>1650</v>
      </c>
      <c r="B828" s="5">
        <v>11678.5</v>
      </c>
      <c r="C828" s="5">
        <v>11738.55</v>
      </c>
      <c r="D828" s="5">
        <v>11783.25</v>
      </c>
      <c r="E828" s="5">
        <v>11639.6</v>
      </c>
      <c r="F828" s="2" t="s">
        <v>1651</v>
      </c>
      <c r="G828" s="6">
        <v>-1.01E-2</v>
      </c>
      <c r="H828" s="3" t="str">
        <f t="shared" si="24"/>
        <v>26-Feb-2020</v>
      </c>
      <c r="I828" s="4">
        <f t="shared" si="25"/>
        <v>43887</v>
      </c>
    </row>
    <row r="829" spans="1:9" x14ac:dyDescent="0.25">
      <c r="A829" s="1" t="s">
        <v>1652</v>
      </c>
      <c r="B829" s="5">
        <v>11797.9</v>
      </c>
      <c r="C829" s="5">
        <v>11877.5</v>
      </c>
      <c r="D829" s="5">
        <v>11883.05</v>
      </c>
      <c r="E829" s="5">
        <v>11779.9</v>
      </c>
      <c r="F829" s="2" t="s">
        <v>1653</v>
      </c>
      <c r="G829" s="6">
        <v>-2.7000000000000001E-3</v>
      </c>
      <c r="H829" s="3" t="str">
        <f t="shared" si="24"/>
        <v>25-Feb-2020</v>
      </c>
      <c r="I829" s="4">
        <f t="shared" si="25"/>
        <v>43886</v>
      </c>
    </row>
    <row r="830" spans="1:9" x14ac:dyDescent="0.25">
      <c r="A830" s="1" t="s">
        <v>1654</v>
      </c>
      <c r="B830" s="5">
        <v>11829.4</v>
      </c>
      <c r="C830" s="5">
        <v>12012.55</v>
      </c>
      <c r="D830" s="5">
        <v>12012.55</v>
      </c>
      <c r="E830" s="5">
        <v>11813.4</v>
      </c>
      <c r="F830" s="2" t="s">
        <v>1655</v>
      </c>
      <c r="G830" s="6">
        <v>-2.0799999999999999E-2</v>
      </c>
      <c r="H830" s="3" t="str">
        <f t="shared" si="24"/>
        <v>24-Feb-2020</v>
      </c>
      <c r="I830" s="4">
        <f t="shared" si="25"/>
        <v>43885</v>
      </c>
    </row>
    <row r="831" spans="1:9" x14ac:dyDescent="0.25">
      <c r="A831" s="1" t="s">
        <v>1656</v>
      </c>
      <c r="B831" s="5">
        <v>12080.85</v>
      </c>
      <c r="C831" s="5">
        <v>12119</v>
      </c>
      <c r="D831" s="5">
        <v>12152</v>
      </c>
      <c r="E831" s="5">
        <v>12071.45</v>
      </c>
      <c r="F831" s="2" t="s">
        <v>1261</v>
      </c>
      <c r="G831" s="6">
        <v>-3.7000000000000002E-3</v>
      </c>
      <c r="H831" s="3" t="str">
        <f t="shared" si="24"/>
        <v>20-Feb-2020</v>
      </c>
      <c r="I831" s="4">
        <f t="shared" si="25"/>
        <v>43881</v>
      </c>
    </row>
    <row r="832" spans="1:9" x14ac:dyDescent="0.25">
      <c r="A832" s="1" t="s">
        <v>1657</v>
      </c>
      <c r="B832" s="5">
        <v>12125.9</v>
      </c>
      <c r="C832" s="5">
        <v>12090.6</v>
      </c>
      <c r="D832" s="5">
        <v>12134.7</v>
      </c>
      <c r="E832" s="5">
        <v>12042.1</v>
      </c>
      <c r="F832" s="2" t="s">
        <v>1658</v>
      </c>
      <c r="G832" s="6">
        <v>1.11E-2</v>
      </c>
      <c r="H832" s="3" t="str">
        <f t="shared" si="24"/>
        <v>19-Feb-2020</v>
      </c>
      <c r="I832" s="4">
        <f t="shared" si="25"/>
        <v>43880</v>
      </c>
    </row>
    <row r="833" spans="1:9" x14ac:dyDescent="0.25">
      <c r="A833" s="1" t="s">
        <v>1659</v>
      </c>
      <c r="B833" s="5">
        <v>11992.5</v>
      </c>
      <c r="C833" s="5">
        <v>12028.25</v>
      </c>
      <c r="D833" s="5">
        <v>12030.75</v>
      </c>
      <c r="E833" s="5">
        <v>11908.05</v>
      </c>
      <c r="F833" s="2" t="s">
        <v>1660</v>
      </c>
      <c r="G833" s="6">
        <v>-4.4000000000000003E-3</v>
      </c>
      <c r="H833" s="3" t="str">
        <f t="shared" si="24"/>
        <v>18-Feb-2020</v>
      </c>
      <c r="I833" s="4">
        <f t="shared" si="25"/>
        <v>43879</v>
      </c>
    </row>
    <row r="834" spans="1:9" x14ac:dyDescent="0.25">
      <c r="A834" s="1" t="s">
        <v>1661</v>
      </c>
      <c r="B834" s="5">
        <v>12045.8</v>
      </c>
      <c r="C834" s="5">
        <v>12131.8</v>
      </c>
      <c r="D834" s="5">
        <v>12159.6</v>
      </c>
      <c r="E834" s="5">
        <v>12037</v>
      </c>
      <c r="F834" s="2" t="s">
        <v>1662</v>
      </c>
      <c r="G834" s="6">
        <v>-5.5999999999999999E-3</v>
      </c>
      <c r="H834" s="3" t="str">
        <f t="shared" si="24"/>
        <v>17-Feb-2020</v>
      </c>
      <c r="I834" s="4">
        <f t="shared" si="25"/>
        <v>43878</v>
      </c>
    </row>
    <row r="835" spans="1:9" x14ac:dyDescent="0.25">
      <c r="A835" s="1" t="s">
        <v>1663</v>
      </c>
      <c r="B835" s="5">
        <v>12113.45</v>
      </c>
      <c r="C835" s="5">
        <v>12190.15</v>
      </c>
      <c r="D835" s="5">
        <v>12246.7</v>
      </c>
      <c r="E835" s="5">
        <v>12091.2</v>
      </c>
      <c r="F835" s="2" t="s">
        <v>1664</v>
      </c>
      <c r="G835" s="6">
        <v>-5.0000000000000001E-3</v>
      </c>
      <c r="H835" s="3" t="str">
        <f t="shared" ref="H835:H898" si="26">MID(A835,5,2)&amp;"-"&amp;LEFT(A835,3)&amp;"-"&amp;RIGHT(A835,4)</f>
        <v>14-Feb-2020</v>
      </c>
      <c r="I835" s="4">
        <f t="shared" ref="I835:I898" si="27">DATEVALUE(H835)</f>
        <v>43875</v>
      </c>
    </row>
    <row r="836" spans="1:9" x14ac:dyDescent="0.25">
      <c r="A836" s="1" t="s">
        <v>1665</v>
      </c>
      <c r="B836" s="5">
        <v>12174.65</v>
      </c>
      <c r="C836" s="5">
        <v>12219.55</v>
      </c>
      <c r="D836" s="5">
        <v>12225.65</v>
      </c>
      <c r="E836" s="5">
        <v>12139.8</v>
      </c>
      <c r="F836" s="2" t="s">
        <v>1666</v>
      </c>
      <c r="G836" s="6">
        <v>-2.2000000000000001E-3</v>
      </c>
      <c r="H836" s="3" t="str">
        <f t="shared" si="26"/>
        <v>13-Feb-2020</v>
      </c>
      <c r="I836" s="4">
        <f t="shared" si="27"/>
        <v>43874</v>
      </c>
    </row>
    <row r="837" spans="1:9" x14ac:dyDescent="0.25">
      <c r="A837" s="1" t="s">
        <v>1667</v>
      </c>
      <c r="B837" s="5">
        <v>12201.2</v>
      </c>
      <c r="C837" s="5">
        <v>12151</v>
      </c>
      <c r="D837" s="5">
        <v>12231.75</v>
      </c>
      <c r="E837" s="5">
        <v>12144.3</v>
      </c>
      <c r="F837" s="2" t="s">
        <v>1668</v>
      </c>
      <c r="G837" s="6">
        <v>7.7000000000000002E-3</v>
      </c>
      <c r="H837" s="3" t="str">
        <f t="shared" si="26"/>
        <v>12-Feb-2020</v>
      </c>
      <c r="I837" s="4">
        <f t="shared" si="27"/>
        <v>43873</v>
      </c>
    </row>
    <row r="838" spans="1:9" x14ac:dyDescent="0.25">
      <c r="A838" s="1" t="s">
        <v>1669</v>
      </c>
      <c r="B838" s="5">
        <v>12107.9</v>
      </c>
      <c r="C838" s="5">
        <v>12108.4</v>
      </c>
      <c r="D838" s="5">
        <v>12172.3</v>
      </c>
      <c r="E838" s="5">
        <v>12099</v>
      </c>
      <c r="F838" s="2" t="s">
        <v>1670</v>
      </c>
      <c r="G838" s="6">
        <v>6.4000000000000003E-3</v>
      </c>
      <c r="H838" s="3" t="str">
        <f t="shared" si="26"/>
        <v>11-Feb-2020</v>
      </c>
      <c r="I838" s="4">
        <f t="shared" si="27"/>
        <v>43872</v>
      </c>
    </row>
    <row r="839" spans="1:9" x14ac:dyDescent="0.25">
      <c r="A839" s="1" t="s">
        <v>1671</v>
      </c>
      <c r="B839" s="5">
        <v>12031.5</v>
      </c>
      <c r="C839" s="5">
        <v>12102.35</v>
      </c>
      <c r="D839" s="5">
        <v>12103.55</v>
      </c>
      <c r="E839" s="5">
        <v>11990.75</v>
      </c>
      <c r="F839" s="2" t="s">
        <v>1672</v>
      </c>
      <c r="G839" s="6">
        <v>-5.4999999999999997E-3</v>
      </c>
      <c r="H839" s="3" t="str">
        <f t="shared" si="26"/>
        <v>10-Feb-2020</v>
      </c>
      <c r="I839" s="4">
        <f t="shared" si="27"/>
        <v>43871</v>
      </c>
    </row>
    <row r="840" spans="1:9" x14ac:dyDescent="0.25">
      <c r="A840" s="1" t="s">
        <v>1673</v>
      </c>
      <c r="B840" s="5">
        <v>12098.35</v>
      </c>
      <c r="C840" s="5">
        <v>12151.15</v>
      </c>
      <c r="D840" s="5">
        <v>12154.7</v>
      </c>
      <c r="E840" s="5">
        <v>12073.95</v>
      </c>
      <c r="F840" s="2" t="s">
        <v>1674</v>
      </c>
      <c r="G840" s="6">
        <v>-3.3E-3</v>
      </c>
      <c r="H840" s="3" t="str">
        <f t="shared" si="26"/>
        <v>07-Feb-2020</v>
      </c>
      <c r="I840" s="4">
        <f t="shared" si="27"/>
        <v>43868</v>
      </c>
    </row>
    <row r="841" spans="1:9" x14ac:dyDescent="0.25">
      <c r="A841" s="1" t="s">
        <v>1675</v>
      </c>
      <c r="B841" s="5">
        <v>12137.95</v>
      </c>
      <c r="C841" s="5">
        <v>12120</v>
      </c>
      <c r="D841" s="5">
        <v>12160.6</v>
      </c>
      <c r="E841" s="5">
        <v>12084.65</v>
      </c>
      <c r="F841" s="2" t="s">
        <v>1676</v>
      </c>
      <c r="G841" s="6">
        <v>4.0000000000000001E-3</v>
      </c>
      <c r="H841" s="3" t="str">
        <f t="shared" si="26"/>
        <v>06-Feb-2020</v>
      </c>
      <c r="I841" s="4">
        <f t="shared" si="27"/>
        <v>43867</v>
      </c>
    </row>
    <row r="842" spans="1:9" x14ac:dyDescent="0.25">
      <c r="A842" s="1" t="s">
        <v>1677</v>
      </c>
      <c r="B842" s="5">
        <v>12089.15</v>
      </c>
      <c r="C842" s="5">
        <v>12005.85</v>
      </c>
      <c r="D842" s="5">
        <v>12098.15</v>
      </c>
      <c r="E842" s="5">
        <v>11953.35</v>
      </c>
      <c r="F842" s="2" t="s">
        <v>1678</v>
      </c>
      <c r="G842" s="6">
        <v>9.1000000000000004E-3</v>
      </c>
      <c r="H842" s="3" t="str">
        <f t="shared" si="26"/>
        <v>05-Feb-2020</v>
      </c>
      <c r="I842" s="4">
        <f t="shared" si="27"/>
        <v>43866</v>
      </c>
    </row>
    <row r="843" spans="1:9" x14ac:dyDescent="0.25">
      <c r="A843" s="1" t="s">
        <v>1679</v>
      </c>
      <c r="B843" s="5">
        <v>11979.65</v>
      </c>
      <c r="C843" s="5">
        <v>11786.25</v>
      </c>
      <c r="D843" s="5">
        <v>11986.15</v>
      </c>
      <c r="E843" s="5">
        <v>11783.4</v>
      </c>
      <c r="F843" s="2" t="s">
        <v>1680</v>
      </c>
      <c r="G843" s="6">
        <v>2.3199999999999998E-2</v>
      </c>
      <c r="H843" s="3" t="str">
        <f t="shared" si="26"/>
        <v>04-Feb-2020</v>
      </c>
      <c r="I843" s="4">
        <f t="shared" si="27"/>
        <v>43865</v>
      </c>
    </row>
    <row r="844" spans="1:9" x14ac:dyDescent="0.25">
      <c r="A844" s="1" t="s">
        <v>1681</v>
      </c>
      <c r="B844" s="5">
        <v>11707.9</v>
      </c>
      <c r="C844" s="5">
        <v>11627.45</v>
      </c>
      <c r="D844" s="5">
        <v>11749.85</v>
      </c>
      <c r="E844" s="5">
        <v>11614.5</v>
      </c>
      <c r="F844" s="2" t="s">
        <v>1682</v>
      </c>
      <c r="G844" s="6">
        <v>3.8999999999999998E-3</v>
      </c>
      <c r="H844" s="3" t="str">
        <f t="shared" si="26"/>
        <v>03-Feb-2020</v>
      </c>
      <c r="I844" s="4">
        <f t="shared" si="27"/>
        <v>43864</v>
      </c>
    </row>
    <row r="845" spans="1:9" x14ac:dyDescent="0.25">
      <c r="A845" s="1" t="s">
        <v>1683</v>
      </c>
      <c r="B845" s="5">
        <v>11661.85</v>
      </c>
      <c r="C845" s="5">
        <v>11939</v>
      </c>
      <c r="D845" s="5">
        <v>12017.35</v>
      </c>
      <c r="E845" s="5">
        <v>11633.3</v>
      </c>
      <c r="F845" s="2" t="s">
        <v>1684</v>
      </c>
      <c r="G845" s="6">
        <v>-2.5100000000000001E-2</v>
      </c>
      <c r="H845" s="3" t="str">
        <f t="shared" si="26"/>
        <v>01-Feb-2020</v>
      </c>
      <c r="I845" s="4">
        <f t="shared" si="27"/>
        <v>43862</v>
      </c>
    </row>
    <row r="846" spans="1:9" x14ac:dyDescent="0.25">
      <c r="A846" s="1" t="s">
        <v>1685</v>
      </c>
      <c r="B846" s="5">
        <v>11962.1</v>
      </c>
      <c r="C846" s="5">
        <v>12100.4</v>
      </c>
      <c r="D846" s="5">
        <v>12103.55</v>
      </c>
      <c r="E846" s="5">
        <v>11945.85</v>
      </c>
      <c r="F846" s="2" t="s">
        <v>1686</v>
      </c>
      <c r="G846" s="6">
        <v>-6.1000000000000004E-3</v>
      </c>
      <c r="H846" s="3" t="str">
        <f t="shared" si="26"/>
        <v>31-Jan-2020</v>
      </c>
      <c r="I846" s="4">
        <f t="shared" si="27"/>
        <v>43861</v>
      </c>
    </row>
    <row r="847" spans="1:9" x14ac:dyDescent="0.25">
      <c r="A847" s="1" t="s">
        <v>1687</v>
      </c>
      <c r="B847" s="5">
        <v>12035.8</v>
      </c>
      <c r="C847" s="5">
        <v>12147.75</v>
      </c>
      <c r="D847" s="5">
        <v>12150.3</v>
      </c>
      <c r="E847" s="5">
        <v>12010.6</v>
      </c>
      <c r="F847" s="2" t="s">
        <v>1688</v>
      </c>
      <c r="G847" s="6">
        <v>-7.7000000000000002E-3</v>
      </c>
      <c r="H847" s="3" t="str">
        <f t="shared" si="26"/>
        <v>30-Jan-2020</v>
      </c>
      <c r="I847" s="4">
        <f t="shared" si="27"/>
        <v>43860</v>
      </c>
    </row>
    <row r="848" spans="1:9" x14ac:dyDescent="0.25">
      <c r="A848" s="1" t="s">
        <v>1689</v>
      </c>
      <c r="B848" s="5">
        <v>12129.5</v>
      </c>
      <c r="C848" s="5">
        <v>12114.9</v>
      </c>
      <c r="D848" s="5">
        <v>12169.6</v>
      </c>
      <c r="E848" s="5">
        <v>12103.8</v>
      </c>
      <c r="F848" s="2" t="s">
        <v>1690</v>
      </c>
      <c r="G848" s="6">
        <v>6.1000000000000004E-3</v>
      </c>
      <c r="H848" s="3" t="str">
        <f t="shared" si="26"/>
        <v>29-Jan-2020</v>
      </c>
      <c r="I848" s="4">
        <f t="shared" si="27"/>
        <v>43859</v>
      </c>
    </row>
    <row r="849" spans="1:9" x14ac:dyDescent="0.25">
      <c r="A849" s="1" t="s">
        <v>1691</v>
      </c>
      <c r="B849" s="5">
        <v>12055.8</v>
      </c>
      <c r="C849" s="5">
        <v>12148.1</v>
      </c>
      <c r="D849" s="5">
        <v>12163.55</v>
      </c>
      <c r="E849" s="5">
        <v>12024.5</v>
      </c>
      <c r="F849" s="2" t="s">
        <v>1692</v>
      </c>
      <c r="G849" s="6">
        <v>-5.1999999999999998E-3</v>
      </c>
      <c r="H849" s="3" t="str">
        <f t="shared" si="26"/>
        <v>28-Jan-2020</v>
      </c>
      <c r="I849" s="4">
        <f t="shared" si="27"/>
        <v>43858</v>
      </c>
    </row>
    <row r="850" spans="1:9" x14ac:dyDescent="0.25">
      <c r="A850" s="1" t="s">
        <v>1693</v>
      </c>
      <c r="B850" s="5">
        <v>12119</v>
      </c>
      <c r="C850" s="5">
        <v>12197.1</v>
      </c>
      <c r="D850" s="5">
        <v>12216.6</v>
      </c>
      <c r="E850" s="5">
        <v>12107</v>
      </c>
      <c r="F850" s="2" t="s">
        <v>1694</v>
      </c>
      <c r="G850" s="6">
        <v>-1.06E-2</v>
      </c>
      <c r="H850" s="3" t="str">
        <f t="shared" si="26"/>
        <v>27-Jan-2020</v>
      </c>
      <c r="I850" s="4">
        <f t="shared" si="27"/>
        <v>43857</v>
      </c>
    </row>
    <row r="851" spans="1:9" x14ac:dyDescent="0.25">
      <c r="A851" s="1" t="s">
        <v>1695</v>
      </c>
      <c r="B851" s="5">
        <v>12248.25</v>
      </c>
      <c r="C851" s="5">
        <v>12174.55</v>
      </c>
      <c r="D851" s="5">
        <v>12272.15</v>
      </c>
      <c r="E851" s="5">
        <v>12149.65</v>
      </c>
      <c r="F851" s="2" t="s">
        <v>1696</v>
      </c>
      <c r="G851" s="6">
        <v>5.5999999999999999E-3</v>
      </c>
      <c r="H851" s="3" t="str">
        <f t="shared" si="26"/>
        <v>24-Jan-2020</v>
      </c>
      <c r="I851" s="4">
        <f t="shared" si="27"/>
        <v>43854</v>
      </c>
    </row>
    <row r="852" spans="1:9" x14ac:dyDescent="0.25">
      <c r="A852" s="1" t="s">
        <v>1697</v>
      </c>
      <c r="B852" s="5">
        <v>12180.35</v>
      </c>
      <c r="C852" s="5">
        <v>12123.75</v>
      </c>
      <c r="D852" s="5">
        <v>12189</v>
      </c>
      <c r="E852" s="5">
        <v>12094.1</v>
      </c>
      <c r="F852" s="2" t="s">
        <v>1698</v>
      </c>
      <c r="G852" s="6">
        <v>6.1000000000000004E-3</v>
      </c>
      <c r="H852" s="3" t="str">
        <f t="shared" si="26"/>
        <v>23-Jan-2020</v>
      </c>
      <c r="I852" s="4">
        <f t="shared" si="27"/>
        <v>43853</v>
      </c>
    </row>
    <row r="853" spans="1:9" x14ac:dyDescent="0.25">
      <c r="A853" s="1" t="s">
        <v>1699</v>
      </c>
      <c r="B853" s="5">
        <v>12106.9</v>
      </c>
      <c r="C853" s="5">
        <v>12218.35</v>
      </c>
      <c r="D853" s="5">
        <v>12225.05</v>
      </c>
      <c r="E853" s="5">
        <v>12087.9</v>
      </c>
      <c r="F853" s="2" t="s">
        <v>1700</v>
      </c>
      <c r="G853" s="6">
        <v>-5.1999999999999998E-3</v>
      </c>
      <c r="H853" s="3" t="str">
        <f t="shared" si="26"/>
        <v>22-Jan-2020</v>
      </c>
      <c r="I853" s="4">
        <f t="shared" si="27"/>
        <v>43852</v>
      </c>
    </row>
    <row r="854" spans="1:9" x14ac:dyDescent="0.25">
      <c r="A854" s="1" t="s">
        <v>1701</v>
      </c>
      <c r="B854" s="5">
        <v>12169.85</v>
      </c>
      <c r="C854" s="5">
        <v>12195.3</v>
      </c>
      <c r="D854" s="5">
        <v>12230.05</v>
      </c>
      <c r="E854" s="5">
        <v>12162.3</v>
      </c>
      <c r="F854" s="2" t="s">
        <v>1702</v>
      </c>
      <c r="G854" s="6">
        <v>-4.4999999999999997E-3</v>
      </c>
      <c r="H854" s="3" t="str">
        <f t="shared" si="26"/>
        <v>21-Jan-2020</v>
      </c>
      <c r="I854" s="4">
        <f t="shared" si="27"/>
        <v>43851</v>
      </c>
    </row>
    <row r="855" spans="1:9" x14ac:dyDescent="0.25">
      <c r="A855" s="1" t="s">
        <v>1703</v>
      </c>
      <c r="B855" s="5">
        <v>12224.55</v>
      </c>
      <c r="C855" s="5">
        <v>12430.5</v>
      </c>
      <c r="D855" s="5">
        <v>12430.5</v>
      </c>
      <c r="E855" s="5">
        <v>12216.9</v>
      </c>
      <c r="F855" s="2" t="s">
        <v>1704</v>
      </c>
      <c r="G855" s="6">
        <v>-1.03E-2</v>
      </c>
      <c r="H855" s="3" t="str">
        <f t="shared" si="26"/>
        <v>20-Jan-2020</v>
      </c>
      <c r="I855" s="4">
        <f t="shared" si="27"/>
        <v>43850</v>
      </c>
    </row>
    <row r="856" spans="1:9" x14ac:dyDescent="0.25">
      <c r="A856" s="1" t="s">
        <v>1705</v>
      </c>
      <c r="B856" s="5">
        <v>12352.35</v>
      </c>
      <c r="C856" s="5">
        <v>12328.4</v>
      </c>
      <c r="D856" s="5">
        <v>12385.45</v>
      </c>
      <c r="E856" s="5">
        <v>12321.4</v>
      </c>
      <c r="F856" s="2" t="s">
        <v>1706</v>
      </c>
      <c r="G856" s="6">
        <v>-2.9999999999999997E-4</v>
      </c>
      <c r="H856" s="3" t="str">
        <f t="shared" si="26"/>
        <v>17-Jan-2020</v>
      </c>
      <c r="I856" s="4">
        <f t="shared" si="27"/>
        <v>43847</v>
      </c>
    </row>
    <row r="857" spans="1:9" x14ac:dyDescent="0.25">
      <c r="A857" s="1" t="s">
        <v>1707</v>
      </c>
      <c r="B857" s="5">
        <v>12355.5</v>
      </c>
      <c r="C857" s="5">
        <v>12347.1</v>
      </c>
      <c r="D857" s="5">
        <v>12389.05</v>
      </c>
      <c r="E857" s="5">
        <v>12315.8</v>
      </c>
      <c r="F857" s="2" t="s">
        <v>1708</v>
      </c>
      <c r="G857" s="6">
        <v>1E-3</v>
      </c>
      <c r="H857" s="3" t="str">
        <f t="shared" si="26"/>
        <v>16-Jan-2020</v>
      </c>
      <c r="I857" s="4">
        <f t="shared" si="27"/>
        <v>43846</v>
      </c>
    </row>
    <row r="858" spans="1:9" x14ac:dyDescent="0.25">
      <c r="A858" s="1" t="s">
        <v>1709</v>
      </c>
      <c r="B858" s="5">
        <v>12343.3</v>
      </c>
      <c r="C858" s="5">
        <v>12349.4</v>
      </c>
      <c r="D858" s="5">
        <v>12355.15</v>
      </c>
      <c r="E858" s="5">
        <v>12278.75</v>
      </c>
      <c r="F858" s="2" t="s">
        <v>1710</v>
      </c>
      <c r="G858" s="6">
        <v>-1.5E-3</v>
      </c>
      <c r="H858" s="3" t="str">
        <f t="shared" si="26"/>
        <v>15-Jan-2020</v>
      </c>
      <c r="I858" s="4">
        <f t="shared" si="27"/>
        <v>43845</v>
      </c>
    </row>
    <row r="859" spans="1:9" x14ac:dyDescent="0.25">
      <c r="A859" s="1" t="s">
        <v>1711</v>
      </c>
      <c r="B859" s="5">
        <v>12362.3</v>
      </c>
      <c r="C859" s="5">
        <v>12333.1</v>
      </c>
      <c r="D859" s="5">
        <v>12374.25</v>
      </c>
      <c r="E859" s="5">
        <v>12308.7</v>
      </c>
      <c r="F859" s="2" t="s">
        <v>1712</v>
      </c>
      <c r="G859" s="6">
        <v>2.7000000000000001E-3</v>
      </c>
      <c r="H859" s="3" t="str">
        <f t="shared" si="26"/>
        <v>14-Jan-2020</v>
      </c>
      <c r="I859" s="4">
        <f t="shared" si="27"/>
        <v>43844</v>
      </c>
    </row>
    <row r="860" spans="1:9" x14ac:dyDescent="0.25">
      <c r="A860" s="1" t="s">
        <v>1713</v>
      </c>
      <c r="B860" s="5">
        <v>12329.55</v>
      </c>
      <c r="C860" s="5">
        <v>12296.7</v>
      </c>
      <c r="D860" s="5">
        <v>12337.75</v>
      </c>
      <c r="E860" s="5">
        <v>12285.8</v>
      </c>
      <c r="F860" s="2" t="s">
        <v>1714</v>
      </c>
      <c r="G860" s="6">
        <v>5.8999999999999999E-3</v>
      </c>
      <c r="H860" s="3" t="str">
        <f t="shared" si="26"/>
        <v>13-Jan-2020</v>
      </c>
      <c r="I860" s="4">
        <f t="shared" si="27"/>
        <v>43843</v>
      </c>
    </row>
    <row r="861" spans="1:9" x14ac:dyDescent="0.25">
      <c r="A861" s="1" t="s">
        <v>1715</v>
      </c>
      <c r="B861" s="5">
        <v>12256.8</v>
      </c>
      <c r="C861" s="5">
        <v>12271</v>
      </c>
      <c r="D861" s="5">
        <v>12311.2</v>
      </c>
      <c r="E861" s="5">
        <v>12213.2</v>
      </c>
      <c r="F861" s="2" t="s">
        <v>1716</v>
      </c>
      <c r="G861" s="6">
        <v>3.3E-3</v>
      </c>
      <c r="H861" s="3" t="str">
        <f t="shared" si="26"/>
        <v>10-Jan-2020</v>
      </c>
      <c r="I861" s="4">
        <f t="shared" si="27"/>
        <v>43840</v>
      </c>
    </row>
    <row r="862" spans="1:9" x14ac:dyDescent="0.25">
      <c r="A862" s="1" t="s">
        <v>1717</v>
      </c>
      <c r="B862" s="5">
        <v>12215.9</v>
      </c>
      <c r="C862" s="5">
        <v>12153.15</v>
      </c>
      <c r="D862" s="5">
        <v>12224.05</v>
      </c>
      <c r="E862" s="5">
        <v>12132.55</v>
      </c>
      <c r="F862" s="2" t="s">
        <v>1718</v>
      </c>
      <c r="G862" s="6">
        <v>1.5800000000000002E-2</v>
      </c>
      <c r="H862" s="3" t="str">
        <f t="shared" si="26"/>
        <v>09-Jan-2020</v>
      </c>
      <c r="I862" s="4">
        <f t="shared" si="27"/>
        <v>43839</v>
      </c>
    </row>
    <row r="863" spans="1:9" x14ac:dyDescent="0.25">
      <c r="A863" s="1" t="s">
        <v>1719</v>
      </c>
      <c r="B863" s="5">
        <v>12025.35</v>
      </c>
      <c r="C863" s="5">
        <v>11939.1</v>
      </c>
      <c r="D863" s="5">
        <v>12044.95</v>
      </c>
      <c r="E863" s="5">
        <v>11929.6</v>
      </c>
      <c r="F863" s="2" t="s">
        <v>1720</v>
      </c>
      <c r="G863" s="6">
        <v>-2.3E-3</v>
      </c>
      <c r="H863" s="3" t="str">
        <f t="shared" si="26"/>
        <v>08-Jan-2020</v>
      </c>
      <c r="I863" s="4">
        <f t="shared" si="27"/>
        <v>43838</v>
      </c>
    </row>
    <row r="864" spans="1:9" x14ac:dyDescent="0.25">
      <c r="A864" s="1" t="s">
        <v>1721</v>
      </c>
      <c r="B864" s="5">
        <v>12052.95</v>
      </c>
      <c r="C864" s="5">
        <v>12079.1</v>
      </c>
      <c r="D864" s="5">
        <v>12152.15</v>
      </c>
      <c r="E864" s="5">
        <v>12005.35</v>
      </c>
      <c r="F864" s="2" t="s">
        <v>1722</v>
      </c>
      <c r="G864" s="6">
        <v>5.0000000000000001E-3</v>
      </c>
      <c r="H864" s="3" t="str">
        <f t="shared" si="26"/>
        <v>07-Jan-2020</v>
      </c>
      <c r="I864" s="4">
        <f t="shared" si="27"/>
        <v>43837</v>
      </c>
    </row>
    <row r="865" spans="1:9" x14ac:dyDescent="0.25">
      <c r="A865" s="1" t="s">
        <v>1723</v>
      </c>
      <c r="B865" s="5">
        <v>11993.05</v>
      </c>
      <c r="C865" s="5">
        <v>12170.6</v>
      </c>
      <c r="D865" s="5">
        <v>12179.1</v>
      </c>
      <c r="E865" s="5">
        <v>11974.2</v>
      </c>
      <c r="F865" s="2" t="s">
        <v>1724</v>
      </c>
      <c r="G865" s="6">
        <v>-1.9099999999999999E-2</v>
      </c>
      <c r="H865" s="3" t="str">
        <f t="shared" si="26"/>
        <v>06-Jan-2020</v>
      </c>
      <c r="I865" s="4">
        <f t="shared" si="27"/>
        <v>43836</v>
      </c>
    </row>
    <row r="866" spans="1:9" x14ac:dyDescent="0.25">
      <c r="A866" s="1" t="s">
        <v>1725</v>
      </c>
      <c r="B866" s="5">
        <v>12226.65</v>
      </c>
      <c r="C866" s="5">
        <v>12261.1</v>
      </c>
      <c r="D866" s="5">
        <v>12265.6</v>
      </c>
      <c r="E866" s="5">
        <v>12191.35</v>
      </c>
      <c r="F866" s="2" t="s">
        <v>1726</v>
      </c>
      <c r="G866" s="6">
        <v>-4.4999999999999997E-3</v>
      </c>
      <c r="H866" s="3" t="str">
        <f t="shared" si="26"/>
        <v>03-Jan-2020</v>
      </c>
      <c r="I866" s="4">
        <f t="shared" si="27"/>
        <v>43833</v>
      </c>
    </row>
    <row r="867" spans="1:9" x14ac:dyDescent="0.25">
      <c r="A867" s="1" t="s">
        <v>1727</v>
      </c>
      <c r="B867" s="5">
        <v>12282.2</v>
      </c>
      <c r="C867" s="5">
        <v>12198.55</v>
      </c>
      <c r="D867" s="5">
        <v>12289.9</v>
      </c>
      <c r="E867" s="5">
        <v>12195.25</v>
      </c>
      <c r="F867" s="2" t="s">
        <v>1728</v>
      </c>
      <c r="G867" s="6">
        <v>8.2000000000000007E-3</v>
      </c>
      <c r="H867" s="3" t="str">
        <f t="shared" si="26"/>
        <v>02-Jan-2020</v>
      </c>
      <c r="I867" s="4">
        <f t="shared" si="27"/>
        <v>43832</v>
      </c>
    </row>
    <row r="868" spans="1:9" x14ac:dyDescent="0.25">
      <c r="A868" s="1" t="s">
        <v>1729</v>
      </c>
      <c r="B868" s="5">
        <v>12182.5</v>
      </c>
      <c r="C868" s="5">
        <v>12202.15</v>
      </c>
      <c r="D868" s="5">
        <v>12222.2</v>
      </c>
      <c r="E868" s="5">
        <v>12165.3</v>
      </c>
      <c r="F868" s="2" t="s">
        <v>1730</v>
      </c>
      <c r="G868" s="6">
        <v>1.1999999999999999E-3</v>
      </c>
      <c r="H868" s="3" t="str">
        <f t="shared" si="26"/>
        <v>01-Jan-2020</v>
      </c>
      <c r="I868" s="4">
        <f t="shared" si="27"/>
        <v>43831</v>
      </c>
    </row>
    <row r="869" spans="1:9" x14ac:dyDescent="0.25">
      <c r="A869" s="1" t="s">
        <v>1731</v>
      </c>
      <c r="B869" s="5">
        <v>12168.45</v>
      </c>
      <c r="C869" s="5">
        <v>12247.1</v>
      </c>
      <c r="D869" s="5">
        <v>12247.1</v>
      </c>
      <c r="E869" s="5">
        <v>12151.8</v>
      </c>
      <c r="F869" s="2" t="s">
        <v>1732</v>
      </c>
      <c r="G869" s="6">
        <v>-7.1000000000000004E-3</v>
      </c>
      <c r="H869" s="3" t="str">
        <f t="shared" si="26"/>
        <v>31-Dec-2019</v>
      </c>
      <c r="I869" s="4">
        <f t="shared" si="27"/>
        <v>43830</v>
      </c>
    </row>
    <row r="870" spans="1:9" x14ac:dyDescent="0.25">
      <c r="A870" s="1" t="s">
        <v>1733</v>
      </c>
      <c r="B870" s="5">
        <v>12255.85</v>
      </c>
      <c r="C870" s="5">
        <v>12274.9</v>
      </c>
      <c r="D870" s="5">
        <v>12286.45</v>
      </c>
      <c r="E870" s="5">
        <v>12213.8</v>
      </c>
      <c r="F870" s="2" t="s">
        <v>1734</v>
      </c>
      <c r="G870" s="6">
        <v>8.0000000000000004E-4</v>
      </c>
      <c r="H870" s="3" t="str">
        <f t="shared" si="26"/>
        <v>30-Dec-2019</v>
      </c>
      <c r="I870" s="4">
        <f t="shared" si="27"/>
        <v>43829</v>
      </c>
    </row>
    <row r="871" spans="1:9" x14ac:dyDescent="0.25">
      <c r="A871" s="1" t="s">
        <v>1735</v>
      </c>
      <c r="B871" s="5">
        <v>12245.8</v>
      </c>
      <c r="C871" s="5">
        <v>12172.9</v>
      </c>
      <c r="D871" s="5">
        <v>12258.45</v>
      </c>
      <c r="E871" s="5">
        <v>12157.9</v>
      </c>
      <c r="F871" s="2" t="s">
        <v>1736</v>
      </c>
      <c r="G871" s="6">
        <v>9.7999999999999997E-3</v>
      </c>
      <c r="H871" s="3" t="str">
        <f t="shared" si="26"/>
        <v>27-Dec-2019</v>
      </c>
      <c r="I871" s="4">
        <f t="shared" si="27"/>
        <v>43826</v>
      </c>
    </row>
    <row r="872" spans="1:9" x14ac:dyDescent="0.25">
      <c r="A872" s="1" t="s">
        <v>1737</v>
      </c>
      <c r="B872" s="5">
        <v>12126.55</v>
      </c>
      <c r="C872" s="5">
        <v>12211.85</v>
      </c>
      <c r="D872" s="5">
        <v>12221.55</v>
      </c>
      <c r="E872" s="5">
        <v>12118.85</v>
      </c>
      <c r="F872" s="2" t="s">
        <v>1738</v>
      </c>
      <c r="G872" s="6">
        <v>-7.1999999999999998E-3</v>
      </c>
      <c r="H872" s="3" t="str">
        <f t="shared" si="26"/>
        <v>26-Dec-2019</v>
      </c>
      <c r="I872" s="4">
        <f t="shared" si="27"/>
        <v>43825</v>
      </c>
    </row>
    <row r="873" spans="1:9" x14ac:dyDescent="0.25">
      <c r="A873" s="1" t="s">
        <v>1739</v>
      </c>
      <c r="B873" s="5">
        <v>12214.55</v>
      </c>
      <c r="C873" s="5">
        <v>12269.25</v>
      </c>
      <c r="D873" s="5">
        <v>12283.7</v>
      </c>
      <c r="E873" s="5">
        <v>12202.1</v>
      </c>
      <c r="F873" s="2" t="s">
        <v>1740</v>
      </c>
      <c r="G873" s="6">
        <v>-3.8999999999999998E-3</v>
      </c>
      <c r="H873" s="3" t="str">
        <f t="shared" si="26"/>
        <v>24-Dec-2019</v>
      </c>
      <c r="I873" s="4">
        <f t="shared" si="27"/>
        <v>43823</v>
      </c>
    </row>
    <row r="874" spans="1:9" x14ac:dyDescent="0.25">
      <c r="A874" s="1" t="s">
        <v>1741</v>
      </c>
      <c r="B874" s="5">
        <v>12262.75</v>
      </c>
      <c r="C874" s="5">
        <v>12235.45</v>
      </c>
      <c r="D874" s="5">
        <v>12287.15</v>
      </c>
      <c r="E874" s="5">
        <v>12213.25</v>
      </c>
      <c r="F874" s="2" t="s">
        <v>1742</v>
      </c>
      <c r="G874" s="6">
        <v>-6.9999999999999999E-4</v>
      </c>
      <c r="H874" s="3" t="str">
        <f t="shared" si="26"/>
        <v>23-Dec-2019</v>
      </c>
      <c r="I874" s="4">
        <f t="shared" si="27"/>
        <v>43822</v>
      </c>
    </row>
    <row r="875" spans="1:9" x14ac:dyDescent="0.25">
      <c r="A875" s="1" t="s">
        <v>1743</v>
      </c>
      <c r="B875" s="5">
        <v>12271.8</v>
      </c>
      <c r="C875" s="5">
        <v>12266.45</v>
      </c>
      <c r="D875" s="5">
        <v>12293.9</v>
      </c>
      <c r="E875" s="5">
        <v>12252.75</v>
      </c>
      <c r="F875" s="2" t="s">
        <v>1744</v>
      </c>
      <c r="G875" s="6">
        <v>1E-3</v>
      </c>
      <c r="H875" s="3" t="str">
        <f t="shared" si="26"/>
        <v>20-Dec-2019</v>
      </c>
      <c r="I875" s="4">
        <f t="shared" si="27"/>
        <v>43819</v>
      </c>
    </row>
    <row r="876" spans="1:9" x14ac:dyDescent="0.25">
      <c r="A876" s="1" t="s">
        <v>1745</v>
      </c>
      <c r="B876" s="5">
        <v>12259.7</v>
      </c>
      <c r="C876" s="5">
        <v>12223.4</v>
      </c>
      <c r="D876" s="5">
        <v>12268.35</v>
      </c>
      <c r="E876" s="5">
        <v>12191.15</v>
      </c>
      <c r="F876" s="2" t="s">
        <v>1746</v>
      </c>
      <c r="G876" s="6">
        <v>3.0999999999999999E-3</v>
      </c>
      <c r="H876" s="3" t="str">
        <f t="shared" si="26"/>
        <v>19-Dec-2019</v>
      </c>
      <c r="I876" s="4">
        <f t="shared" si="27"/>
        <v>43818</v>
      </c>
    </row>
    <row r="877" spans="1:9" x14ac:dyDescent="0.25">
      <c r="A877" s="1" t="s">
        <v>1747</v>
      </c>
      <c r="B877" s="5">
        <v>12221.65</v>
      </c>
      <c r="C877" s="5">
        <v>12197</v>
      </c>
      <c r="D877" s="5">
        <v>12237.7</v>
      </c>
      <c r="E877" s="5">
        <v>12163.45</v>
      </c>
      <c r="F877" s="2" t="s">
        <v>1748</v>
      </c>
      <c r="G877" s="6">
        <v>4.7000000000000002E-3</v>
      </c>
      <c r="H877" s="3" t="str">
        <f t="shared" si="26"/>
        <v>18-Dec-2019</v>
      </c>
      <c r="I877" s="4">
        <f t="shared" si="27"/>
        <v>43817</v>
      </c>
    </row>
    <row r="878" spans="1:9" x14ac:dyDescent="0.25">
      <c r="A878" s="1" t="s">
        <v>1749</v>
      </c>
      <c r="B878" s="5">
        <v>12165</v>
      </c>
      <c r="C878" s="5">
        <v>12082.45</v>
      </c>
      <c r="D878" s="5">
        <v>12182.75</v>
      </c>
      <c r="E878" s="5">
        <v>12070.35</v>
      </c>
      <c r="F878" s="2" t="s">
        <v>1750</v>
      </c>
      <c r="G878" s="6">
        <v>9.1999999999999998E-3</v>
      </c>
      <c r="H878" s="3" t="str">
        <f t="shared" si="26"/>
        <v>17-Dec-2019</v>
      </c>
      <c r="I878" s="4">
        <f t="shared" si="27"/>
        <v>43816</v>
      </c>
    </row>
    <row r="879" spans="1:9" x14ac:dyDescent="0.25">
      <c r="A879" s="1" t="s">
        <v>1751</v>
      </c>
      <c r="B879" s="5">
        <v>12053.95</v>
      </c>
      <c r="C879" s="5">
        <v>12131.35</v>
      </c>
      <c r="D879" s="5">
        <v>12134.65</v>
      </c>
      <c r="E879" s="5">
        <v>12046.3</v>
      </c>
      <c r="F879" s="2" t="s">
        <v>1752</v>
      </c>
      <c r="G879" s="6">
        <v>-2.7000000000000001E-3</v>
      </c>
      <c r="H879" s="3" t="str">
        <f t="shared" si="26"/>
        <v>16-Dec-2019</v>
      </c>
      <c r="I879" s="4">
        <f t="shared" si="27"/>
        <v>43815</v>
      </c>
    </row>
    <row r="880" spans="1:9" x14ac:dyDescent="0.25">
      <c r="A880" s="1" t="s">
        <v>1753</v>
      </c>
      <c r="B880" s="5">
        <v>12086.7</v>
      </c>
      <c r="C880" s="5">
        <v>12026.4</v>
      </c>
      <c r="D880" s="5">
        <v>12098.85</v>
      </c>
      <c r="E880" s="5">
        <v>12023.6</v>
      </c>
      <c r="F880" s="2" t="s">
        <v>1754</v>
      </c>
      <c r="G880" s="6">
        <v>9.5999999999999992E-3</v>
      </c>
      <c r="H880" s="3" t="str">
        <f t="shared" si="26"/>
        <v>13-Dec-2019</v>
      </c>
      <c r="I880" s="4">
        <f t="shared" si="27"/>
        <v>43812</v>
      </c>
    </row>
    <row r="881" spans="1:9" x14ac:dyDescent="0.25">
      <c r="A881" s="1" t="s">
        <v>1755</v>
      </c>
      <c r="B881" s="5">
        <v>11971.8</v>
      </c>
      <c r="C881" s="5">
        <v>11944.3</v>
      </c>
      <c r="D881" s="5">
        <v>12005.5</v>
      </c>
      <c r="E881" s="5">
        <v>11934</v>
      </c>
      <c r="F881" s="2" t="s">
        <v>1756</v>
      </c>
      <c r="G881" s="6">
        <v>5.1999999999999998E-3</v>
      </c>
      <c r="H881" s="3" t="str">
        <f t="shared" si="26"/>
        <v>12-Dec-2019</v>
      </c>
      <c r="I881" s="4">
        <f t="shared" si="27"/>
        <v>43811</v>
      </c>
    </row>
    <row r="882" spans="1:9" x14ac:dyDescent="0.25">
      <c r="A882" s="1" t="s">
        <v>1757</v>
      </c>
      <c r="B882" s="5">
        <v>11910.15</v>
      </c>
      <c r="C882" s="5">
        <v>11867.35</v>
      </c>
      <c r="D882" s="5">
        <v>11923.2</v>
      </c>
      <c r="E882" s="5">
        <v>11832.3</v>
      </c>
      <c r="F882" s="2" t="s">
        <v>1758</v>
      </c>
      <c r="G882" s="6">
        <v>4.4999999999999997E-3</v>
      </c>
      <c r="H882" s="3" t="str">
        <f t="shared" si="26"/>
        <v>11-Dec-2019</v>
      </c>
      <c r="I882" s="4">
        <f t="shared" si="27"/>
        <v>43810</v>
      </c>
    </row>
    <row r="883" spans="1:9" x14ac:dyDescent="0.25">
      <c r="A883" s="1" t="s">
        <v>1759</v>
      </c>
      <c r="B883" s="5">
        <v>11856.8</v>
      </c>
      <c r="C883" s="5">
        <v>11950.5</v>
      </c>
      <c r="D883" s="5">
        <v>11953.2</v>
      </c>
      <c r="E883" s="5">
        <v>11844.7</v>
      </c>
      <c r="F883" s="2" t="s">
        <v>1760</v>
      </c>
      <c r="G883" s="6">
        <v>-6.7999999999999996E-3</v>
      </c>
      <c r="H883" s="3" t="str">
        <f t="shared" si="26"/>
        <v>10-Dec-2019</v>
      </c>
      <c r="I883" s="4">
        <f t="shared" si="27"/>
        <v>43809</v>
      </c>
    </row>
    <row r="884" spans="1:9" x14ac:dyDescent="0.25">
      <c r="A884" s="1" t="s">
        <v>1761</v>
      </c>
      <c r="B884" s="5">
        <v>11937.5</v>
      </c>
      <c r="C884" s="5">
        <v>11939.1</v>
      </c>
      <c r="D884" s="5">
        <v>11981.95</v>
      </c>
      <c r="E884" s="5">
        <v>11888.05</v>
      </c>
      <c r="F884" s="2" t="s">
        <v>1762</v>
      </c>
      <c r="G884" s="6">
        <v>1.2999999999999999E-3</v>
      </c>
      <c r="H884" s="3" t="str">
        <f t="shared" si="26"/>
        <v>09-Dec-2019</v>
      </c>
      <c r="I884" s="4">
        <f t="shared" si="27"/>
        <v>43808</v>
      </c>
    </row>
    <row r="885" spans="1:9" x14ac:dyDescent="0.25">
      <c r="A885" s="1" t="s">
        <v>1763</v>
      </c>
      <c r="B885" s="5">
        <v>11921.5</v>
      </c>
      <c r="C885" s="5">
        <v>12047.35</v>
      </c>
      <c r="D885" s="5">
        <v>12057.05</v>
      </c>
      <c r="E885" s="5">
        <v>11888.85</v>
      </c>
      <c r="F885" s="2" t="s">
        <v>1764</v>
      </c>
      <c r="G885" s="6">
        <v>-8.0999999999999996E-3</v>
      </c>
      <c r="H885" s="3" t="str">
        <f t="shared" si="26"/>
        <v>06-Dec-2019</v>
      </c>
      <c r="I885" s="4">
        <f t="shared" si="27"/>
        <v>43805</v>
      </c>
    </row>
    <row r="886" spans="1:9" x14ac:dyDescent="0.25">
      <c r="A886" s="1" t="s">
        <v>1765</v>
      </c>
      <c r="B886" s="5">
        <v>12018.4</v>
      </c>
      <c r="C886" s="5">
        <v>12071.25</v>
      </c>
      <c r="D886" s="5">
        <v>12081.2</v>
      </c>
      <c r="E886" s="5">
        <v>11998.75</v>
      </c>
      <c r="F886" s="2" t="s">
        <v>1766</v>
      </c>
      <c r="G886" s="6">
        <v>-2.0999999999999999E-3</v>
      </c>
      <c r="H886" s="3" t="str">
        <f t="shared" si="26"/>
        <v>05-Dec-2019</v>
      </c>
      <c r="I886" s="4">
        <f t="shared" si="27"/>
        <v>43804</v>
      </c>
    </row>
    <row r="887" spans="1:9" x14ac:dyDescent="0.25">
      <c r="A887" s="1" t="s">
        <v>1767</v>
      </c>
      <c r="B887" s="5">
        <v>12043.2</v>
      </c>
      <c r="C887" s="5">
        <v>11969.95</v>
      </c>
      <c r="D887" s="5">
        <v>12054.7</v>
      </c>
      <c r="E887" s="5">
        <v>11935.3</v>
      </c>
      <c r="F887" s="2" t="s">
        <v>1768</v>
      </c>
      <c r="G887" s="6">
        <v>4.1000000000000003E-3</v>
      </c>
      <c r="H887" s="3" t="str">
        <f t="shared" si="26"/>
        <v>04-Dec-2019</v>
      </c>
      <c r="I887" s="4">
        <f t="shared" si="27"/>
        <v>43803</v>
      </c>
    </row>
    <row r="888" spans="1:9" x14ac:dyDescent="0.25">
      <c r="A888" s="1" t="s">
        <v>1769</v>
      </c>
      <c r="B888" s="5">
        <v>11994.2</v>
      </c>
      <c r="C888" s="5">
        <v>12067.65</v>
      </c>
      <c r="D888" s="5">
        <v>12068.6</v>
      </c>
      <c r="E888" s="5">
        <v>11956.4</v>
      </c>
      <c r="F888" s="2" t="s">
        <v>1770</v>
      </c>
      <c r="G888" s="6">
        <v>-4.4999999999999997E-3</v>
      </c>
      <c r="H888" s="3" t="str">
        <f t="shared" si="26"/>
        <v>03-Dec-2019</v>
      </c>
      <c r="I888" s="4">
        <f t="shared" si="27"/>
        <v>43802</v>
      </c>
    </row>
    <row r="889" spans="1:9" x14ac:dyDescent="0.25">
      <c r="A889" s="1" t="s">
        <v>1771</v>
      </c>
      <c r="B889" s="5">
        <v>12048.2</v>
      </c>
      <c r="C889" s="5">
        <v>12137.05</v>
      </c>
      <c r="D889" s="5">
        <v>12137.15</v>
      </c>
      <c r="E889" s="5">
        <v>12023.7</v>
      </c>
      <c r="F889" s="2" t="s">
        <v>1772</v>
      </c>
      <c r="G889" s="6">
        <v>-6.9999999999999999E-4</v>
      </c>
      <c r="H889" s="3" t="str">
        <f t="shared" si="26"/>
        <v>02-Dec-2019</v>
      </c>
      <c r="I889" s="4">
        <f t="shared" si="27"/>
        <v>43801</v>
      </c>
    </row>
    <row r="890" spans="1:9" x14ac:dyDescent="0.25">
      <c r="A890" s="1" t="s">
        <v>1773</v>
      </c>
      <c r="B890" s="5">
        <v>12056.05</v>
      </c>
      <c r="C890" s="5">
        <v>12146.2</v>
      </c>
      <c r="D890" s="5">
        <v>12147.4</v>
      </c>
      <c r="E890" s="5">
        <v>12017.4</v>
      </c>
      <c r="F890" s="2" t="s">
        <v>1774</v>
      </c>
      <c r="G890" s="6">
        <v>-7.7999999999999996E-3</v>
      </c>
      <c r="H890" s="3" t="str">
        <f t="shared" si="26"/>
        <v>29-Nov-2019</v>
      </c>
      <c r="I890" s="4">
        <f t="shared" si="27"/>
        <v>43798</v>
      </c>
    </row>
    <row r="891" spans="1:9" x14ac:dyDescent="0.25">
      <c r="A891" s="1" t="s">
        <v>1775</v>
      </c>
      <c r="B891" s="5">
        <v>12151.15</v>
      </c>
      <c r="C891" s="5">
        <v>12132.1</v>
      </c>
      <c r="D891" s="5">
        <v>12158.8</v>
      </c>
      <c r="E891" s="5">
        <v>12099.95</v>
      </c>
      <c r="F891" s="2" t="s">
        <v>1776</v>
      </c>
      <c r="G891" s="6">
        <v>4.1999999999999997E-3</v>
      </c>
      <c r="H891" s="3" t="str">
        <f t="shared" si="26"/>
        <v>28-Nov-2019</v>
      </c>
      <c r="I891" s="4">
        <f t="shared" si="27"/>
        <v>43797</v>
      </c>
    </row>
    <row r="892" spans="1:9" x14ac:dyDescent="0.25">
      <c r="A892" s="1" t="s">
        <v>1777</v>
      </c>
      <c r="B892" s="5">
        <v>12100.7</v>
      </c>
      <c r="C892" s="5">
        <v>12068.5</v>
      </c>
      <c r="D892" s="5">
        <v>12114.9</v>
      </c>
      <c r="E892" s="5">
        <v>12055.15</v>
      </c>
      <c r="F892" s="2" t="s">
        <v>1778</v>
      </c>
      <c r="G892" s="6">
        <v>5.1999999999999998E-3</v>
      </c>
      <c r="H892" s="3" t="str">
        <f t="shared" si="26"/>
        <v>27-Nov-2019</v>
      </c>
      <c r="I892" s="4">
        <f t="shared" si="27"/>
        <v>43796</v>
      </c>
    </row>
    <row r="893" spans="1:9" x14ac:dyDescent="0.25">
      <c r="A893" s="1" t="s">
        <v>1779</v>
      </c>
      <c r="B893" s="5">
        <v>12037.7</v>
      </c>
      <c r="C893" s="5">
        <v>12110.2</v>
      </c>
      <c r="D893" s="5">
        <v>12132.45</v>
      </c>
      <c r="E893" s="5">
        <v>12006.35</v>
      </c>
      <c r="F893" s="2" t="s">
        <v>1780</v>
      </c>
      <c r="G893" s="6">
        <v>-3.0000000000000001E-3</v>
      </c>
      <c r="H893" s="3" t="str">
        <f t="shared" si="26"/>
        <v>26-Nov-2019</v>
      </c>
      <c r="I893" s="4">
        <f t="shared" si="27"/>
        <v>43795</v>
      </c>
    </row>
    <row r="894" spans="1:9" x14ac:dyDescent="0.25">
      <c r="A894" s="1" t="s">
        <v>1781</v>
      </c>
      <c r="B894" s="5">
        <v>12073.75</v>
      </c>
      <c r="C894" s="5">
        <v>11922.45</v>
      </c>
      <c r="D894" s="5">
        <v>12084.5</v>
      </c>
      <c r="E894" s="5">
        <v>11919.75</v>
      </c>
      <c r="F894" s="2" t="s">
        <v>1782</v>
      </c>
      <c r="G894" s="6">
        <v>1.34E-2</v>
      </c>
      <c r="H894" s="3" t="str">
        <f t="shared" si="26"/>
        <v>25-Nov-2019</v>
      </c>
      <c r="I894" s="4">
        <f t="shared" si="27"/>
        <v>43794</v>
      </c>
    </row>
    <row r="895" spans="1:9" x14ac:dyDescent="0.25">
      <c r="A895" s="1" t="s">
        <v>1783</v>
      </c>
      <c r="B895" s="5">
        <v>11914.4</v>
      </c>
      <c r="C895" s="5">
        <v>11967.3</v>
      </c>
      <c r="D895" s="5">
        <v>11968.1</v>
      </c>
      <c r="E895" s="5">
        <v>11883.5</v>
      </c>
      <c r="F895" s="2" t="s">
        <v>1784</v>
      </c>
      <c r="G895" s="6">
        <v>-4.4999999999999997E-3</v>
      </c>
      <c r="H895" s="3" t="str">
        <f t="shared" si="26"/>
        <v>22-Nov-2019</v>
      </c>
      <c r="I895" s="4">
        <f t="shared" si="27"/>
        <v>43791</v>
      </c>
    </row>
    <row r="896" spans="1:9" x14ac:dyDescent="0.25">
      <c r="A896" s="1" t="s">
        <v>1785</v>
      </c>
      <c r="B896" s="5">
        <v>11968.4</v>
      </c>
      <c r="C896" s="5">
        <v>12025.65</v>
      </c>
      <c r="D896" s="5">
        <v>12028.2</v>
      </c>
      <c r="E896" s="5">
        <v>11956.9</v>
      </c>
      <c r="F896" s="2" t="s">
        <v>1786</v>
      </c>
      <c r="G896" s="6">
        <v>-2.5999999999999999E-3</v>
      </c>
      <c r="H896" s="3" t="str">
        <f t="shared" si="26"/>
        <v>21-Nov-2019</v>
      </c>
      <c r="I896" s="4">
        <f t="shared" si="27"/>
        <v>43790</v>
      </c>
    </row>
    <row r="897" spans="1:9" x14ac:dyDescent="0.25">
      <c r="A897" s="1" t="s">
        <v>1787</v>
      </c>
      <c r="B897" s="5">
        <v>11999.1</v>
      </c>
      <c r="C897" s="5">
        <v>12004.75</v>
      </c>
      <c r="D897" s="5">
        <v>12038.6</v>
      </c>
      <c r="E897" s="5">
        <v>11966.05</v>
      </c>
      <c r="F897" s="2" t="s">
        <v>1788</v>
      </c>
      <c r="G897" s="6">
        <v>4.8999999999999998E-3</v>
      </c>
      <c r="H897" s="3" t="str">
        <f t="shared" si="26"/>
        <v>20-Nov-2019</v>
      </c>
      <c r="I897" s="4">
        <f t="shared" si="27"/>
        <v>43789</v>
      </c>
    </row>
    <row r="898" spans="1:9" x14ac:dyDescent="0.25">
      <c r="A898" s="1" t="s">
        <v>1789</v>
      </c>
      <c r="B898" s="5">
        <v>11940.1</v>
      </c>
      <c r="C898" s="5">
        <v>11919.45</v>
      </c>
      <c r="D898" s="5">
        <v>11958.85</v>
      </c>
      <c r="E898" s="5">
        <v>11881.75</v>
      </c>
      <c r="F898" s="2" t="s">
        <v>1790</v>
      </c>
      <c r="G898" s="6">
        <v>4.7000000000000002E-3</v>
      </c>
      <c r="H898" s="3" t="str">
        <f t="shared" si="26"/>
        <v>19-Nov-2019</v>
      </c>
      <c r="I898" s="4">
        <f t="shared" si="27"/>
        <v>43788</v>
      </c>
    </row>
    <row r="899" spans="1:9" x14ac:dyDescent="0.25">
      <c r="A899" s="1" t="s">
        <v>1791</v>
      </c>
      <c r="B899" s="5">
        <v>11884.5</v>
      </c>
      <c r="C899" s="5">
        <v>11915.15</v>
      </c>
      <c r="D899" s="5">
        <v>11946.2</v>
      </c>
      <c r="E899" s="5">
        <v>11867.6</v>
      </c>
      <c r="F899" s="2" t="s">
        <v>1792</v>
      </c>
      <c r="G899" s="6">
        <v>-8.9999999999999998E-4</v>
      </c>
      <c r="H899" s="3" t="str">
        <f t="shared" ref="H899:H962" si="28">MID(A899,5,2)&amp;"-"&amp;LEFT(A899,3)&amp;"-"&amp;RIGHT(A899,4)</f>
        <v>18-Nov-2019</v>
      </c>
      <c r="I899" s="4">
        <f t="shared" ref="I899:I962" si="29">DATEVALUE(H899)</f>
        <v>43787</v>
      </c>
    </row>
    <row r="900" spans="1:9" x14ac:dyDescent="0.25">
      <c r="A900" s="1" t="s">
        <v>1793</v>
      </c>
      <c r="B900" s="5">
        <v>11895.45</v>
      </c>
      <c r="C900" s="5">
        <v>11904.2</v>
      </c>
      <c r="D900" s="5">
        <v>11973.65</v>
      </c>
      <c r="E900" s="5">
        <v>11879.25</v>
      </c>
      <c r="F900" s="2" t="s">
        <v>1794</v>
      </c>
      <c r="G900" s="6">
        <v>2E-3</v>
      </c>
      <c r="H900" s="3" t="str">
        <f t="shared" si="28"/>
        <v>15-Nov-2019</v>
      </c>
      <c r="I900" s="4">
        <f t="shared" si="29"/>
        <v>43784</v>
      </c>
    </row>
    <row r="901" spans="1:9" x14ac:dyDescent="0.25">
      <c r="A901" s="1" t="s">
        <v>1795</v>
      </c>
      <c r="B901" s="5">
        <v>11872.1</v>
      </c>
      <c r="C901" s="5">
        <v>11858.75</v>
      </c>
      <c r="D901" s="5">
        <v>11895.65</v>
      </c>
      <c r="E901" s="5">
        <v>11802.65</v>
      </c>
      <c r="F901" s="2" t="s">
        <v>1796</v>
      </c>
      <c r="G901" s="6">
        <v>2.7000000000000001E-3</v>
      </c>
      <c r="H901" s="3" t="str">
        <f t="shared" si="28"/>
        <v>14-Nov-2019</v>
      </c>
      <c r="I901" s="4">
        <f t="shared" si="29"/>
        <v>43783</v>
      </c>
    </row>
    <row r="902" spans="1:9" x14ac:dyDescent="0.25">
      <c r="A902" s="1" t="s">
        <v>1797</v>
      </c>
      <c r="B902" s="5">
        <v>11840.45</v>
      </c>
      <c r="C902" s="5">
        <v>11908.3</v>
      </c>
      <c r="D902" s="5">
        <v>11946.8</v>
      </c>
      <c r="E902" s="5">
        <v>11823.2</v>
      </c>
      <c r="F902" s="2" t="s">
        <v>1798</v>
      </c>
      <c r="G902" s="6">
        <v>-6.1000000000000004E-3</v>
      </c>
      <c r="H902" s="3" t="str">
        <f t="shared" si="28"/>
        <v>13-Nov-2019</v>
      </c>
      <c r="I902" s="4">
        <f t="shared" si="29"/>
        <v>43782</v>
      </c>
    </row>
    <row r="903" spans="1:9" x14ac:dyDescent="0.25">
      <c r="A903" s="1" t="s">
        <v>1799</v>
      </c>
      <c r="B903" s="5">
        <v>11913.45</v>
      </c>
      <c r="C903" s="5">
        <v>11879.2</v>
      </c>
      <c r="D903" s="5">
        <v>11932.65</v>
      </c>
      <c r="E903" s="5">
        <v>11853.95</v>
      </c>
      <c r="F903" s="2" t="s">
        <v>1800</v>
      </c>
      <c r="G903" s="6">
        <v>4.0000000000000002E-4</v>
      </c>
      <c r="H903" s="3" t="str">
        <f t="shared" si="28"/>
        <v>11-Nov-2019</v>
      </c>
      <c r="I903" s="4">
        <f t="shared" si="29"/>
        <v>43780</v>
      </c>
    </row>
    <row r="904" spans="1:9" x14ac:dyDescent="0.25">
      <c r="A904" s="1" t="s">
        <v>1801</v>
      </c>
      <c r="B904" s="5">
        <v>11908.15</v>
      </c>
      <c r="C904" s="5">
        <v>11987.15</v>
      </c>
      <c r="D904" s="5">
        <v>12034.15</v>
      </c>
      <c r="E904" s="5">
        <v>11888.75</v>
      </c>
      <c r="F904" s="2" t="s">
        <v>1802</v>
      </c>
      <c r="G904" s="6">
        <v>-8.6E-3</v>
      </c>
      <c r="H904" s="3" t="str">
        <f t="shared" si="28"/>
        <v>08-Nov-2019</v>
      </c>
      <c r="I904" s="4">
        <f t="shared" si="29"/>
        <v>43777</v>
      </c>
    </row>
    <row r="905" spans="1:9" x14ac:dyDescent="0.25">
      <c r="A905" s="1" t="s">
        <v>1803</v>
      </c>
      <c r="B905" s="5">
        <v>12012.05</v>
      </c>
      <c r="C905" s="5">
        <v>12021.1</v>
      </c>
      <c r="D905" s="5">
        <v>12021.4</v>
      </c>
      <c r="E905" s="5">
        <v>11946.85</v>
      </c>
      <c r="F905" s="2" t="s">
        <v>1804</v>
      </c>
      <c r="G905" s="6">
        <v>3.8E-3</v>
      </c>
      <c r="H905" s="3" t="str">
        <f t="shared" si="28"/>
        <v>07-Nov-2019</v>
      </c>
      <c r="I905" s="4">
        <f t="shared" si="29"/>
        <v>43776</v>
      </c>
    </row>
    <row r="906" spans="1:9" x14ac:dyDescent="0.25">
      <c r="A906" s="1" t="s">
        <v>1805</v>
      </c>
      <c r="B906" s="5">
        <v>11966.05</v>
      </c>
      <c r="C906" s="5">
        <v>11911.5</v>
      </c>
      <c r="D906" s="5">
        <v>12002.9</v>
      </c>
      <c r="E906" s="5">
        <v>11850.25</v>
      </c>
      <c r="F906" s="2" t="s">
        <v>1806</v>
      </c>
      <c r="G906" s="6">
        <v>4.1000000000000003E-3</v>
      </c>
      <c r="H906" s="3" t="str">
        <f t="shared" si="28"/>
        <v>06-Nov-2019</v>
      </c>
      <c r="I906" s="4">
        <f t="shared" si="29"/>
        <v>43775</v>
      </c>
    </row>
    <row r="907" spans="1:9" x14ac:dyDescent="0.25">
      <c r="A907" s="1" t="s">
        <v>1807</v>
      </c>
      <c r="B907" s="5">
        <v>11917.2</v>
      </c>
      <c r="C907" s="5">
        <v>11974.6</v>
      </c>
      <c r="D907" s="5">
        <v>11978.95</v>
      </c>
      <c r="E907" s="5">
        <v>11861.9</v>
      </c>
      <c r="F907" s="2" t="s">
        <v>1808</v>
      </c>
      <c r="G907" s="6">
        <v>-2E-3</v>
      </c>
      <c r="H907" s="3" t="str">
        <f t="shared" si="28"/>
        <v>05-Nov-2019</v>
      </c>
      <c r="I907" s="4">
        <f t="shared" si="29"/>
        <v>43774</v>
      </c>
    </row>
    <row r="908" spans="1:9" x14ac:dyDescent="0.25">
      <c r="A908" s="1" t="s">
        <v>1809</v>
      </c>
      <c r="B908" s="5">
        <v>11941.3</v>
      </c>
      <c r="C908" s="5">
        <v>11928.9</v>
      </c>
      <c r="D908" s="5">
        <v>11989.15</v>
      </c>
      <c r="E908" s="5">
        <v>11905.35</v>
      </c>
      <c r="F908" s="2" t="s">
        <v>1810</v>
      </c>
      <c r="G908" s="6">
        <v>4.3E-3</v>
      </c>
      <c r="H908" s="3" t="str">
        <f t="shared" si="28"/>
        <v>04-Nov-2019</v>
      </c>
      <c r="I908" s="4">
        <f t="shared" si="29"/>
        <v>43773</v>
      </c>
    </row>
    <row r="909" spans="1:9" x14ac:dyDescent="0.25">
      <c r="A909" s="1" t="s">
        <v>1811</v>
      </c>
      <c r="B909" s="5">
        <v>11890.6</v>
      </c>
      <c r="C909" s="5">
        <v>11886.6</v>
      </c>
      <c r="D909" s="5">
        <v>11918.3</v>
      </c>
      <c r="E909" s="5">
        <v>11843.35</v>
      </c>
      <c r="F909" s="2" t="s">
        <v>1812</v>
      </c>
      <c r="G909" s="6">
        <v>1.1000000000000001E-3</v>
      </c>
      <c r="H909" s="3" t="str">
        <f t="shared" si="28"/>
        <v>01-Nov-2019</v>
      </c>
      <c r="I909" s="4">
        <f t="shared" si="29"/>
        <v>43770</v>
      </c>
    </row>
    <row r="910" spans="1:9" x14ac:dyDescent="0.25">
      <c r="A910" s="1" t="s">
        <v>1813</v>
      </c>
      <c r="B910" s="5">
        <v>11877.45</v>
      </c>
      <c r="C910" s="5">
        <v>11890.45</v>
      </c>
      <c r="D910" s="5">
        <v>11945</v>
      </c>
      <c r="E910" s="5">
        <v>11855.1</v>
      </c>
      <c r="F910" s="2" t="s">
        <v>1814</v>
      </c>
      <c r="G910" s="6">
        <v>2.8E-3</v>
      </c>
      <c r="H910" s="3" t="str">
        <f t="shared" si="28"/>
        <v>31-Oct-2019</v>
      </c>
      <c r="I910" s="4">
        <f t="shared" si="29"/>
        <v>43769</v>
      </c>
    </row>
    <row r="911" spans="1:9" x14ac:dyDescent="0.25">
      <c r="A911" s="1" t="s">
        <v>1815</v>
      </c>
      <c r="B911" s="5">
        <v>11844.1</v>
      </c>
      <c r="C911" s="5">
        <v>11883.9</v>
      </c>
      <c r="D911" s="5">
        <v>11883.95</v>
      </c>
      <c r="E911" s="5">
        <v>11784.45</v>
      </c>
      <c r="F911" s="2" t="s">
        <v>1816</v>
      </c>
      <c r="G911" s="6">
        <v>4.8999999999999998E-3</v>
      </c>
      <c r="H911" s="3" t="str">
        <f t="shared" si="28"/>
        <v>30-Oct-2019</v>
      </c>
      <c r="I911" s="4">
        <f t="shared" si="29"/>
        <v>43768</v>
      </c>
    </row>
    <row r="912" spans="1:9" x14ac:dyDescent="0.25">
      <c r="A912" s="1" t="s">
        <v>1817</v>
      </c>
      <c r="B912" s="5">
        <v>11786.85</v>
      </c>
      <c r="C912" s="5">
        <v>11643.95</v>
      </c>
      <c r="D912" s="5">
        <v>11809.4</v>
      </c>
      <c r="E912" s="5">
        <v>11627.35</v>
      </c>
      <c r="F912" s="2" t="s">
        <v>1818</v>
      </c>
      <c r="G912" s="6">
        <v>1.37E-2</v>
      </c>
      <c r="H912" s="3" t="str">
        <f t="shared" si="28"/>
        <v>29-Oct-2019</v>
      </c>
      <c r="I912" s="4">
        <f t="shared" si="29"/>
        <v>43767</v>
      </c>
    </row>
    <row r="913" spans="1:9" x14ac:dyDescent="0.25">
      <c r="A913" s="1" t="s">
        <v>1819</v>
      </c>
      <c r="B913" s="5">
        <v>11627.15</v>
      </c>
      <c r="C913" s="5">
        <v>11662.25</v>
      </c>
      <c r="D913" s="5">
        <v>11672.4</v>
      </c>
      <c r="E913" s="5">
        <v>11604.6</v>
      </c>
      <c r="F913" s="2" t="s">
        <v>1820</v>
      </c>
      <c r="G913" s="6">
        <v>3.7000000000000002E-3</v>
      </c>
      <c r="H913" s="3" t="str">
        <f t="shared" si="28"/>
        <v>27-Oct-2019</v>
      </c>
      <c r="I913" s="4">
        <f t="shared" si="29"/>
        <v>43765</v>
      </c>
    </row>
    <row r="914" spans="1:9" x14ac:dyDescent="0.25">
      <c r="A914" s="1" t="s">
        <v>1821</v>
      </c>
      <c r="B914" s="5">
        <v>11583.9</v>
      </c>
      <c r="C914" s="5">
        <v>11646.15</v>
      </c>
      <c r="D914" s="5">
        <v>11646.9</v>
      </c>
      <c r="E914" s="5">
        <v>11490.75</v>
      </c>
      <c r="F914" s="2" t="s">
        <v>1822</v>
      </c>
      <c r="G914" s="6">
        <v>1E-4</v>
      </c>
      <c r="H914" s="3" t="str">
        <f t="shared" si="28"/>
        <v>25-Oct-2019</v>
      </c>
      <c r="I914" s="4">
        <f t="shared" si="29"/>
        <v>43763</v>
      </c>
    </row>
    <row r="915" spans="1:9" x14ac:dyDescent="0.25">
      <c r="A915" s="1" t="s">
        <v>1823</v>
      </c>
      <c r="B915" s="5">
        <v>11582.6</v>
      </c>
      <c r="C915" s="5">
        <v>11661.65</v>
      </c>
      <c r="D915" s="5">
        <v>11679.6</v>
      </c>
      <c r="E915" s="5">
        <v>11534.65</v>
      </c>
      <c r="F915" s="2" t="s">
        <v>1824</v>
      </c>
      <c r="G915" s="6">
        <v>-1.9E-3</v>
      </c>
      <c r="H915" s="3" t="str">
        <f t="shared" si="28"/>
        <v>24-Oct-2019</v>
      </c>
      <c r="I915" s="4">
        <f t="shared" si="29"/>
        <v>43762</v>
      </c>
    </row>
    <row r="916" spans="1:9" x14ac:dyDescent="0.25">
      <c r="A916" s="1" t="s">
        <v>1825</v>
      </c>
      <c r="B916" s="5">
        <v>11604.1</v>
      </c>
      <c r="C916" s="5">
        <v>11596.2</v>
      </c>
      <c r="D916" s="5">
        <v>11651.6</v>
      </c>
      <c r="E916" s="5">
        <v>11554.4</v>
      </c>
      <c r="F916" s="2" t="s">
        <v>1826</v>
      </c>
      <c r="G916" s="6">
        <v>1.4E-3</v>
      </c>
      <c r="H916" s="3" t="str">
        <f t="shared" si="28"/>
        <v>23-Oct-2019</v>
      </c>
      <c r="I916" s="4">
        <f t="shared" si="29"/>
        <v>43761</v>
      </c>
    </row>
    <row r="917" spans="1:9" x14ac:dyDescent="0.25">
      <c r="A917" s="1" t="s">
        <v>1827</v>
      </c>
      <c r="B917" s="5">
        <v>11588.35</v>
      </c>
      <c r="C917" s="5">
        <v>11657.15</v>
      </c>
      <c r="D917" s="5">
        <v>11714.35</v>
      </c>
      <c r="E917" s="5">
        <v>11573.65</v>
      </c>
      <c r="F917" s="2" t="s">
        <v>1828</v>
      </c>
      <c r="G917" s="6">
        <v>-6.3E-3</v>
      </c>
      <c r="H917" s="3" t="str">
        <f t="shared" si="28"/>
        <v>22-Oct-2019</v>
      </c>
      <c r="I917" s="4">
        <f t="shared" si="29"/>
        <v>43760</v>
      </c>
    </row>
    <row r="918" spans="1:9" x14ac:dyDescent="0.25">
      <c r="A918" s="1" t="s">
        <v>1829</v>
      </c>
      <c r="B918" s="5">
        <v>11661.85</v>
      </c>
      <c r="C918" s="5">
        <v>11580.3</v>
      </c>
      <c r="D918" s="5">
        <v>11684.7</v>
      </c>
      <c r="E918" s="5">
        <v>11553.15</v>
      </c>
      <c r="F918" s="2" t="s">
        <v>1830</v>
      </c>
      <c r="G918" s="6">
        <v>6.4999999999999997E-3</v>
      </c>
      <c r="H918" s="3" t="str">
        <f t="shared" si="28"/>
        <v>18-Oct-2019</v>
      </c>
      <c r="I918" s="4">
        <f t="shared" si="29"/>
        <v>43756</v>
      </c>
    </row>
    <row r="919" spans="1:9" x14ac:dyDescent="0.25">
      <c r="A919" s="1" t="s">
        <v>1831</v>
      </c>
      <c r="B919" s="5">
        <v>11586.35</v>
      </c>
      <c r="C919" s="5">
        <v>11466.3</v>
      </c>
      <c r="D919" s="5">
        <v>11599.1</v>
      </c>
      <c r="E919" s="5">
        <v>11439.65</v>
      </c>
      <c r="F919" s="2" t="s">
        <v>1832</v>
      </c>
      <c r="G919" s="6">
        <v>1.0699999999999999E-2</v>
      </c>
      <c r="H919" s="3" t="str">
        <f t="shared" si="28"/>
        <v>17-Oct-2019</v>
      </c>
      <c r="I919" s="4">
        <f t="shared" si="29"/>
        <v>43755</v>
      </c>
    </row>
    <row r="920" spans="1:9" x14ac:dyDescent="0.25">
      <c r="A920" s="1" t="s">
        <v>1833</v>
      </c>
      <c r="B920" s="5">
        <v>11464</v>
      </c>
      <c r="C920" s="5">
        <v>11464.95</v>
      </c>
      <c r="D920" s="5">
        <v>11481.05</v>
      </c>
      <c r="E920" s="5">
        <v>11411.1</v>
      </c>
      <c r="F920" s="2" t="s">
        <v>1834</v>
      </c>
      <c r="G920" s="6">
        <v>3.0999999999999999E-3</v>
      </c>
      <c r="H920" s="3" t="str">
        <f t="shared" si="28"/>
        <v>16-Oct-2019</v>
      </c>
      <c r="I920" s="4">
        <f t="shared" si="29"/>
        <v>43754</v>
      </c>
    </row>
    <row r="921" spans="1:9" x14ac:dyDescent="0.25">
      <c r="A921" s="1" t="s">
        <v>1835</v>
      </c>
      <c r="B921" s="5">
        <v>11428.3</v>
      </c>
      <c r="C921" s="5">
        <v>11360.85</v>
      </c>
      <c r="D921" s="5">
        <v>11462.35</v>
      </c>
      <c r="E921" s="5">
        <v>11342.1</v>
      </c>
      <c r="F921" s="2" t="s">
        <v>1836</v>
      </c>
      <c r="G921" s="6">
        <v>7.7000000000000002E-3</v>
      </c>
      <c r="H921" s="3" t="str">
        <f t="shared" si="28"/>
        <v>15-Oct-2019</v>
      </c>
      <c r="I921" s="4">
        <f t="shared" si="29"/>
        <v>43753</v>
      </c>
    </row>
    <row r="922" spans="1:9" x14ac:dyDescent="0.25">
      <c r="A922" s="1" t="s">
        <v>1837</v>
      </c>
      <c r="B922" s="5">
        <v>11341.15</v>
      </c>
      <c r="C922" s="5">
        <v>11335.9</v>
      </c>
      <c r="D922" s="5">
        <v>11420.45</v>
      </c>
      <c r="E922" s="5">
        <v>11290.05</v>
      </c>
      <c r="F922" s="2" t="s">
        <v>1838</v>
      </c>
      <c r="G922" s="6">
        <v>3.2000000000000002E-3</v>
      </c>
      <c r="H922" s="3" t="str">
        <f t="shared" si="28"/>
        <v>14-Oct-2019</v>
      </c>
      <c r="I922" s="4">
        <f t="shared" si="29"/>
        <v>43752</v>
      </c>
    </row>
    <row r="923" spans="1:9" x14ac:dyDescent="0.25">
      <c r="A923" s="1" t="s">
        <v>1839</v>
      </c>
      <c r="B923" s="5">
        <v>11305.05</v>
      </c>
      <c r="C923" s="5">
        <v>11257.7</v>
      </c>
      <c r="D923" s="5">
        <v>11362.9</v>
      </c>
      <c r="E923" s="5">
        <v>11189.4</v>
      </c>
      <c r="F923" s="2" t="s">
        <v>1840</v>
      </c>
      <c r="G923" s="6">
        <v>6.3E-3</v>
      </c>
      <c r="H923" s="3" t="str">
        <f t="shared" si="28"/>
        <v>11-Oct-2019</v>
      </c>
      <c r="I923" s="4">
        <f t="shared" si="29"/>
        <v>43749</v>
      </c>
    </row>
    <row r="924" spans="1:9" x14ac:dyDescent="0.25">
      <c r="A924" s="1" t="s">
        <v>1841</v>
      </c>
      <c r="B924" s="5">
        <v>11234.55</v>
      </c>
      <c r="C924" s="5">
        <v>11280.5</v>
      </c>
      <c r="D924" s="5">
        <v>11293.35</v>
      </c>
      <c r="E924" s="5">
        <v>11208.55</v>
      </c>
      <c r="F924" s="2" t="s">
        <v>1842</v>
      </c>
      <c r="G924" s="6">
        <v>-7.0000000000000001E-3</v>
      </c>
      <c r="H924" s="3" t="str">
        <f t="shared" si="28"/>
        <v>10-Oct-2019</v>
      </c>
      <c r="I924" s="4">
        <f t="shared" si="29"/>
        <v>43748</v>
      </c>
    </row>
    <row r="925" spans="1:9" x14ac:dyDescent="0.25">
      <c r="A925" s="1" t="s">
        <v>1843</v>
      </c>
      <c r="B925" s="5">
        <v>11313.3</v>
      </c>
      <c r="C925" s="5">
        <v>11152.95</v>
      </c>
      <c r="D925" s="5">
        <v>11321.6</v>
      </c>
      <c r="E925" s="5">
        <v>11090.15</v>
      </c>
      <c r="F925" s="2" t="s">
        <v>1844</v>
      </c>
      <c r="G925" s="6">
        <v>1.6799999999999999E-2</v>
      </c>
      <c r="H925" s="3" t="str">
        <f t="shared" si="28"/>
        <v>09-Oct-2019</v>
      </c>
      <c r="I925" s="4">
        <f t="shared" si="29"/>
        <v>43747</v>
      </c>
    </row>
    <row r="926" spans="1:9" x14ac:dyDescent="0.25">
      <c r="A926" s="1" t="s">
        <v>1845</v>
      </c>
      <c r="B926" s="5">
        <v>11126.4</v>
      </c>
      <c r="C926" s="5">
        <v>11196.2</v>
      </c>
      <c r="D926" s="5">
        <v>11233.85</v>
      </c>
      <c r="E926" s="5">
        <v>11112.65</v>
      </c>
      <c r="F926" s="2" t="s">
        <v>1846</v>
      </c>
      <c r="G926" s="6">
        <v>-4.3E-3</v>
      </c>
      <c r="H926" s="3" t="str">
        <f t="shared" si="28"/>
        <v>07-Oct-2019</v>
      </c>
      <c r="I926" s="4">
        <f t="shared" si="29"/>
        <v>43745</v>
      </c>
    </row>
    <row r="927" spans="1:9" x14ac:dyDescent="0.25">
      <c r="A927" s="1" t="s">
        <v>1847</v>
      </c>
      <c r="B927" s="5">
        <v>11174.75</v>
      </c>
      <c r="C927" s="5">
        <v>11388.45</v>
      </c>
      <c r="D927" s="5">
        <v>11400.3</v>
      </c>
      <c r="E927" s="5">
        <v>11158.35</v>
      </c>
      <c r="F927" s="2" t="s">
        <v>1848</v>
      </c>
      <c r="G927" s="6">
        <v>-1.23E-2</v>
      </c>
      <c r="H927" s="3" t="str">
        <f t="shared" si="28"/>
        <v>04-Oct-2019</v>
      </c>
      <c r="I927" s="4">
        <f t="shared" si="29"/>
        <v>43742</v>
      </c>
    </row>
    <row r="928" spans="1:9" x14ac:dyDescent="0.25">
      <c r="A928" s="1" t="s">
        <v>1849</v>
      </c>
      <c r="B928" s="5">
        <v>11314</v>
      </c>
      <c r="C928" s="5">
        <v>11322.25</v>
      </c>
      <c r="D928" s="5">
        <v>11370.4</v>
      </c>
      <c r="E928" s="5">
        <v>11257.35</v>
      </c>
      <c r="F928" s="2" t="s">
        <v>1850</v>
      </c>
      <c r="G928" s="6">
        <v>-4.0000000000000001E-3</v>
      </c>
      <c r="H928" s="3" t="str">
        <f t="shared" si="28"/>
        <v>03-Oct-2019</v>
      </c>
      <c r="I928" s="4">
        <f t="shared" si="29"/>
        <v>43741</v>
      </c>
    </row>
    <row r="929" spans="1:9" x14ac:dyDescent="0.25">
      <c r="A929" s="1" t="s">
        <v>1851</v>
      </c>
      <c r="B929" s="5">
        <v>11359.9</v>
      </c>
      <c r="C929" s="5">
        <v>11515.4</v>
      </c>
      <c r="D929" s="5">
        <v>11554.2</v>
      </c>
      <c r="E929" s="5">
        <v>11247.9</v>
      </c>
      <c r="F929" s="2" t="s">
        <v>1852</v>
      </c>
      <c r="G929" s="6">
        <v>-0.01</v>
      </c>
      <c r="H929" s="3" t="str">
        <f t="shared" si="28"/>
        <v>01-Oct-2019</v>
      </c>
      <c r="I929" s="4">
        <f t="shared" si="29"/>
        <v>43739</v>
      </c>
    </row>
    <row r="930" spans="1:9" x14ac:dyDescent="0.25">
      <c r="A930" s="1" t="s">
        <v>1853</v>
      </c>
      <c r="B930" s="5">
        <v>11474.45</v>
      </c>
      <c r="C930" s="5">
        <v>11491.15</v>
      </c>
      <c r="D930" s="5">
        <v>11508.25</v>
      </c>
      <c r="E930" s="5">
        <v>11390.8</v>
      </c>
      <c r="F930" s="2" t="s">
        <v>1854</v>
      </c>
      <c r="G930" s="6">
        <v>-3.3E-3</v>
      </c>
      <c r="H930" s="3" t="str">
        <f t="shared" si="28"/>
        <v>30-Sep-2019</v>
      </c>
      <c r="I930" s="4">
        <f t="shared" si="29"/>
        <v>43738</v>
      </c>
    </row>
    <row r="931" spans="1:9" x14ac:dyDescent="0.25">
      <c r="A931" s="1" t="s">
        <v>1855</v>
      </c>
      <c r="B931" s="5">
        <v>11512.4</v>
      </c>
      <c r="C931" s="5">
        <v>11556.35</v>
      </c>
      <c r="D931" s="5">
        <v>11593.6</v>
      </c>
      <c r="E931" s="5">
        <v>11499.75</v>
      </c>
      <c r="F931" s="2" t="s">
        <v>1856</v>
      </c>
      <c r="G931" s="6">
        <v>-5.1000000000000004E-3</v>
      </c>
      <c r="H931" s="3" t="str">
        <f t="shared" si="28"/>
        <v>27-Sep-2019</v>
      </c>
      <c r="I931" s="4">
        <f t="shared" si="29"/>
        <v>43735</v>
      </c>
    </row>
    <row r="932" spans="1:9" x14ac:dyDescent="0.25">
      <c r="A932" s="1" t="s">
        <v>1857</v>
      </c>
      <c r="B932" s="5">
        <v>11571.2</v>
      </c>
      <c r="C932" s="5">
        <v>11469.85</v>
      </c>
      <c r="D932" s="5">
        <v>11610.85</v>
      </c>
      <c r="E932" s="5">
        <v>11466.35</v>
      </c>
      <c r="F932" s="2" t="s">
        <v>1858</v>
      </c>
      <c r="G932" s="6">
        <v>1.15E-2</v>
      </c>
      <c r="H932" s="3" t="str">
        <f t="shared" si="28"/>
        <v>26-Sep-2019</v>
      </c>
      <c r="I932" s="4">
        <f t="shared" si="29"/>
        <v>43734</v>
      </c>
    </row>
    <row r="933" spans="1:9" x14ac:dyDescent="0.25">
      <c r="A933" s="1" t="s">
        <v>1859</v>
      </c>
      <c r="B933" s="5">
        <v>11440.2</v>
      </c>
      <c r="C933" s="5">
        <v>11564.85</v>
      </c>
      <c r="D933" s="5">
        <v>11564.95</v>
      </c>
      <c r="E933" s="5">
        <v>11416.1</v>
      </c>
      <c r="F933" s="2" t="s">
        <v>1860</v>
      </c>
      <c r="G933" s="6">
        <v>-1.2800000000000001E-2</v>
      </c>
      <c r="H933" s="3" t="str">
        <f t="shared" si="28"/>
        <v>25-Sep-2019</v>
      </c>
      <c r="I933" s="4">
        <f t="shared" si="29"/>
        <v>43733</v>
      </c>
    </row>
    <row r="934" spans="1:9" x14ac:dyDescent="0.25">
      <c r="A934" s="1" t="s">
        <v>1861</v>
      </c>
      <c r="B934" s="5">
        <v>11588.2</v>
      </c>
      <c r="C934" s="5">
        <v>11590.7</v>
      </c>
      <c r="D934" s="5">
        <v>11655.05</v>
      </c>
      <c r="E934" s="5">
        <v>11539.2</v>
      </c>
      <c r="F934" s="2" t="s">
        <v>1862</v>
      </c>
      <c r="G934" s="6">
        <v>-1E-3</v>
      </c>
      <c r="H934" s="3" t="str">
        <f t="shared" si="28"/>
        <v>24-Sep-2019</v>
      </c>
      <c r="I934" s="4">
        <f t="shared" si="29"/>
        <v>43732</v>
      </c>
    </row>
    <row r="935" spans="1:9" x14ac:dyDescent="0.25">
      <c r="A935" s="1" t="s">
        <v>1863</v>
      </c>
      <c r="B935" s="5">
        <v>11600.2</v>
      </c>
      <c r="C935" s="5">
        <v>11542.7</v>
      </c>
      <c r="D935" s="5">
        <v>11694.85</v>
      </c>
      <c r="E935" s="5">
        <v>11471.35</v>
      </c>
      <c r="F935" s="2" t="s">
        <v>1864</v>
      </c>
      <c r="G935" s="6">
        <v>2.8899999999999999E-2</v>
      </c>
      <c r="H935" s="3" t="str">
        <f t="shared" si="28"/>
        <v>23-Sep-2019</v>
      </c>
      <c r="I935" s="4">
        <f t="shared" si="29"/>
        <v>43731</v>
      </c>
    </row>
    <row r="936" spans="1:9" x14ac:dyDescent="0.25">
      <c r="A936" s="1" t="s">
        <v>1865</v>
      </c>
      <c r="B936" s="5">
        <v>11274.2</v>
      </c>
      <c r="C936" s="5">
        <v>10746.8</v>
      </c>
      <c r="D936" s="5">
        <v>11381.9</v>
      </c>
      <c r="E936" s="5">
        <v>10691</v>
      </c>
      <c r="F936" s="2" t="s">
        <v>1866</v>
      </c>
      <c r="G936" s="6">
        <v>5.3199999999999997E-2</v>
      </c>
      <c r="H936" s="3" t="str">
        <f t="shared" si="28"/>
        <v>20-Sep-2019</v>
      </c>
      <c r="I936" s="4">
        <f t="shared" si="29"/>
        <v>43728</v>
      </c>
    </row>
    <row r="937" spans="1:9" x14ac:dyDescent="0.25">
      <c r="A937" s="1" t="s">
        <v>1867</v>
      </c>
      <c r="B937" s="5">
        <v>10704.8</v>
      </c>
      <c r="C937" s="5">
        <v>10845.2</v>
      </c>
      <c r="D937" s="5">
        <v>10845.2</v>
      </c>
      <c r="E937" s="5">
        <v>10670.25</v>
      </c>
      <c r="F937" s="2" t="s">
        <v>1868</v>
      </c>
      <c r="G937" s="6">
        <v>-1.2500000000000001E-2</v>
      </c>
      <c r="H937" s="3" t="str">
        <f t="shared" si="28"/>
        <v>19-Sep-2019</v>
      </c>
      <c r="I937" s="4">
        <f t="shared" si="29"/>
        <v>43727</v>
      </c>
    </row>
    <row r="938" spans="1:9" x14ac:dyDescent="0.25">
      <c r="A938" s="1" t="s">
        <v>1869</v>
      </c>
      <c r="B938" s="5">
        <v>10840.65</v>
      </c>
      <c r="C938" s="5">
        <v>10872.8</v>
      </c>
      <c r="D938" s="5">
        <v>10885.15</v>
      </c>
      <c r="E938" s="5">
        <v>10804.85</v>
      </c>
      <c r="F938" s="2" t="s">
        <v>1870</v>
      </c>
      <c r="G938" s="6">
        <v>2.0999999999999999E-3</v>
      </c>
      <c r="H938" s="3" t="str">
        <f t="shared" si="28"/>
        <v>18-Sep-2019</v>
      </c>
      <c r="I938" s="4">
        <f t="shared" si="29"/>
        <v>43726</v>
      </c>
    </row>
    <row r="939" spans="1:9" x14ac:dyDescent="0.25">
      <c r="A939" s="1" t="s">
        <v>1871</v>
      </c>
      <c r="B939" s="5">
        <v>10817.6</v>
      </c>
      <c r="C939" s="5">
        <v>11000.1</v>
      </c>
      <c r="D939" s="5">
        <v>11000.1</v>
      </c>
      <c r="E939" s="5">
        <v>10796.5</v>
      </c>
      <c r="F939" s="2" t="s">
        <v>1872</v>
      </c>
      <c r="G939" s="6">
        <v>-1.6899999999999998E-2</v>
      </c>
      <c r="H939" s="3" t="str">
        <f t="shared" si="28"/>
        <v>17-Sep-2019</v>
      </c>
      <c r="I939" s="4">
        <f t="shared" si="29"/>
        <v>43725</v>
      </c>
    </row>
    <row r="940" spans="1:9" x14ac:dyDescent="0.25">
      <c r="A940" s="1" t="s">
        <v>1873</v>
      </c>
      <c r="B940" s="5">
        <v>11003.5</v>
      </c>
      <c r="C940" s="5">
        <v>10994.85</v>
      </c>
      <c r="D940" s="5">
        <v>11052.7</v>
      </c>
      <c r="E940" s="5">
        <v>10968.2</v>
      </c>
      <c r="F940" s="2" t="s">
        <v>1874</v>
      </c>
      <c r="G940" s="6">
        <v>-6.4999999999999997E-3</v>
      </c>
      <c r="H940" s="3" t="str">
        <f t="shared" si="28"/>
        <v>16-Sep-2019</v>
      </c>
      <c r="I940" s="4">
        <f t="shared" si="29"/>
        <v>43724</v>
      </c>
    </row>
    <row r="941" spans="1:9" x14ac:dyDescent="0.25">
      <c r="A941" s="1" t="s">
        <v>1875</v>
      </c>
      <c r="B941" s="5">
        <v>11075.9</v>
      </c>
      <c r="C941" s="5">
        <v>10986.8</v>
      </c>
      <c r="D941" s="5">
        <v>11084.45</v>
      </c>
      <c r="E941" s="5">
        <v>10945.75</v>
      </c>
      <c r="F941" s="2" t="s">
        <v>1876</v>
      </c>
      <c r="G941" s="6">
        <v>8.5000000000000006E-3</v>
      </c>
      <c r="H941" s="3" t="str">
        <f t="shared" si="28"/>
        <v>13-Sep-2019</v>
      </c>
      <c r="I941" s="4">
        <f t="shared" si="29"/>
        <v>43721</v>
      </c>
    </row>
    <row r="942" spans="1:9" x14ac:dyDescent="0.25">
      <c r="A942" s="1" t="s">
        <v>1877</v>
      </c>
      <c r="B942" s="5">
        <v>10982.8</v>
      </c>
      <c r="C942" s="5">
        <v>11058.3</v>
      </c>
      <c r="D942" s="5">
        <v>11081.75</v>
      </c>
      <c r="E942" s="5">
        <v>10964.95</v>
      </c>
      <c r="F942" s="2" t="s">
        <v>1878</v>
      </c>
      <c r="G942" s="6">
        <v>-4.7999999999999996E-3</v>
      </c>
      <c r="H942" s="3" t="str">
        <f t="shared" si="28"/>
        <v>12-Sep-2019</v>
      </c>
      <c r="I942" s="4">
        <f t="shared" si="29"/>
        <v>43720</v>
      </c>
    </row>
    <row r="943" spans="1:9" x14ac:dyDescent="0.25">
      <c r="A943" s="1" t="s">
        <v>1879</v>
      </c>
      <c r="B943" s="5">
        <v>11035.7</v>
      </c>
      <c r="C943" s="5">
        <v>11028.5</v>
      </c>
      <c r="D943" s="5">
        <v>11054.8</v>
      </c>
      <c r="E943" s="5">
        <v>11011.65</v>
      </c>
      <c r="F943" s="2" t="s">
        <v>1880</v>
      </c>
      <c r="G943" s="6">
        <v>3.0000000000000001E-3</v>
      </c>
      <c r="H943" s="3" t="str">
        <f t="shared" si="28"/>
        <v>11-Sep-2019</v>
      </c>
      <c r="I943" s="4">
        <f t="shared" si="29"/>
        <v>43719</v>
      </c>
    </row>
    <row r="944" spans="1:9" x14ac:dyDescent="0.25">
      <c r="A944" s="1" t="s">
        <v>1881</v>
      </c>
      <c r="B944" s="5">
        <v>11003.05</v>
      </c>
      <c r="C944" s="5">
        <v>10936.7</v>
      </c>
      <c r="D944" s="5">
        <v>11028.85</v>
      </c>
      <c r="E944" s="5">
        <v>10889.8</v>
      </c>
      <c r="F944" s="2" t="s">
        <v>1882</v>
      </c>
      <c r="G944" s="6">
        <v>5.1999999999999998E-3</v>
      </c>
      <c r="H944" s="3" t="str">
        <f t="shared" si="28"/>
        <v>09-Sep-2019</v>
      </c>
      <c r="I944" s="4">
        <f t="shared" si="29"/>
        <v>43717</v>
      </c>
    </row>
    <row r="945" spans="1:9" x14ac:dyDescent="0.25">
      <c r="A945" s="1" t="s">
        <v>1883</v>
      </c>
      <c r="B945" s="5">
        <v>10946.2</v>
      </c>
      <c r="C945" s="5">
        <v>10883.8</v>
      </c>
      <c r="D945" s="5">
        <v>10957.05</v>
      </c>
      <c r="E945" s="5">
        <v>10867.45</v>
      </c>
      <c r="F945" s="2" t="s">
        <v>1884</v>
      </c>
      <c r="G945" s="6">
        <v>9.1000000000000004E-3</v>
      </c>
      <c r="H945" s="3" t="str">
        <f t="shared" si="28"/>
        <v>06-Sep-2019</v>
      </c>
      <c r="I945" s="4">
        <f t="shared" si="29"/>
        <v>43714</v>
      </c>
    </row>
    <row r="946" spans="1:9" x14ac:dyDescent="0.25">
      <c r="A946" s="1" t="s">
        <v>1885</v>
      </c>
      <c r="B946" s="5">
        <v>10847.9</v>
      </c>
      <c r="C946" s="5">
        <v>10860.95</v>
      </c>
      <c r="D946" s="5">
        <v>10920.1</v>
      </c>
      <c r="E946" s="5">
        <v>10816</v>
      </c>
      <c r="F946" s="2" t="s">
        <v>1886</v>
      </c>
      <c r="G946" s="6">
        <v>2.9999999999999997E-4</v>
      </c>
      <c r="H946" s="3" t="str">
        <f t="shared" si="28"/>
        <v>05-Sep-2019</v>
      </c>
      <c r="I946" s="4">
        <f t="shared" si="29"/>
        <v>43713</v>
      </c>
    </row>
    <row r="947" spans="1:9" x14ac:dyDescent="0.25">
      <c r="A947" s="1" t="s">
        <v>1887</v>
      </c>
      <c r="B947" s="5">
        <v>10844.65</v>
      </c>
      <c r="C947" s="5">
        <v>10790.4</v>
      </c>
      <c r="D947" s="5">
        <v>10858.75</v>
      </c>
      <c r="E947" s="5">
        <v>10746.35</v>
      </c>
      <c r="F947" s="2" t="s">
        <v>1888</v>
      </c>
      <c r="G947" s="6">
        <v>4.3E-3</v>
      </c>
      <c r="H947" s="3" t="str">
        <f t="shared" si="28"/>
        <v>04-Sep-2019</v>
      </c>
      <c r="I947" s="4">
        <f t="shared" si="29"/>
        <v>43712</v>
      </c>
    </row>
    <row r="948" spans="1:9" x14ac:dyDescent="0.25">
      <c r="A948" s="1" t="s">
        <v>1889</v>
      </c>
      <c r="B948" s="5">
        <v>10797.9</v>
      </c>
      <c r="C948" s="5">
        <v>10960.95</v>
      </c>
      <c r="D948" s="5">
        <v>10967.5</v>
      </c>
      <c r="E948" s="5">
        <v>10772.7</v>
      </c>
      <c r="F948" s="2" t="s">
        <v>1890</v>
      </c>
      <c r="G948" s="6">
        <v>-2.0400000000000001E-2</v>
      </c>
      <c r="H948" s="3" t="str">
        <f t="shared" si="28"/>
        <v>03-Sep-2019</v>
      </c>
      <c r="I948" s="4">
        <f t="shared" si="29"/>
        <v>43711</v>
      </c>
    </row>
    <row r="949" spans="1:9" x14ac:dyDescent="0.25">
      <c r="A949" s="1" t="s">
        <v>1891</v>
      </c>
      <c r="B949" s="5">
        <v>11023.25</v>
      </c>
      <c r="C949" s="5">
        <v>10987.8</v>
      </c>
      <c r="D949" s="5">
        <v>11042.6</v>
      </c>
      <c r="E949" s="5">
        <v>10874.8</v>
      </c>
      <c r="F949" s="2" t="s">
        <v>1892</v>
      </c>
      <c r="G949" s="6">
        <v>6.7999999999999996E-3</v>
      </c>
      <c r="H949" s="3" t="str">
        <f t="shared" si="28"/>
        <v>30-Aug-2019</v>
      </c>
      <c r="I949" s="4">
        <f t="shared" si="29"/>
        <v>43707</v>
      </c>
    </row>
    <row r="950" spans="1:9" x14ac:dyDescent="0.25">
      <c r="A950" s="1" t="s">
        <v>1893</v>
      </c>
      <c r="B950" s="5">
        <v>10948.3</v>
      </c>
      <c r="C950" s="5">
        <v>10996.05</v>
      </c>
      <c r="D950" s="5">
        <v>11021.1</v>
      </c>
      <c r="E950" s="5">
        <v>10922.4</v>
      </c>
      <c r="F950" s="2" t="s">
        <v>1894</v>
      </c>
      <c r="G950" s="6">
        <v>-8.8999999999999999E-3</v>
      </c>
      <c r="H950" s="3" t="str">
        <f t="shared" si="28"/>
        <v>29-Aug-2019</v>
      </c>
      <c r="I950" s="4">
        <f t="shared" si="29"/>
        <v>43706</v>
      </c>
    </row>
    <row r="951" spans="1:9" x14ac:dyDescent="0.25">
      <c r="A951" s="1" t="s">
        <v>1895</v>
      </c>
      <c r="B951" s="5">
        <v>11046.1</v>
      </c>
      <c r="C951" s="5">
        <v>11101.3</v>
      </c>
      <c r="D951" s="5">
        <v>11129.65</v>
      </c>
      <c r="E951" s="5">
        <v>10987.65</v>
      </c>
      <c r="F951" s="2" t="s">
        <v>1896</v>
      </c>
      <c r="G951" s="6">
        <v>-5.3E-3</v>
      </c>
      <c r="H951" s="3" t="str">
        <f t="shared" si="28"/>
        <v>28-Aug-2019</v>
      </c>
      <c r="I951" s="4">
        <f t="shared" si="29"/>
        <v>43705</v>
      </c>
    </row>
    <row r="952" spans="1:9" x14ac:dyDescent="0.25">
      <c r="A952" s="1" t="s">
        <v>1897</v>
      </c>
      <c r="B952" s="5">
        <v>11105.35</v>
      </c>
      <c r="C952" s="5">
        <v>11106.55</v>
      </c>
      <c r="D952" s="5">
        <v>11141.75</v>
      </c>
      <c r="E952" s="5">
        <v>11049.5</v>
      </c>
      <c r="F952" s="2" t="s">
        <v>1898</v>
      </c>
      <c r="G952" s="6">
        <v>4.3E-3</v>
      </c>
      <c r="H952" s="3" t="str">
        <f t="shared" si="28"/>
        <v>27-Aug-2019</v>
      </c>
      <c r="I952" s="4">
        <f t="shared" si="29"/>
        <v>43704</v>
      </c>
    </row>
    <row r="953" spans="1:9" x14ac:dyDescent="0.25">
      <c r="A953" s="1" t="s">
        <v>1899</v>
      </c>
      <c r="B953" s="5">
        <v>11057.85</v>
      </c>
      <c r="C953" s="5">
        <v>11000.3</v>
      </c>
      <c r="D953" s="5">
        <v>11070.3</v>
      </c>
      <c r="E953" s="5">
        <v>10756.55</v>
      </c>
      <c r="F953" s="2" t="s">
        <v>1900</v>
      </c>
      <c r="G953" s="6">
        <v>2.1100000000000001E-2</v>
      </c>
      <c r="H953" s="3" t="str">
        <f t="shared" si="28"/>
        <v>26-Aug-2019</v>
      </c>
      <c r="I953" s="4">
        <f t="shared" si="29"/>
        <v>43703</v>
      </c>
    </row>
    <row r="954" spans="1:9" x14ac:dyDescent="0.25">
      <c r="A954" s="1" t="s">
        <v>1901</v>
      </c>
      <c r="B954" s="5">
        <v>10829.35</v>
      </c>
      <c r="C954" s="5">
        <v>10699.6</v>
      </c>
      <c r="D954" s="5">
        <v>10862.55</v>
      </c>
      <c r="E954" s="5">
        <v>10637.15</v>
      </c>
      <c r="F954" s="2" t="s">
        <v>1902</v>
      </c>
      <c r="G954" s="6">
        <v>8.2000000000000007E-3</v>
      </c>
      <c r="H954" s="3" t="str">
        <f t="shared" si="28"/>
        <v>23-Aug-2019</v>
      </c>
      <c r="I954" s="4">
        <f t="shared" si="29"/>
        <v>43700</v>
      </c>
    </row>
    <row r="955" spans="1:9" x14ac:dyDescent="0.25">
      <c r="A955" s="1" t="s">
        <v>1903</v>
      </c>
      <c r="B955" s="5">
        <v>10741.35</v>
      </c>
      <c r="C955" s="5">
        <v>10905.3</v>
      </c>
      <c r="D955" s="5">
        <v>10908.25</v>
      </c>
      <c r="E955" s="5">
        <v>10718.3</v>
      </c>
      <c r="F955" s="2" t="s">
        <v>1904</v>
      </c>
      <c r="G955" s="6">
        <v>-1.6199999999999999E-2</v>
      </c>
      <c r="H955" s="3" t="str">
        <f t="shared" si="28"/>
        <v>22-Aug-2019</v>
      </c>
      <c r="I955" s="4">
        <f t="shared" si="29"/>
        <v>43699</v>
      </c>
    </row>
    <row r="956" spans="1:9" x14ac:dyDescent="0.25">
      <c r="A956" s="1" t="s">
        <v>1905</v>
      </c>
      <c r="B956" s="5">
        <v>10918.7</v>
      </c>
      <c r="C956" s="5">
        <v>11018.15</v>
      </c>
      <c r="D956" s="5">
        <v>11034.2</v>
      </c>
      <c r="E956" s="5">
        <v>10906.65</v>
      </c>
      <c r="F956" s="2" t="s">
        <v>1906</v>
      </c>
      <c r="G956" s="6">
        <v>-8.8999999999999999E-3</v>
      </c>
      <c r="H956" s="3" t="str">
        <f t="shared" si="28"/>
        <v>21-Aug-2019</v>
      </c>
      <c r="I956" s="4">
        <f t="shared" si="29"/>
        <v>43698</v>
      </c>
    </row>
    <row r="957" spans="1:9" x14ac:dyDescent="0.25">
      <c r="A957" s="1" t="s">
        <v>1907</v>
      </c>
      <c r="B957" s="5">
        <v>11017</v>
      </c>
      <c r="C957" s="5">
        <v>11063.9</v>
      </c>
      <c r="D957" s="5">
        <v>11076.3</v>
      </c>
      <c r="E957" s="5">
        <v>10985.3</v>
      </c>
      <c r="F957" s="2" t="s">
        <v>1908</v>
      </c>
      <c r="G957" s="6">
        <v>-3.3E-3</v>
      </c>
      <c r="H957" s="3" t="str">
        <f t="shared" si="28"/>
        <v>20-Aug-2019</v>
      </c>
      <c r="I957" s="4">
        <f t="shared" si="29"/>
        <v>43697</v>
      </c>
    </row>
    <row r="958" spans="1:9" x14ac:dyDescent="0.25">
      <c r="A958" s="1" t="s">
        <v>1909</v>
      </c>
      <c r="B958" s="5">
        <v>11053.9</v>
      </c>
      <c r="C958" s="5">
        <v>11094.8</v>
      </c>
      <c r="D958" s="5">
        <v>11146.9</v>
      </c>
      <c r="E958" s="5">
        <v>11037.85</v>
      </c>
      <c r="F958" s="2" t="s">
        <v>1910</v>
      </c>
      <c r="G958" s="6">
        <v>5.9999999999999995E-4</v>
      </c>
      <c r="H958" s="3" t="str">
        <f t="shared" si="28"/>
        <v>19-Aug-2019</v>
      </c>
      <c r="I958" s="4">
        <f t="shared" si="29"/>
        <v>43696</v>
      </c>
    </row>
    <row r="959" spans="1:9" x14ac:dyDescent="0.25">
      <c r="A959" s="1" t="s">
        <v>1911</v>
      </c>
      <c r="B959" s="5">
        <v>11047.8</v>
      </c>
      <c r="C959" s="5">
        <v>11043.65</v>
      </c>
      <c r="D959" s="5">
        <v>11068.65</v>
      </c>
      <c r="E959" s="5">
        <v>10924.3</v>
      </c>
      <c r="F959" s="2" t="s">
        <v>1912</v>
      </c>
      <c r="G959" s="6">
        <v>1.6999999999999999E-3</v>
      </c>
      <c r="H959" s="3" t="str">
        <f t="shared" si="28"/>
        <v>16-Aug-2019</v>
      </c>
      <c r="I959" s="4">
        <f t="shared" si="29"/>
        <v>43693</v>
      </c>
    </row>
    <row r="960" spans="1:9" x14ac:dyDescent="0.25">
      <c r="A960" s="1" t="s">
        <v>1913</v>
      </c>
      <c r="B960" s="5">
        <v>11029.4</v>
      </c>
      <c r="C960" s="5">
        <v>11003.25</v>
      </c>
      <c r="D960" s="5">
        <v>11078.15</v>
      </c>
      <c r="E960" s="5">
        <v>10935.6</v>
      </c>
      <c r="F960" s="2" t="s">
        <v>1914</v>
      </c>
      <c r="G960" s="6">
        <v>9.4999999999999998E-3</v>
      </c>
      <c r="H960" s="3" t="str">
        <f t="shared" si="28"/>
        <v>14-Aug-2019</v>
      </c>
      <c r="I960" s="4">
        <f t="shared" si="29"/>
        <v>43691</v>
      </c>
    </row>
    <row r="961" spans="1:9" x14ac:dyDescent="0.25">
      <c r="A961" s="1" t="s">
        <v>1915</v>
      </c>
      <c r="B961" s="5">
        <v>10925.85</v>
      </c>
      <c r="C961" s="5">
        <v>11139.4</v>
      </c>
      <c r="D961" s="5">
        <v>11145.9</v>
      </c>
      <c r="E961" s="5">
        <v>10901.6</v>
      </c>
      <c r="F961" s="2" t="s">
        <v>1916</v>
      </c>
      <c r="G961" s="6">
        <v>-1.6500000000000001E-2</v>
      </c>
      <c r="H961" s="3" t="str">
        <f t="shared" si="28"/>
        <v>13-Aug-2019</v>
      </c>
      <c r="I961" s="4">
        <f t="shared" si="29"/>
        <v>43690</v>
      </c>
    </row>
    <row r="962" spans="1:9" x14ac:dyDescent="0.25">
      <c r="A962" s="1" t="s">
        <v>1917</v>
      </c>
      <c r="B962" s="5">
        <v>11109.65</v>
      </c>
      <c r="C962" s="5">
        <v>11087.9</v>
      </c>
      <c r="D962" s="5">
        <v>11181.45</v>
      </c>
      <c r="E962" s="5">
        <v>11062.8</v>
      </c>
      <c r="F962" s="2" t="s">
        <v>1918</v>
      </c>
      <c r="G962" s="6">
        <v>7.0000000000000001E-3</v>
      </c>
      <c r="H962" s="3" t="str">
        <f t="shared" si="28"/>
        <v>09-Aug-2019</v>
      </c>
      <c r="I962" s="4">
        <f t="shared" si="29"/>
        <v>43686</v>
      </c>
    </row>
    <row r="963" spans="1:9" x14ac:dyDescent="0.25">
      <c r="A963" s="1" t="s">
        <v>1919</v>
      </c>
      <c r="B963" s="5">
        <v>11032.45</v>
      </c>
      <c r="C963" s="5">
        <v>10899.2</v>
      </c>
      <c r="D963" s="5">
        <v>11058.05</v>
      </c>
      <c r="E963" s="5">
        <v>10842.95</v>
      </c>
      <c r="F963" s="2" t="s">
        <v>1920</v>
      </c>
      <c r="G963" s="6">
        <v>1.6299999999999999E-2</v>
      </c>
      <c r="H963" s="3" t="str">
        <f t="shared" ref="H963:H1026" si="30">MID(A963,5,2)&amp;"-"&amp;LEFT(A963,3)&amp;"-"&amp;RIGHT(A963,4)</f>
        <v>08-Aug-2019</v>
      </c>
      <c r="I963" s="4">
        <f t="shared" ref="I963:I1026" si="31">DATEVALUE(H963)</f>
        <v>43685</v>
      </c>
    </row>
    <row r="964" spans="1:9" x14ac:dyDescent="0.25">
      <c r="A964" s="1" t="s">
        <v>1921</v>
      </c>
      <c r="B964" s="5">
        <v>10855.5</v>
      </c>
      <c r="C964" s="5">
        <v>10958.1</v>
      </c>
      <c r="D964" s="5">
        <v>10975.65</v>
      </c>
      <c r="E964" s="5">
        <v>10835.9</v>
      </c>
      <c r="F964" s="2" t="s">
        <v>1922</v>
      </c>
      <c r="G964" s="6">
        <v>-8.5000000000000006E-3</v>
      </c>
      <c r="H964" s="3" t="str">
        <f t="shared" si="30"/>
        <v>07-Aug-2019</v>
      </c>
      <c r="I964" s="4">
        <f t="shared" si="31"/>
        <v>43684</v>
      </c>
    </row>
    <row r="965" spans="1:9" x14ac:dyDescent="0.25">
      <c r="A965" s="1" t="s">
        <v>1923</v>
      </c>
      <c r="B965" s="5">
        <v>10948.25</v>
      </c>
      <c r="C965" s="5">
        <v>10815.4</v>
      </c>
      <c r="D965" s="5">
        <v>11018.55</v>
      </c>
      <c r="E965" s="5">
        <v>10813.8</v>
      </c>
      <c r="F965" s="2" t="s">
        <v>1924</v>
      </c>
      <c r="G965" s="6">
        <v>7.9000000000000008E-3</v>
      </c>
      <c r="H965" s="3" t="str">
        <f t="shared" si="30"/>
        <v>06-Aug-2019</v>
      </c>
      <c r="I965" s="4">
        <f t="shared" si="31"/>
        <v>43683</v>
      </c>
    </row>
    <row r="966" spans="1:9" x14ac:dyDescent="0.25">
      <c r="A966" s="1" t="s">
        <v>1925</v>
      </c>
      <c r="B966" s="5">
        <v>10862.6</v>
      </c>
      <c r="C966" s="5">
        <v>10895.8</v>
      </c>
      <c r="D966" s="5">
        <v>10895.8</v>
      </c>
      <c r="E966" s="5">
        <v>10782.6</v>
      </c>
      <c r="F966" s="2" t="s">
        <v>1926</v>
      </c>
      <c r="G966" s="6">
        <v>-1.23E-2</v>
      </c>
      <c r="H966" s="3" t="str">
        <f t="shared" si="30"/>
        <v>05-Aug-2019</v>
      </c>
      <c r="I966" s="4">
        <f t="shared" si="31"/>
        <v>43682</v>
      </c>
    </row>
    <row r="967" spans="1:9" x14ac:dyDescent="0.25">
      <c r="A967" s="1" t="s">
        <v>1927</v>
      </c>
      <c r="B967" s="5">
        <v>10997.35</v>
      </c>
      <c r="C967" s="5">
        <v>10930.3</v>
      </c>
      <c r="D967" s="5">
        <v>11080.15</v>
      </c>
      <c r="E967" s="5">
        <v>10848.95</v>
      </c>
      <c r="F967" s="2" t="s">
        <v>1928</v>
      </c>
      <c r="G967" s="6">
        <v>1.6000000000000001E-3</v>
      </c>
      <c r="H967" s="3" t="str">
        <f t="shared" si="30"/>
        <v>02-Aug-2019</v>
      </c>
      <c r="I967" s="4">
        <f t="shared" si="31"/>
        <v>43679</v>
      </c>
    </row>
    <row r="968" spans="1:9" x14ac:dyDescent="0.25">
      <c r="A968" s="1" t="s">
        <v>1929</v>
      </c>
      <c r="B968" s="5">
        <v>10980</v>
      </c>
      <c r="C968" s="5">
        <v>11060.2</v>
      </c>
      <c r="D968" s="5">
        <v>11076.75</v>
      </c>
      <c r="E968" s="5">
        <v>10881</v>
      </c>
      <c r="F968" s="2" t="s">
        <v>1930</v>
      </c>
      <c r="G968" s="6">
        <v>-1.24E-2</v>
      </c>
      <c r="H968" s="3" t="str">
        <f t="shared" si="30"/>
        <v>01-Aug-2019</v>
      </c>
      <c r="I968" s="4">
        <f t="shared" si="31"/>
        <v>43678</v>
      </c>
    </row>
    <row r="969" spans="1:9" x14ac:dyDescent="0.25">
      <c r="A969" s="1" t="s">
        <v>1931</v>
      </c>
      <c r="B969" s="5">
        <v>11118</v>
      </c>
      <c r="C969" s="5">
        <v>11034.05</v>
      </c>
      <c r="D969" s="5">
        <v>11145.3</v>
      </c>
      <c r="E969" s="5">
        <v>10999.4</v>
      </c>
      <c r="F969" s="2" t="s">
        <v>1932</v>
      </c>
      <c r="G969" s="6">
        <v>2.8999999999999998E-3</v>
      </c>
      <c r="H969" s="3" t="str">
        <f t="shared" si="30"/>
        <v>31-Jul-2019</v>
      </c>
      <c r="I969" s="4">
        <f t="shared" si="31"/>
        <v>43677</v>
      </c>
    </row>
    <row r="970" spans="1:9" x14ac:dyDescent="0.25">
      <c r="A970" s="1" t="s">
        <v>1933</v>
      </c>
      <c r="B970" s="5">
        <v>11085.4</v>
      </c>
      <c r="C970" s="5">
        <v>11213.7</v>
      </c>
      <c r="D970" s="5">
        <v>11267.45</v>
      </c>
      <c r="E970" s="5">
        <v>11072.65</v>
      </c>
      <c r="F970" s="2" t="s">
        <v>1934</v>
      </c>
      <c r="G970" s="6">
        <v>-9.2999999999999992E-3</v>
      </c>
      <c r="H970" s="3" t="str">
        <f t="shared" si="30"/>
        <v>30-Jul-2019</v>
      </c>
      <c r="I970" s="4">
        <f t="shared" si="31"/>
        <v>43676</v>
      </c>
    </row>
    <row r="971" spans="1:9" x14ac:dyDescent="0.25">
      <c r="A971" s="1" t="s">
        <v>1935</v>
      </c>
      <c r="B971" s="5">
        <v>11189.2</v>
      </c>
      <c r="C971" s="5">
        <v>11307.5</v>
      </c>
      <c r="D971" s="5">
        <v>11310.95</v>
      </c>
      <c r="E971" s="5">
        <v>11152.4</v>
      </c>
      <c r="F971" s="2" t="s">
        <v>1936</v>
      </c>
      <c r="G971" s="6">
        <v>-8.3999999999999995E-3</v>
      </c>
      <c r="H971" s="3" t="str">
        <f t="shared" si="30"/>
        <v>29-Jul-2019</v>
      </c>
      <c r="I971" s="4">
        <f t="shared" si="31"/>
        <v>43675</v>
      </c>
    </row>
    <row r="972" spans="1:9" x14ac:dyDescent="0.25">
      <c r="A972" s="1" t="s">
        <v>1937</v>
      </c>
      <c r="B972" s="5">
        <v>11284.3</v>
      </c>
      <c r="C972" s="5">
        <v>11247.45</v>
      </c>
      <c r="D972" s="5">
        <v>11307.6</v>
      </c>
      <c r="E972" s="5">
        <v>11210.05</v>
      </c>
      <c r="F972" s="2" t="s">
        <v>1938</v>
      </c>
      <c r="G972" s="6">
        <v>2.8999999999999998E-3</v>
      </c>
      <c r="H972" s="3" t="str">
        <f t="shared" si="30"/>
        <v>26-Jul-2019</v>
      </c>
      <c r="I972" s="4">
        <f t="shared" si="31"/>
        <v>43672</v>
      </c>
    </row>
    <row r="973" spans="1:9" x14ac:dyDescent="0.25">
      <c r="A973" s="1" t="s">
        <v>1939</v>
      </c>
      <c r="B973" s="5">
        <v>11252.15</v>
      </c>
      <c r="C973" s="5">
        <v>11290.4</v>
      </c>
      <c r="D973" s="5">
        <v>11361.4</v>
      </c>
      <c r="E973" s="5">
        <v>11239.35</v>
      </c>
      <c r="F973" s="2" t="s">
        <v>1940</v>
      </c>
      <c r="G973" s="6">
        <v>-1.6999999999999999E-3</v>
      </c>
      <c r="H973" s="3" t="str">
        <f t="shared" si="30"/>
        <v>25-Jul-2019</v>
      </c>
      <c r="I973" s="4">
        <f t="shared" si="31"/>
        <v>43671</v>
      </c>
    </row>
    <row r="974" spans="1:9" x14ac:dyDescent="0.25">
      <c r="A974" s="1" t="s">
        <v>1941</v>
      </c>
      <c r="B974" s="5">
        <v>11271.3</v>
      </c>
      <c r="C974" s="5">
        <v>11322.45</v>
      </c>
      <c r="D974" s="5">
        <v>11359.75</v>
      </c>
      <c r="E974" s="5">
        <v>11229.8</v>
      </c>
      <c r="F974" s="2" t="s">
        <v>1942</v>
      </c>
      <c r="G974" s="6">
        <v>-5.3E-3</v>
      </c>
      <c r="H974" s="3" t="str">
        <f t="shared" si="30"/>
        <v>24-Jul-2019</v>
      </c>
      <c r="I974" s="4">
        <f t="shared" si="31"/>
        <v>43670</v>
      </c>
    </row>
    <row r="975" spans="1:9" x14ac:dyDescent="0.25">
      <c r="A975" s="1" t="s">
        <v>1943</v>
      </c>
      <c r="B975" s="5">
        <v>11331.05</v>
      </c>
      <c r="C975" s="5">
        <v>11372.25</v>
      </c>
      <c r="D975" s="5">
        <v>11398.15</v>
      </c>
      <c r="E975" s="5">
        <v>11302.8</v>
      </c>
      <c r="F975" s="2" t="s">
        <v>1944</v>
      </c>
      <c r="G975" s="6">
        <v>-1.2999999999999999E-3</v>
      </c>
      <c r="H975" s="3" t="str">
        <f t="shared" si="30"/>
        <v>23-Jul-2019</v>
      </c>
      <c r="I975" s="4">
        <f t="shared" si="31"/>
        <v>43669</v>
      </c>
    </row>
    <row r="976" spans="1:9" x14ac:dyDescent="0.25">
      <c r="A976" s="1" t="s">
        <v>1945</v>
      </c>
      <c r="B976" s="5">
        <v>11346.2</v>
      </c>
      <c r="C976" s="5">
        <v>11392.85</v>
      </c>
      <c r="D976" s="5">
        <v>11398.15</v>
      </c>
      <c r="E976" s="5">
        <v>11301.25</v>
      </c>
      <c r="F976" s="2" t="s">
        <v>1946</v>
      </c>
      <c r="G976" s="6">
        <v>-6.4000000000000003E-3</v>
      </c>
      <c r="H976" s="3" t="str">
        <f t="shared" si="30"/>
        <v>22-Jul-2019</v>
      </c>
      <c r="I976" s="4">
        <f t="shared" si="31"/>
        <v>43668</v>
      </c>
    </row>
    <row r="977" spans="1:9" x14ac:dyDescent="0.25">
      <c r="A977" s="1" t="s">
        <v>1947</v>
      </c>
      <c r="B977" s="5">
        <v>11419.25</v>
      </c>
      <c r="C977" s="5">
        <v>11627.95</v>
      </c>
      <c r="D977" s="5">
        <v>11640.35</v>
      </c>
      <c r="E977" s="5">
        <v>11399.3</v>
      </c>
      <c r="F977" s="2" t="s">
        <v>1948</v>
      </c>
      <c r="G977" s="6">
        <v>-1.5299999999999999E-2</v>
      </c>
      <c r="H977" s="3" t="str">
        <f t="shared" si="30"/>
        <v>19-Jul-2019</v>
      </c>
      <c r="I977" s="4">
        <f t="shared" si="31"/>
        <v>43665</v>
      </c>
    </row>
    <row r="978" spans="1:9" x14ac:dyDescent="0.25">
      <c r="A978" s="1" t="s">
        <v>1949</v>
      </c>
      <c r="B978" s="5">
        <v>11596.9</v>
      </c>
      <c r="C978" s="5">
        <v>11675.6</v>
      </c>
      <c r="D978" s="5">
        <v>11677.15</v>
      </c>
      <c r="E978" s="5">
        <v>11582.4</v>
      </c>
      <c r="F978" s="2" t="s">
        <v>1950</v>
      </c>
      <c r="G978" s="6">
        <v>-7.7999999999999996E-3</v>
      </c>
      <c r="H978" s="3" t="str">
        <f t="shared" si="30"/>
        <v>18-Jul-2019</v>
      </c>
      <c r="I978" s="4">
        <f t="shared" si="31"/>
        <v>43664</v>
      </c>
    </row>
    <row r="979" spans="1:9" x14ac:dyDescent="0.25">
      <c r="A979" s="1" t="s">
        <v>1951</v>
      </c>
      <c r="B979" s="5">
        <v>11687.5</v>
      </c>
      <c r="C979" s="5">
        <v>11670.75</v>
      </c>
      <c r="D979" s="5">
        <v>11706.65</v>
      </c>
      <c r="E979" s="5">
        <v>11651.15</v>
      </c>
      <c r="F979" s="2" t="s">
        <v>1952</v>
      </c>
      <c r="G979" s="6">
        <v>2.0999999999999999E-3</v>
      </c>
      <c r="H979" s="3" t="str">
        <f t="shared" si="30"/>
        <v>17-Jul-2019</v>
      </c>
      <c r="I979" s="4">
        <f t="shared" si="31"/>
        <v>43663</v>
      </c>
    </row>
    <row r="980" spans="1:9" x14ac:dyDescent="0.25">
      <c r="A980" s="1" t="s">
        <v>1953</v>
      </c>
      <c r="B980" s="5">
        <v>11662.6</v>
      </c>
      <c r="C980" s="5">
        <v>11596.65</v>
      </c>
      <c r="D980" s="5">
        <v>11670.05</v>
      </c>
      <c r="E980" s="5">
        <v>11573.95</v>
      </c>
      <c r="F980" s="2" t="s">
        <v>1954</v>
      </c>
      <c r="G980" s="6">
        <v>6.4000000000000003E-3</v>
      </c>
      <c r="H980" s="3" t="str">
        <f t="shared" si="30"/>
        <v>16-Jul-2019</v>
      </c>
      <c r="I980" s="4">
        <f t="shared" si="31"/>
        <v>43662</v>
      </c>
    </row>
    <row r="981" spans="1:9" x14ac:dyDescent="0.25">
      <c r="A981" s="1" t="s">
        <v>1955</v>
      </c>
      <c r="B981" s="5">
        <v>11588.35</v>
      </c>
      <c r="C981" s="5">
        <v>11614.75</v>
      </c>
      <c r="D981" s="5">
        <v>11618.4</v>
      </c>
      <c r="E981" s="5">
        <v>11532.3</v>
      </c>
      <c r="F981" s="2" t="s">
        <v>1956</v>
      </c>
      <c r="G981" s="6">
        <v>3.0999999999999999E-3</v>
      </c>
      <c r="H981" s="3" t="str">
        <f t="shared" si="30"/>
        <v>15-Jul-2019</v>
      </c>
      <c r="I981" s="4">
        <f t="shared" si="31"/>
        <v>43661</v>
      </c>
    </row>
    <row r="982" spans="1:9" x14ac:dyDescent="0.25">
      <c r="A982" s="1" t="s">
        <v>1957</v>
      </c>
      <c r="B982" s="5">
        <v>11552.5</v>
      </c>
      <c r="C982" s="5">
        <v>11601.15</v>
      </c>
      <c r="D982" s="5">
        <v>11639.55</v>
      </c>
      <c r="E982" s="5">
        <v>11538.6</v>
      </c>
      <c r="F982" s="2" t="s">
        <v>1958</v>
      </c>
      <c r="G982" s="6">
        <v>-2.5999999999999999E-3</v>
      </c>
      <c r="H982" s="3" t="str">
        <f t="shared" si="30"/>
        <v>12-Jul-2019</v>
      </c>
      <c r="I982" s="4">
        <f t="shared" si="31"/>
        <v>43658</v>
      </c>
    </row>
    <row r="983" spans="1:9" x14ac:dyDescent="0.25">
      <c r="A983" s="1" t="s">
        <v>1959</v>
      </c>
      <c r="B983" s="5">
        <v>11582.9</v>
      </c>
      <c r="C983" s="5">
        <v>11561.45</v>
      </c>
      <c r="D983" s="5">
        <v>11599</v>
      </c>
      <c r="E983" s="5">
        <v>11519.5</v>
      </c>
      <c r="F983" s="2" t="s">
        <v>1960</v>
      </c>
      <c r="G983" s="6">
        <v>7.3000000000000001E-3</v>
      </c>
      <c r="H983" s="3" t="str">
        <f t="shared" si="30"/>
        <v>11-Jul-2019</v>
      </c>
      <c r="I983" s="4">
        <f t="shared" si="31"/>
        <v>43657</v>
      </c>
    </row>
    <row r="984" spans="1:9" x14ac:dyDescent="0.25">
      <c r="A984" s="1" t="s">
        <v>1961</v>
      </c>
      <c r="B984" s="5">
        <v>11498.9</v>
      </c>
      <c r="C984" s="5">
        <v>11536.15</v>
      </c>
      <c r="D984" s="5">
        <v>11593.7</v>
      </c>
      <c r="E984" s="5">
        <v>11475.65</v>
      </c>
      <c r="F984" s="2" t="s">
        <v>1962</v>
      </c>
      <c r="G984" s="6">
        <v>-4.8999999999999998E-3</v>
      </c>
      <c r="H984" s="3" t="str">
        <f t="shared" si="30"/>
        <v>10-Jul-2019</v>
      </c>
      <c r="I984" s="4">
        <f t="shared" si="31"/>
        <v>43656</v>
      </c>
    </row>
    <row r="985" spans="1:9" x14ac:dyDescent="0.25">
      <c r="A985" s="1" t="s">
        <v>1963</v>
      </c>
      <c r="B985" s="5">
        <v>11555.9</v>
      </c>
      <c r="C985" s="5">
        <v>11531.6</v>
      </c>
      <c r="D985" s="5">
        <v>11582.55</v>
      </c>
      <c r="E985" s="5">
        <v>11461</v>
      </c>
      <c r="F985" s="2" t="s">
        <v>1964</v>
      </c>
      <c r="G985" s="6">
        <v>-2.0000000000000001E-4</v>
      </c>
      <c r="H985" s="3" t="str">
        <f t="shared" si="30"/>
        <v>09-Jul-2019</v>
      </c>
      <c r="I985" s="4">
        <f t="shared" si="31"/>
        <v>43655</v>
      </c>
    </row>
    <row r="986" spans="1:9" x14ac:dyDescent="0.25">
      <c r="A986" s="1" t="s">
        <v>1965</v>
      </c>
      <c r="B986" s="5">
        <v>11558.6</v>
      </c>
      <c r="C986" s="5">
        <v>11770.4</v>
      </c>
      <c r="D986" s="5">
        <v>11771.9</v>
      </c>
      <c r="E986" s="5">
        <v>11523.3</v>
      </c>
      <c r="F986" s="2" t="s">
        <v>1966</v>
      </c>
      <c r="G986" s="6">
        <v>-2.1399999999999999E-2</v>
      </c>
      <c r="H986" s="3" t="str">
        <f t="shared" si="30"/>
        <v>08-Jul-2019</v>
      </c>
      <c r="I986" s="4">
        <f t="shared" si="31"/>
        <v>43654</v>
      </c>
    </row>
    <row r="987" spans="1:9" x14ac:dyDescent="0.25">
      <c r="A987" s="1" t="s">
        <v>1967</v>
      </c>
      <c r="B987" s="5">
        <v>11811.15</v>
      </c>
      <c r="C987" s="5">
        <v>11964.75</v>
      </c>
      <c r="D987" s="5">
        <v>11981.75</v>
      </c>
      <c r="E987" s="5">
        <v>11797.9</v>
      </c>
      <c r="F987" s="2" t="s">
        <v>1968</v>
      </c>
      <c r="G987" s="6">
        <v>-1.14E-2</v>
      </c>
      <c r="H987" s="3" t="str">
        <f t="shared" si="30"/>
        <v>05-Jul-2019</v>
      </c>
      <c r="I987" s="4">
        <f t="shared" si="31"/>
        <v>43651</v>
      </c>
    </row>
    <row r="988" spans="1:9" x14ac:dyDescent="0.25">
      <c r="A988" s="1" t="s">
        <v>1969</v>
      </c>
      <c r="B988" s="5">
        <v>11946.75</v>
      </c>
      <c r="C988" s="5">
        <v>11928.8</v>
      </c>
      <c r="D988" s="5">
        <v>11969.25</v>
      </c>
      <c r="E988" s="5">
        <v>11923.65</v>
      </c>
      <c r="F988" s="2" t="s">
        <v>1970</v>
      </c>
      <c r="G988" s="6">
        <v>2.5000000000000001E-3</v>
      </c>
      <c r="H988" s="3" t="str">
        <f t="shared" si="30"/>
        <v>04-Jul-2019</v>
      </c>
      <c r="I988" s="4">
        <f t="shared" si="31"/>
        <v>43650</v>
      </c>
    </row>
    <row r="989" spans="1:9" x14ac:dyDescent="0.25">
      <c r="A989" s="1" t="s">
        <v>1971</v>
      </c>
      <c r="B989" s="5">
        <v>11916.75</v>
      </c>
      <c r="C989" s="5">
        <v>11932.15</v>
      </c>
      <c r="D989" s="5">
        <v>11945.2</v>
      </c>
      <c r="E989" s="5">
        <v>11887.05</v>
      </c>
      <c r="F989" s="2" t="s">
        <v>1972</v>
      </c>
      <c r="G989" s="6">
        <v>5.0000000000000001E-4</v>
      </c>
      <c r="H989" s="3" t="str">
        <f t="shared" si="30"/>
        <v>03-Jul-2019</v>
      </c>
      <c r="I989" s="4">
        <f t="shared" si="31"/>
        <v>43649</v>
      </c>
    </row>
    <row r="990" spans="1:9" x14ac:dyDescent="0.25">
      <c r="A990" s="1" t="s">
        <v>1973</v>
      </c>
      <c r="B990" s="5">
        <v>11910.3</v>
      </c>
      <c r="C990" s="5">
        <v>11890.3</v>
      </c>
      <c r="D990" s="5">
        <v>11917.45</v>
      </c>
      <c r="E990" s="5">
        <v>11814.7</v>
      </c>
      <c r="F990" s="2" t="s">
        <v>1974</v>
      </c>
      <c r="G990" s="6">
        <v>3.8E-3</v>
      </c>
      <c r="H990" s="3" t="str">
        <f t="shared" si="30"/>
        <v>02-Jul-2019</v>
      </c>
      <c r="I990" s="4">
        <f t="shared" si="31"/>
        <v>43648</v>
      </c>
    </row>
    <row r="991" spans="1:9" x14ac:dyDescent="0.25">
      <c r="A991" s="1" t="s">
        <v>1975</v>
      </c>
      <c r="B991" s="5">
        <v>11865.6</v>
      </c>
      <c r="C991" s="5">
        <v>11839.9</v>
      </c>
      <c r="D991" s="5">
        <v>11884.65</v>
      </c>
      <c r="E991" s="5">
        <v>11830.8</v>
      </c>
      <c r="F991" s="2" t="s">
        <v>1976</v>
      </c>
      <c r="G991" s="6">
        <v>6.4999999999999997E-3</v>
      </c>
      <c r="H991" s="3" t="str">
        <f t="shared" si="30"/>
        <v>01-Jul-2019</v>
      </c>
      <c r="I991" s="4">
        <f t="shared" si="31"/>
        <v>43647</v>
      </c>
    </row>
    <row r="992" spans="1:9" x14ac:dyDescent="0.25">
      <c r="A992" s="1" t="s">
        <v>1977</v>
      </c>
      <c r="B992" s="5">
        <v>11788.85</v>
      </c>
      <c r="C992" s="5">
        <v>11861.15</v>
      </c>
      <c r="D992" s="5">
        <v>11871.7</v>
      </c>
      <c r="E992" s="5">
        <v>11775.5</v>
      </c>
      <c r="F992" s="2" t="s">
        <v>1978</v>
      </c>
      <c r="G992" s="6">
        <v>-4.4999999999999997E-3</v>
      </c>
      <c r="H992" s="3" t="str">
        <f t="shared" si="30"/>
        <v>28-Jun-2019</v>
      </c>
      <c r="I992" s="4">
        <f t="shared" si="31"/>
        <v>43644</v>
      </c>
    </row>
    <row r="993" spans="1:9" x14ac:dyDescent="0.25">
      <c r="A993" s="1" t="s">
        <v>1979</v>
      </c>
      <c r="B993" s="5">
        <v>11841.55</v>
      </c>
      <c r="C993" s="5">
        <v>11860.85</v>
      </c>
      <c r="D993" s="5">
        <v>11911.15</v>
      </c>
      <c r="E993" s="5">
        <v>11821.05</v>
      </c>
      <c r="F993" s="2" t="s">
        <v>1980</v>
      </c>
      <c r="G993" s="6">
        <v>-5.0000000000000001E-4</v>
      </c>
      <c r="H993" s="3" t="str">
        <f t="shared" si="30"/>
        <v>27-Jun-2019</v>
      </c>
      <c r="I993" s="4">
        <f t="shared" si="31"/>
        <v>43643</v>
      </c>
    </row>
    <row r="994" spans="1:9" x14ac:dyDescent="0.25">
      <c r="A994" s="1" t="s">
        <v>1981</v>
      </c>
      <c r="B994" s="5">
        <v>11847.55</v>
      </c>
      <c r="C994" s="5">
        <v>11768.15</v>
      </c>
      <c r="D994" s="5">
        <v>11871.85</v>
      </c>
      <c r="E994" s="5">
        <v>11757.55</v>
      </c>
      <c r="F994" s="2" t="s">
        <v>1982</v>
      </c>
      <c r="G994" s="6">
        <v>4.3E-3</v>
      </c>
      <c r="H994" s="3" t="str">
        <f t="shared" si="30"/>
        <v>26-Jun-2019</v>
      </c>
      <c r="I994" s="4">
        <f t="shared" si="31"/>
        <v>43642</v>
      </c>
    </row>
    <row r="995" spans="1:9" x14ac:dyDescent="0.25">
      <c r="A995" s="1" t="s">
        <v>1983</v>
      </c>
      <c r="B995" s="5">
        <v>11796.45</v>
      </c>
      <c r="C995" s="5">
        <v>11681</v>
      </c>
      <c r="D995" s="5">
        <v>11814.4</v>
      </c>
      <c r="E995" s="5">
        <v>11651</v>
      </c>
      <c r="F995" s="2" t="s">
        <v>1984</v>
      </c>
      <c r="G995" s="6">
        <v>8.3000000000000001E-3</v>
      </c>
      <c r="H995" s="3" t="str">
        <f t="shared" si="30"/>
        <v>25-Jun-2019</v>
      </c>
      <c r="I995" s="4">
        <f t="shared" si="31"/>
        <v>43641</v>
      </c>
    </row>
    <row r="996" spans="1:9" x14ac:dyDescent="0.25">
      <c r="A996" s="1" t="s">
        <v>1985</v>
      </c>
      <c r="B996" s="5">
        <v>11699.65</v>
      </c>
      <c r="C996" s="5">
        <v>11725.8</v>
      </c>
      <c r="D996" s="5">
        <v>11754</v>
      </c>
      <c r="E996" s="5">
        <v>11670.2</v>
      </c>
      <c r="F996" s="2" t="s">
        <v>1986</v>
      </c>
      <c r="G996" s="6">
        <v>-2.0999999999999999E-3</v>
      </c>
      <c r="H996" s="3" t="str">
        <f t="shared" si="30"/>
        <v>24-Jun-2019</v>
      </c>
      <c r="I996" s="4">
        <f t="shared" si="31"/>
        <v>43640</v>
      </c>
    </row>
    <row r="997" spans="1:9" x14ac:dyDescent="0.25">
      <c r="A997" s="1" t="s">
        <v>1987</v>
      </c>
      <c r="B997" s="5">
        <v>11724.1</v>
      </c>
      <c r="C997" s="5">
        <v>11827.6</v>
      </c>
      <c r="D997" s="5">
        <v>11827.95</v>
      </c>
      <c r="E997" s="5">
        <v>11705.1</v>
      </c>
      <c r="F997" s="2" t="s">
        <v>1988</v>
      </c>
      <c r="G997" s="6">
        <v>-9.1000000000000004E-3</v>
      </c>
      <c r="H997" s="3" t="str">
        <f t="shared" si="30"/>
        <v>21-Jun-2019</v>
      </c>
      <c r="I997" s="4">
        <f t="shared" si="31"/>
        <v>43637</v>
      </c>
    </row>
    <row r="998" spans="1:9" x14ac:dyDescent="0.25">
      <c r="A998" s="1" t="s">
        <v>1989</v>
      </c>
      <c r="B998" s="5">
        <v>11831.75</v>
      </c>
      <c r="C998" s="5">
        <v>11653.65</v>
      </c>
      <c r="D998" s="5">
        <v>11843.5</v>
      </c>
      <c r="E998" s="5">
        <v>11635.05</v>
      </c>
      <c r="F998" s="2" t="s">
        <v>1990</v>
      </c>
      <c r="G998" s="6">
        <v>1.2E-2</v>
      </c>
      <c r="H998" s="3" t="str">
        <f t="shared" si="30"/>
        <v>20-Jun-2019</v>
      </c>
      <c r="I998" s="4">
        <f t="shared" si="31"/>
        <v>43636</v>
      </c>
    </row>
    <row r="999" spans="1:9" x14ac:dyDescent="0.25">
      <c r="A999" s="1" t="s">
        <v>1991</v>
      </c>
      <c r="B999" s="5">
        <v>11691.45</v>
      </c>
      <c r="C999" s="5">
        <v>11744.45</v>
      </c>
      <c r="D999" s="5">
        <v>11802.5</v>
      </c>
      <c r="E999" s="5">
        <v>11625.1</v>
      </c>
      <c r="F999" s="2" t="s">
        <v>1992</v>
      </c>
      <c r="G999" s="6">
        <v>0</v>
      </c>
      <c r="H999" s="3" t="str">
        <f t="shared" si="30"/>
        <v>19-Jun-2019</v>
      </c>
      <c r="I999" s="4">
        <f t="shared" si="31"/>
        <v>43635</v>
      </c>
    </row>
    <row r="1000" spans="1:9" x14ac:dyDescent="0.25">
      <c r="A1000" s="1" t="s">
        <v>1993</v>
      </c>
      <c r="B1000" s="5">
        <v>11691.5</v>
      </c>
      <c r="C1000" s="5">
        <v>11677.05</v>
      </c>
      <c r="D1000" s="5">
        <v>11727.2</v>
      </c>
      <c r="E1000" s="5">
        <v>11641.15</v>
      </c>
      <c r="F1000" s="2" t="s">
        <v>1994</v>
      </c>
      <c r="G1000" s="6">
        <v>1.6999999999999999E-3</v>
      </c>
      <c r="H1000" s="3" t="str">
        <f t="shared" si="30"/>
        <v>18-Jun-2019</v>
      </c>
      <c r="I1000" s="4">
        <f t="shared" si="31"/>
        <v>43634</v>
      </c>
    </row>
    <row r="1001" spans="1:9" x14ac:dyDescent="0.25">
      <c r="A1001" s="1" t="s">
        <v>1995</v>
      </c>
      <c r="B1001" s="5">
        <v>11672.15</v>
      </c>
      <c r="C1001" s="5">
        <v>11844</v>
      </c>
      <c r="D1001" s="5">
        <v>11844.05</v>
      </c>
      <c r="E1001" s="5">
        <v>11657.75</v>
      </c>
      <c r="F1001" s="2" t="s">
        <v>1996</v>
      </c>
      <c r="G1001" s="6">
        <v>-1.2800000000000001E-2</v>
      </c>
      <c r="H1001" s="3" t="str">
        <f t="shared" si="30"/>
        <v>17-Jun-2019</v>
      </c>
      <c r="I1001" s="4">
        <f t="shared" si="31"/>
        <v>43633</v>
      </c>
    </row>
    <row r="1002" spans="1:9" x14ac:dyDescent="0.25">
      <c r="A1002" s="1" t="s">
        <v>1997</v>
      </c>
      <c r="B1002" s="5">
        <v>11823.3</v>
      </c>
      <c r="C1002" s="5">
        <v>11910.1</v>
      </c>
      <c r="D1002" s="5">
        <v>11911.85</v>
      </c>
      <c r="E1002" s="5">
        <v>11797.7</v>
      </c>
      <c r="F1002" s="2" t="s">
        <v>1998</v>
      </c>
      <c r="G1002" s="6">
        <v>-7.6E-3</v>
      </c>
      <c r="H1002" s="3" t="str">
        <f t="shared" si="30"/>
        <v>14-Jun-2019</v>
      </c>
      <c r="I1002" s="4">
        <f t="shared" si="31"/>
        <v>43630</v>
      </c>
    </row>
    <row r="1003" spans="1:9" x14ac:dyDescent="0.25">
      <c r="A1003" s="1" t="s">
        <v>1999</v>
      </c>
      <c r="B1003" s="5">
        <v>11914.05</v>
      </c>
      <c r="C1003" s="5">
        <v>11873.9</v>
      </c>
      <c r="D1003" s="5">
        <v>11931.35</v>
      </c>
      <c r="E1003" s="5">
        <v>11817.05</v>
      </c>
      <c r="F1003" s="2" t="s">
        <v>2000</v>
      </c>
      <c r="G1003" s="6">
        <v>6.9999999999999999E-4</v>
      </c>
      <c r="H1003" s="3" t="str">
        <f t="shared" si="30"/>
        <v>13-Jun-2019</v>
      </c>
      <c r="I1003" s="4">
        <f t="shared" si="31"/>
        <v>43629</v>
      </c>
    </row>
    <row r="1004" spans="1:9" x14ac:dyDescent="0.25">
      <c r="A1004" s="1" t="s">
        <v>2001</v>
      </c>
      <c r="B1004" s="5">
        <v>11906.2</v>
      </c>
      <c r="C1004" s="5">
        <v>11962.45</v>
      </c>
      <c r="D1004" s="5">
        <v>11962.45</v>
      </c>
      <c r="E1004" s="5">
        <v>11866.35</v>
      </c>
      <c r="F1004" s="2" t="s">
        <v>2002</v>
      </c>
      <c r="G1004" s="6">
        <v>-5.0000000000000001E-3</v>
      </c>
      <c r="H1004" s="3" t="str">
        <f t="shared" si="30"/>
        <v>12-Jun-2019</v>
      </c>
      <c r="I1004" s="4">
        <f t="shared" si="31"/>
        <v>43628</v>
      </c>
    </row>
    <row r="1005" spans="1:9" x14ac:dyDescent="0.25">
      <c r="A1005" s="1" t="s">
        <v>2003</v>
      </c>
      <c r="B1005" s="5">
        <v>11965.6</v>
      </c>
      <c r="C1005" s="5">
        <v>11959.85</v>
      </c>
      <c r="D1005" s="5">
        <v>12000.35</v>
      </c>
      <c r="E1005" s="5">
        <v>11904.35</v>
      </c>
      <c r="F1005" s="2" t="s">
        <v>2004</v>
      </c>
      <c r="G1005" s="6">
        <v>3.5999999999999999E-3</v>
      </c>
      <c r="H1005" s="3" t="str">
        <f t="shared" si="30"/>
        <v>11-Jun-2019</v>
      </c>
      <c r="I1005" s="4">
        <f t="shared" si="31"/>
        <v>43627</v>
      </c>
    </row>
    <row r="1006" spans="1:9" x14ac:dyDescent="0.25">
      <c r="A1006" s="1" t="s">
        <v>2005</v>
      </c>
      <c r="B1006" s="5">
        <v>11922.7</v>
      </c>
      <c r="C1006" s="5">
        <v>11934.9</v>
      </c>
      <c r="D1006" s="5">
        <v>11975.05</v>
      </c>
      <c r="E1006" s="5">
        <v>11871.75</v>
      </c>
      <c r="F1006" s="2" t="s">
        <v>2006</v>
      </c>
      <c r="G1006" s="6">
        <v>4.4000000000000003E-3</v>
      </c>
      <c r="H1006" s="3" t="str">
        <f t="shared" si="30"/>
        <v>10-Jun-2019</v>
      </c>
      <c r="I1006" s="4">
        <f t="shared" si="31"/>
        <v>43626</v>
      </c>
    </row>
    <row r="1007" spans="1:9" x14ac:dyDescent="0.25">
      <c r="A1007" s="1" t="s">
        <v>2007</v>
      </c>
      <c r="B1007" s="5">
        <v>11870.65</v>
      </c>
      <c r="C1007" s="5">
        <v>11865.2</v>
      </c>
      <c r="D1007" s="5">
        <v>11897.5</v>
      </c>
      <c r="E1007" s="5">
        <v>11769.5</v>
      </c>
      <c r="F1007" s="2" t="s">
        <v>2008</v>
      </c>
      <c r="G1007" s="6">
        <v>2.3E-3</v>
      </c>
      <c r="H1007" s="3" t="str">
        <f t="shared" si="30"/>
        <v>07-Jun-2019</v>
      </c>
      <c r="I1007" s="4">
        <f t="shared" si="31"/>
        <v>43623</v>
      </c>
    </row>
    <row r="1008" spans="1:9" x14ac:dyDescent="0.25">
      <c r="A1008" s="1" t="s">
        <v>2009</v>
      </c>
      <c r="B1008" s="5">
        <v>11843.75</v>
      </c>
      <c r="C1008" s="5">
        <v>12039.8</v>
      </c>
      <c r="D1008" s="5">
        <v>12039.8</v>
      </c>
      <c r="E1008" s="5">
        <v>11830.25</v>
      </c>
      <c r="F1008" s="2" t="s">
        <v>2010</v>
      </c>
      <c r="G1008" s="6">
        <v>-1.4800000000000001E-2</v>
      </c>
      <c r="H1008" s="3" t="str">
        <f t="shared" si="30"/>
        <v>06-Jun-2019</v>
      </c>
      <c r="I1008" s="4">
        <f t="shared" si="31"/>
        <v>43622</v>
      </c>
    </row>
    <row r="1009" spans="1:9" x14ac:dyDescent="0.25">
      <c r="A1009" s="1" t="s">
        <v>2011</v>
      </c>
      <c r="B1009" s="5">
        <v>12021.65</v>
      </c>
      <c r="C1009" s="5">
        <v>12052.65</v>
      </c>
      <c r="D1009" s="5">
        <v>12095.2</v>
      </c>
      <c r="E1009" s="5">
        <v>12005.85</v>
      </c>
      <c r="F1009" s="2" t="s">
        <v>2012</v>
      </c>
      <c r="G1009" s="6">
        <v>-5.4999999999999997E-3</v>
      </c>
      <c r="H1009" s="3" t="str">
        <f t="shared" si="30"/>
        <v>04-Jun-2019</v>
      </c>
      <c r="I1009" s="4">
        <f t="shared" si="31"/>
        <v>43620</v>
      </c>
    </row>
    <row r="1010" spans="1:9" x14ac:dyDescent="0.25">
      <c r="A1010" s="1" t="s">
        <v>2013</v>
      </c>
      <c r="B1010" s="5">
        <v>12088.55</v>
      </c>
      <c r="C1010" s="5">
        <v>11953.75</v>
      </c>
      <c r="D1010" s="5">
        <v>12103.05</v>
      </c>
      <c r="E1010" s="5">
        <v>11920.1</v>
      </c>
      <c r="F1010" s="2" t="s">
        <v>2014</v>
      </c>
      <c r="G1010" s="6">
        <v>1.3899999999999999E-2</v>
      </c>
      <c r="H1010" s="3" t="str">
        <f t="shared" si="30"/>
        <v>03-Jun-2019</v>
      </c>
      <c r="I1010" s="4">
        <f t="shared" si="31"/>
        <v>43619</v>
      </c>
    </row>
    <row r="1011" spans="1:9" x14ac:dyDescent="0.25">
      <c r="A1011" s="1" t="s">
        <v>2015</v>
      </c>
      <c r="B1011" s="5">
        <v>11922.8</v>
      </c>
      <c r="C1011" s="5">
        <v>11999.8</v>
      </c>
      <c r="D1011" s="5">
        <v>12039.25</v>
      </c>
      <c r="E1011" s="5">
        <v>11829.45</v>
      </c>
      <c r="F1011" s="2" t="s">
        <v>2016</v>
      </c>
      <c r="G1011" s="6">
        <v>-1.9E-3</v>
      </c>
      <c r="H1011" s="3" t="str">
        <f t="shared" si="30"/>
        <v>31-May-2019</v>
      </c>
      <c r="I1011" s="4">
        <f t="shared" si="31"/>
        <v>43616</v>
      </c>
    </row>
    <row r="1012" spans="1:9" x14ac:dyDescent="0.25">
      <c r="A1012" s="1" t="s">
        <v>2017</v>
      </c>
      <c r="B1012" s="5">
        <v>11945.9</v>
      </c>
      <c r="C1012" s="5">
        <v>11865.3</v>
      </c>
      <c r="D1012" s="5">
        <v>11968.55</v>
      </c>
      <c r="E1012" s="5">
        <v>11859.4</v>
      </c>
      <c r="F1012" s="2" t="s">
        <v>2018</v>
      </c>
      <c r="G1012" s="6">
        <v>7.1000000000000004E-3</v>
      </c>
      <c r="H1012" s="3" t="str">
        <f t="shared" si="30"/>
        <v>30-May-2019</v>
      </c>
      <c r="I1012" s="4">
        <f t="shared" si="31"/>
        <v>43615</v>
      </c>
    </row>
    <row r="1013" spans="1:9" x14ac:dyDescent="0.25">
      <c r="A1013" s="1" t="s">
        <v>2019</v>
      </c>
      <c r="B1013" s="5">
        <v>11861.1</v>
      </c>
      <c r="C1013" s="5">
        <v>11905.8</v>
      </c>
      <c r="D1013" s="5">
        <v>11931.9</v>
      </c>
      <c r="E1013" s="5">
        <v>11836.8</v>
      </c>
      <c r="F1013" s="2" t="s">
        <v>2020</v>
      </c>
      <c r="G1013" s="6">
        <v>-5.7000000000000002E-3</v>
      </c>
      <c r="H1013" s="3" t="str">
        <f t="shared" si="30"/>
        <v>29-May-2019</v>
      </c>
      <c r="I1013" s="4">
        <f t="shared" si="31"/>
        <v>43614</v>
      </c>
    </row>
    <row r="1014" spans="1:9" x14ac:dyDescent="0.25">
      <c r="A1014" s="1" t="s">
        <v>2021</v>
      </c>
      <c r="B1014" s="5">
        <v>11928.75</v>
      </c>
      <c r="C1014" s="5">
        <v>11958.35</v>
      </c>
      <c r="D1014" s="5">
        <v>11958.55</v>
      </c>
      <c r="E1014" s="5">
        <v>11864.9</v>
      </c>
      <c r="F1014" s="2" t="s">
        <v>2022</v>
      </c>
      <c r="G1014" s="6">
        <v>2.9999999999999997E-4</v>
      </c>
      <c r="H1014" s="3" t="str">
        <f t="shared" si="30"/>
        <v>28-May-2019</v>
      </c>
      <c r="I1014" s="4">
        <f t="shared" si="31"/>
        <v>43613</v>
      </c>
    </row>
    <row r="1015" spans="1:9" x14ac:dyDescent="0.25">
      <c r="A1015" s="1" t="s">
        <v>2023</v>
      </c>
      <c r="B1015" s="5">
        <v>11924.75</v>
      </c>
      <c r="C1015" s="5">
        <v>11855.5</v>
      </c>
      <c r="D1015" s="5">
        <v>11957.15</v>
      </c>
      <c r="E1015" s="5">
        <v>11812.4</v>
      </c>
      <c r="F1015" s="2" t="s">
        <v>2024</v>
      </c>
      <c r="G1015" s="6">
        <v>6.7999999999999996E-3</v>
      </c>
      <c r="H1015" s="3" t="str">
        <f t="shared" si="30"/>
        <v>27-May-2019</v>
      </c>
      <c r="I1015" s="4">
        <f t="shared" si="31"/>
        <v>43612</v>
      </c>
    </row>
    <row r="1016" spans="1:9" x14ac:dyDescent="0.25">
      <c r="A1016" s="1" t="s">
        <v>2025</v>
      </c>
      <c r="B1016" s="5">
        <v>11844.1</v>
      </c>
      <c r="C1016" s="5">
        <v>11748</v>
      </c>
      <c r="D1016" s="5">
        <v>11859</v>
      </c>
      <c r="E1016" s="5">
        <v>11658.1</v>
      </c>
      <c r="F1016" s="2" t="s">
        <v>2026</v>
      </c>
      <c r="G1016" s="6">
        <v>1.6E-2</v>
      </c>
      <c r="H1016" s="3" t="str">
        <f t="shared" si="30"/>
        <v>24-May-2019</v>
      </c>
      <c r="I1016" s="4">
        <f t="shared" si="31"/>
        <v>43609</v>
      </c>
    </row>
    <row r="1017" spans="1:9" x14ac:dyDescent="0.25">
      <c r="A1017" s="1" t="s">
        <v>2027</v>
      </c>
      <c r="B1017" s="5">
        <v>11657.05</v>
      </c>
      <c r="C1017" s="5">
        <v>11901.3</v>
      </c>
      <c r="D1017" s="5">
        <v>12041.15</v>
      </c>
      <c r="E1017" s="5">
        <v>11614.5</v>
      </c>
      <c r="F1017" s="2" t="s">
        <v>2028</v>
      </c>
      <c r="G1017" s="6">
        <v>-6.8999999999999999E-3</v>
      </c>
      <c r="H1017" s="3" t="str">
        <f t="shared" si="30"/>
        <v>23-May-2019</v>
      </c>
      <c r="I1017" s="4">
        <f t="shared" si="31"/>
        <v>43608</v>
      </c>
    </row>
    <row r="1018" spans="1:9" x14ac:dyDescent="0.25">
      <c r="A1018" s="1" t="s">
        <v>2029</v>
      </c>
      <c r="B1018" s="5">
        <v>11737.9</v>
      </c>
      <c r="C1018" s="5">
        <v>11727.95</v>
      </c>
      <c r="D1018" s="5">
        <v>11784.8</v>
      </c>
      <c r="E1018" s="5">
        <v>11682.4</v>
      </c>
      <c r="F1018" s="2" t="s">
        <v>2030</v>
      </c>
      <c r="G1018" s="6">
        <v>2.5000000000000001E-3</v>
      </c>
      <c r="H1018" s="3" t="str">
        <f t="shared" si="30"/>
        <v>22-May-2019</v>
      </c>
      <c r="I1018" s="4">
        <f t="shared" si="31"/>
        <v>43607</v>
      </c>
    </row>
    <row r="1019" spans="1:9" x14ac:dyDescent="0.25">
      <c r="A1019" s="1" t="s">
        <v>2031</v>
      </c>
      <c r="B1019" s="5">
        <v>11709.1</v>
      </c>
      <c r="C1019" s="5">
        <v>11863.65</v>
      </c>
      <c r="D1019" s="5">
        <v>11883.55</v>
      </c>
      <c r="E1019" s="5">
        <v>11682.8</v>
      </c>
      <c r="F1019" s="2" t="s">
        <v>2032</v>
      </c>
      <c r="G1019" s="6">
        <v>-1.01E-2</v>
      </c>
      <c r="H1019" s="3" t="str">
        <f t="shared" si="30"/>
        <v>21-May-2019</v>
      </c>
      <c r="I1019" s="4">
        <f t="shared" si="31"/>
        <v>43606</v>
      </c>
    </row>
    <row r="1020" spans="1:9" x14ac:dyDescent="0.25">
      <c r="A1020" s="1" t="s">
        <v>2033</v>
      </c>
      <c r="B1020" s="5">
        <v>11828.25</v>
      </c>
      <c r="C1020" s="5">
        <v>11651.9</v>
      </c>
      <c r="D1020" s="5">
        <v>11845.2</v>
      </c>
      <c r="E1020" s="5">
        <v>11591.7</v>
      </c>
      <c r="F1020" s="2" t="s">
        <v>2034</v>
      </c>
      <c r="G1020" s="6">
        <v>3.6900000000000002E-2</v>
      </c>
      <c r="H1020" s="3" t="str">
        <f t="shared" si="30"/>
        <v>20-May-2019</v>
      </c>
      <c r="I1020" s="4">
        <f t="shared" si="31"/>
        <v>43605</v>
      </c>
    </row>
    <row r="1021" spans="1:9" x14ac:dyDescent="0.25">
      <c r="A1021" s="1" t="s">
        <v>2035</v>
      </c>
      <c r="B1021" s="5">
        <v>11407.15</v>
      </c>
      <c r="C1021" s="5">
        <v>11261.9</v>
      </c>
      <c r="D1021" s="5">
        <v>11426.15</v>
      </c>
      <c r="E1021" s="5">
        <v>11259.85</v>
      </c>
      <c r="F1021" s="2" t="s">
        <v>2036</v>
      </c>
      <c r="G1021" s="6">
        <v>1.3299999999999999E-2</v>
      </c>
      <c r="H1021" s="3" t="str">
        <f t="shared" si="30"/>
        <v>17-May-2019</v>
      </c>
      <c r="I1021" s="4">
        <f t="shared" si="31"/>
        <v>43602</v>
      </c>
    </row>
    <row r="1022" spans="1:9" x14ac:dyDescent="0.25">
      <c r="A1022" s="1" t="s">
        <v>2037</v>
      </c>
      <c r="B1022" s="5">
        <v>11257.1</v>
      </c>
      <c r="C1022" s="5">
        <v>11180.35</v>
      </c>
      <c r="D1022" s="5">
        <v>11281.55</v>
      </c>
      <c r="E1022" s="5">
        <v>11143.35</v>
      </c>
      <c r="F1022" s="2" t="s">
        <v>2038</v>
      </c>
      <c r="G1022" s="6">
        <v>8.9999999999999993E-3</v>
      </c>
      <c r="H1022" s="3" t="str">
        <f t="shared" si="30"/>
        <v>16-May-2019</v>
      </c>
      <c r="I1022" s="4">
        <f t="shared" si="31"/>
        <v>43601</v>
      </c>
    </row>
    <row r="1023" spans="1:9" x14ac:dyDescent="0.25">
      <c r="A1023" s="1" t="s">
        <v>2039</v>
      </c>
      <c r="B1023" s="5">
        <v>11157</v>
      </c>
      <c r="C1023" s="5">
        <v>11271.7</v>
      </c>
      <c r="D1023" s="5">
        <v>11286.8</v>
      </c>
      <c r="E1023" s="5">
        <v>11136.95</v>
      </c>
      <c r="F1023" s="2" t="s">
        <v>2040</v>
      </c>
      <c r="G1023" s="6">
        <v>-5.7999999999999996E-3</v>
      </c>
      <c r="H1023" s="3" t="str">
        <f t="shared" si="30"/>
        <v>15-May-2019</v>
      </c>
      <c r="I1023" s="4">
        <f t="shared" si="31"/>
        <v>43600</v>
      </c>
    </row>
    <row r="1024" spans="1:9" x14ac:dyDescent="0.25">
      <c r="A1024" s="1" t="s">
        <v>2041</v>
      </c>
      <c r="B1024" s="5">
        <v>11222.05</v>
      </c>
      <c r="C1024" s="5">
        <v>11151.65</v>
      </c>
      <c r="D1024" s="5">
        <v>11294.75</v>
      </c>
      <c r="E1024" s="5">
        <v>11108.3</v>
      </c>
      <c r="F1024" s="2" t="s">
        <v>2042</v>
      </c>
      <c r="G1024" s="6">
        <v>6.6E-3</v>
      </c>
      <c r="H1024" s="3" t="str">
        <f t="shared" si="30"/>
        <v>14-May-2019</v>
      </c>
      <c r="I1024" s="4">
        <f t="shared" si="31"/>
        <v>43599</v>
      </c>
    </row>
    <row r="1025" spans="1:9" x14ac:dyDescent="0.25">
      <c r="A1025" s="1" t="s">
        <v>2043</v>
      </c>
      <c r="B1025" s="5">
        <v>11148.2</v>
      </c>
      <c r="C1025" s="5">
        <v>11258.7</v>
      </c>
      <c r="D1025" s="5">
        <v>11300.2</v>
      </c>
      <c r="E1025" s="5">
        <v>11125.6</v>
      </c>
      <c r="F1025" s="2" t="s">
        <v>2044</v>
      </c>
      <c r="G1025" s="6">
        <v>-1.1599999999999999E-2</v>
      </c>
      <c r="H1025" s="3" t="str">
        <f t="shared" si="30"/>
        <v>13-May-2019</v>
      </c>
      <c r="I1025" s="4">
        <f t="shared" si="31"/>
        <v>43598</v>
      </c>
    </row>
    <row r="1026" spans="1:9" x14ac:dyDescent="0.25">
      <c r="A1026" s="1" t="s">
        <v>2045</v>
      </c>
      <c r="B1026" s="5">
        <v>11278.9</v>
      </c>
      <c r="C1026" s="5">
        <v>11314.15</v>
      </c>
      <c r="D1026" s="5">
        <v>11345.8</v>
      </c>
      <c r="E1026" s="5">
        <v>11251.05</v>
      </c>
      <c r="F1026" s="2" t="s">
        <v>2046</v>
      </c>
      <c r="G1026" s="6">
        <v>-2E-3</v>
      </c>
      <c r="H1026" s="3" t="str">
        <f t="shared" si="30"/>
        <v>10-May-2019</v>
      </c>
      <c r="I1026" s="4">
        <f t="shared" si="31"/>
        <v>43595</v>
      </c>
    </row>
    <row r="1027" spans="1:9" x14ac:dyDescent="0.25">
      <c r="A1027" s="1" t="s">
        <v>2047</v>
      </c>
      <c r="B1027" s="5">
        <v>11301.8</v>
      </c>
      <c r="C1027" s="5">
        <v>11322.4</v>
      </c>
      <c r="D1027" s="5">
        <v>11357.6</v>
      </c>
      <c r="E1027" s="5">
        <v>11255.05</v>
      </c>
      <c r="F1027" s="2" t="s">
        <v>2048</v>
      </c>
      <c r="G1027" s="6">
        <v>-5.1000000000000004E-3</v>
      </c>
      <c r="H1027" s="3" t="str">
        <f t="shared" ref="H1027:H1051" si="32">MID(A1027,5,2)&amp;"-"&amp;LEFT(A1027,3)&amp;"-"&amp;RIGHT(A1027,4)</f>
        <v>09-May-2019</v>
      </c>
      <c r="I1027" s="4">
        <f t="shared" ref="I1027:I1051" si="33">DATEVALUE(H1027)</f>
        <v>43594</v>
      </c>
    </row>
    <row r="1028" spans="1:9" x14ac:dyDescent="0.25">
      <c r="A1028" s="1" t="s">
        <v>2049</v>
      </c>
      <c r="B1028" s="5">
        <v>11359.45</v>
      </c>
      <c r="C1028" s="5">
        <v>11478.7</v>
      </c>
      <c r="D1028" s="5">
        <v>11479.1</v>
      </c>
      <c r="E1028" s="5">
        <v>11346.95</v>
      </c>
      <c r="F1028" s="2" t="s">
        <v>2050</v>
      </c>
      <c r="G1028" s="6">
        <v>-1.2E-2</v>
      </c>
      <c r="H1028" s="3" t="str">
        <f t="shared" si="32"/>
        <v>08-May-2019</v>
      </c>
      <c r="I1028" s="4">
        <f t="shared" si="33"/>
        <v>43593</v>
      </c>
    </row>
    <row r="1029" spans="1:9" x14ac:dyDescent="0.25">
      <c r="A1029" s="1" t="s">
        <v>2051</v>
      </c>
      <c r="B1029" s="5">
        <v>11497.9</v>
      </c>
      <c r="C1029" s="5">
        <v>11651.5</v>
      </c>
      <c r="D1029" s="5">
        <v>11657.05</v>
      </c>
      <c r="E1029" s="5">
        <v>11484.45</v>
      </c>
      <c r="F1029" s="2" t="s">
        <v>2052</v>
      </c>
      <c r="G1029" s="6">
        <v>-8.6999999999999994E-3</v>
      </c>
      <c r="H1029" s="3" t="str">
        <f t="shared" si="32"/>
        <v>07-May-2019</v>
      </c>
      <c r="I1029" s="4">
        <f t="shared" si="33"/>
        <v>43592</v>
      </c>
    </row>
    <row r="1030" spans="1:9" x14ac:dyDescent="0.25">
      <c r="A1030" s="1" t="s">
        <v>2053</v>
      </c>
      <c r="B1030" s="5">
        <v>11598.25</v>
      </c>
      <c r="C1030" s="5">
        <v>11605.8</v>
      </c>
      <c r="D1030" s="5">
        <v>11632.55</v>
      </c>
      <c r="E1030" s="5">
        <v>11571.35</v>
      </c>
      <c r="F1030" s="2" t="s">
        <v>2054</v>
      </c>
      <c r="G1030" s="6">
        <v>-9.7000000000000003E-3</v>
      </c>
      <c r="H1030" s="3" t="str">
        <f t="shared" si="32"/>
        <v>06-May-2019</v>
      </c>
      <c r="I1030" s="4">
        <f t="shared" si="33"/>
        <v>43591</v>
      </c>
    </row>
    <row r="1031" spans="1:9" x14ac:dyDescent="0.25">
      <c r="A1031" s="1" t="s">
        <v>2055</v>
      </c>
      <c r="B1031" s="5">
        <v>11712.25</v>
      </c>
      <c r="C1031" s="5">
        <v>11722.6</v>
      </c>
      <c r="D1031" s="5">
        <v>11770.9</v>
      </c>
      <c r="E1031" s="5">
        <v>11699.35</v>
      </c>
      <c r="F1031" s="2" t="s">
        <v>2056</v>
      </c>
      <c r="G1031" s="6">
        <v>-1.1000000000000001E-3</v>
      </c>
      <c r="H1031" s="3" t="str">
        <f t="shared" si="32"/>
        <v>03-May-2019</v>
      </c>
      <c r="I1031" s="4">
        <f t="shared" si="33"/>
        <v>43588</v>
      </c>
    </row>
    <row r="1032" spans="1:9" x14ac:dyDescent="0.25">
      <c r="A1032" s="1" t="s">
        <v>2057</v>
      </c>
      <c r="B1032" s="5">
        <v>11724.75</v>
      </c>
      <c r="C1032" s="5">
        <v>11725.55</v>
      </c>
      <c r="D1032" s="5">
        <v>11789.3</v>
      </c>
      <c r="E1032" s="5">
        <v>11699.55</v>
      </c>
      <c r="F1032" s="2" t="s">
        <v>2058</v>
      </c>
      <c r="G1032" s="6">
        <v>-2E-3</v>
      </c>
      <c r="H1032" s="3" t="str">
        <f t="shared" si="32"/>
        <v>02-May-2019</v>
      </c>
      <c r="I1032" s="4">
        <f t="shared" si="33"/>
        <v>43587</v>
      </c>
    </row>
    <row r="1033" spans="1:9" x14ac:dyDescent="0.25">
      <c r="A1033" s="1" t="s">
        <v>2059</v>
      </c>
      <c r="B1033" s="5">
        <v>11748.15</v>
      </c>
      <c r="C1033" s="5">
        <v>11748.75</v>
      </c>
      <c r="D1033" s="5">
        <v>11756.25</v>
      </c>
      <c r="E1033" s="5">
        <v>11655.9</v>
      </c>
      <c r="F1033" s="2" t="s">
        <v>2060</v>
      </c>
      <c r="G1033" s="6">
        <v>-5.9999999999999995E-4</v>
      </c>
      <c r="H1033" s="3" t="str">
        <f t="shared" si="32"/>
        <v>30-Apr-2019</v>
      </c>
      <c r="I1033" s="4">
        <f t="shared" si="33"/>
        <v>43585</v>
      </c>
    </row>
    <row r="1034" spans="1:9" x14ac:dyDescent="0.25">
      <c r="A1034" s="1" t="s">
        <v>2061</v>
      </c>
      <c r="B1034" s="5">
        <v>11754.65</v>
      </c>
      <c r="C1034" s="5">
        <v>11683.75</v>
      </c>
      <c r="D1034" s="5">
        <v>11762.9</v>
      </c>
      <c r="E1034" s="5">
        <v>11661.75</v>
      </c>
      <c r="F1034" s="2" t="s">
        <v>2062</v>
      </c>
      <c r="G1034" s="6">
        <v>9.7000000000000003E-3</v>
      </c>
      <c r="H1034" s="3" t="str">
        <f t="shared" si="32"/>
        <v>26-Apr-2019</v>
      </c>
      <c r="I1034" s="4">
        <f t="shared" si="33"/>
        <v>43581</v>
      </c>
    </row>
    <row r="1035" spans="1:9" x14ac:dyDescent="0.25">
      <c r="A1035" s="1" t="s">
        <v>2063</v>
      </c>
      <c r="B1035" s="5">
        <v>11641.8</v>
      </c>
      <c r="C1035" s="5">
        <v>11735.7</v>
      </c>
      <c r="D1035" s="5">
        <v>11796.75</v>
      </c>
      <c r="E1035" s="5">
        <v>11624.3</v>
      </c>
      <c r="F1035" s="2" t="s">
        <v>2064</v>
      </c>
      <c r="G1035" s="6">
        <v>-7.1999999999999998E-3</v>
      </c>
      <c r="H1035" s="3" t="str">
        <f t="shared" si="32"/>
        <v>25-Apr-2019</v>
      </c>
      <c r="I1035" s="4">
        <f t="shared" si="33"/>
        <v>43580</v>
      </c>
    </row>
    <row r="1036" spans="1:9" x14ac:dyDescent="0.25">
      <c r="A1036" s="1" t="s">
        <v>2065</v>
      </c>
      <c r="B1036" s="5">
        <v>11726.15</v>
      </c>
      <c r="C1036" s="5">
        <v>11601.5</v>
      </c>
      <c r="D1036" s="5">
        <v>11740.85</v>
      </c>
      <c r="E1036" s="5">
        <v>11578.85</v>
      </c>
      <c r="F1036" s="2" t="s">
        <v>2066</v>
      </c>
      <c r="G1036" s="6">
        <v>1.2999999999999999E-2</v>
      </c>
      <c r="H1036" s="3" t="str">
        <f t="shared" si="32"/>
        <v>24-Apr-2019</v>
      </c>
      <c r="I1036" s="4">
        <f t="shared" si="33"/>
        <v>43579</v>
      </c>
    </row>
    <row r="1037" spans="1:9" x14ac:dyDescent="0.25">
      <c r="A1037" s="1" t="s">
        <v>2067</v>
      </c>
      <c r="B1037" s="5">
        <v>11575.95</v>
      </c>
      <c r="C1037" s="5">
        <v>11612.95</v>
      </c>
      <c r="D1037" s="5">
        <v>11645.95</v>
      </c>
      <c r="E1037" s="5">
        <v>11564.8</v>
      </c>
      <c r="F1037" s="2" t="s">
        <v>2068</v>
      </c>
      <c r="G1037" s="6">
        <v>-1.6000000000000001E-3</v>
      </c>
      <c r="H1037" s="3" t="str">
        <f t="shared" si="32"/>
        <v>23-Apr-2019</v>
      </c>
      <c r="I1037" s="4">
        <f t="shared" si="33"/>
        <v>43578</v>
      </c>
    </row>
    <row r="1038" spans="1:9" x14ac:dyDescent="0.25">
      <c r="A1038" s="1" t="s">
        <v>2069</v>
      </c>
      <c r="B1038" s="5">
        <v>11594.45</v>
      </c>
      <c r="C1038" s="5">
        <v>11727.05</v>
      </c>
      <c r="D1038" s="5">
        <v>11727.05</v>
      </c>
      <c r="E1038" s="5">
        <v>11583.95</v>
      </c>
      <c r="F1038" s="2" t="s">
        <v>2070</v>
      </c>
      <c r="G1038" s="6">
        <v>-1.35E-2</v>
      </c>
      <c r="H1038" s="3" t="str">
        <f t="shared" si="32"/>
        <v>22-Apr-2019</v>
      </c>
      <c r="I1038" s="4">
        <f t="shared" si="33"/>
        <v>43577</v>
      </c>
    </row>
    <row r="1039" spans="1:9" x14ac:dyDescent="0.25">
      <c r="A1039" s="1" t="s">
        <v>2071</v>
      </c>
      <c r="B1039" s="5">
        <v>11752.8</v>
      </c>
      <c r="C1039" s="5">
        <v>11856.15</v>
      </c>
      <c r="D1039" s="5">
        <v>11856.15</v>
      </c>
      <c r="E1039" s="5">
        <v>11738.5</v>
      </c>
      <c r="F1039" s="2" t="s">
        <v>2072</v>
      </c>
      <c r="G1039" s="6">
        <v>-2.8999999999999998E-3</v>
      </c>
      <c r="H1039" s="3" t="str">
        <f t="shared" si="32"/>
        <v>18-Apr-2019</v>
      </c>
      <c r="I1039" s="4">
        <f t="shared" si="33"/>
        <v>43573</v>
      </c>
    </row>
    <row r="1040" spans="1:9" x14ac:dyDescent="0.25">
      <c r="A1040" s="1" t="s">
        <v>2073</v>
      </c>
      <c r="B1040" s="5">
        <v>11787.15</v>
      </c>
      <c r="C1040" s="5">
        <v>11736.2</v>
      </c>
      <c r="D1040" s="5">
        <v>11810.95</v>
      </c>
      <c r="E1040" s="5">
        <v>11731.55</v>
      </c>
      <c r="F1040" s="2" t="s">
        <v>2074</v>
      </c>
      <c r="G1040" s="6">
        <v>8.3000000000000001E-3</v>
      </c>
      <c r="H1040" s="3" t="str">
        <f t="shared" si="32"/>
        <v>16-Apr-2019</v>
      </c>
      <c r="I1040" s="4">
        <f t="shared" si="33"/>
        <v>43571</v>
      </c>
    </row>
    <row r="1041" spans="1:9" x14ac:dyDescent="0.25">
      <c r="A1041" s="1" t="s">
        <v>2075</v>
      </c>
      <c r="B1041" s="5">
        <v>11690.35</v>
      </c>
      <c r="C1041" s="5">
        <v>11667</v>
      </c>
      <c r="D1041" s="5">
        <v>11704.6</v>
      </c>
      <c r="E1041" s="5">
        <v>11648.25</v>
      </c>
      <c r="F1041" s="2" t="s">
        <v>2076</v>
      </c>
      <c r="G1041" s="6">
        <v>4.0000000000000001E-3</v>
      </c>
      <c r="H1041" s="3" t="str">
        <f t="shared" si="32"/>
        <v>15-Apr-2019</v>
      </c>
      <c r="I1041" s="4">
        <f t="shared" si="33"/>
        <v>43570</v>
      </c>
    </row>
    <row r="1042" spans="1:9" x14ac:dyDescent="0.25">
      <c r="A1042" s="1" t="s">
        <v>2077</v>
      </c>
      <c r="B1042" s="5">
        <v>11643.45</v>
      </c>
      <c r="C1042" s="5">
        <v>11612.85</v>
      </c>
      <c r="D1042" s="5">
        <v>11657.35</v>
      </c>
      <c r="E1042" s="5">
        <v>11578.8</v>
      </c>
      <c r="F1042" s="2" t="s">
        <v>2078</v>
      </c>
      <c r="G1042" s="6">
        <v>4.0000000000000001E-3</v>
      </c>
      <c r="H1042" s="3" t="str">
        <f t="shared" si="32"/>
        <v>12-Apr-2019</v>
      </c>
      <c r="I1042" s="4">
        <f t="shared" si="33"/>
        <v>43567</v>
      </c>
    </row>
    <row r="1043" spans="1:9" x14ac:dyDescent="0.25">
      <c r="A1043" s="1" t="s">
        <v>2079</v>
      </c>
      <c r="B1043" s="5">
        <v>11596.7</v>
      </c>
      <c r="C1043" s="5">
        <v>11592.55</v>
      </c>
      <c r="D1043" s="5">
        <v>11606.7</v>
      </c>
      <c r="E1043" s="5">
        <v>11550.55</v>
      </c>
      <c r="F1043" s="2" t="s">
        <v>2080</v>
      </c>
      <c r="G1043" s="6">
        <v>1.1000000000000001E-3</v>
      </c>
      <c r="H1043" s="3" t="str">
        <f t="shared" si="32"/>
        <v>11-Apr-2019</v>
      </c>
      <c r="I1043" s="4">
        <f t="shared" si="33"/>
        <v>43566</v>
      </c>
    </row>
    <row r="1044" spans="1:9" x14ac:dyDescent="0.25">
      <c r="A1044" s="1" t="s">
        <v>2081</v>
      </c>
      <c r="B1044" s="5">
        <v>11584.3</v>
      </c>
      <c r="C1044" s="5">
        <v>11646.85</v>
      </c>
      <c r="D1044" s="5">
        <v>11680.05</v>
      </c>
      <c r="E1044" s="5">
        <v>11571.75</v>
      </c>
      <c r="F1044" s="2" t="s">
        <v>2082</v>
      </c>
      <c r="G1044" s="6">
        <v>-7.4999999999999997E-3</v>
      </c>
      <c r="H1044" s="3" t="str">
        <f t="shared" si="32"/>
        <v>10-Apr-2019</v>
      </c>
      <c r="I1044" s="4">
        <f t="shared" si="33"/>
        <v>43565</v>
      </c>
    </row>
    <row r="1045" spans="1:9" x14ac:dyDescent="0.25">
      <c r="A1045" s="1" t="s">
        <v>2083</v>
      </c>
      <c r="B1045" s="5">
        <v>11671.95</v>
      </c>
      <c r="C1045" s="5">
        <v>11612.05</v>
      </c>
      <c r="D1045" s="5">
        <v>11683.9</v>
      </c>
      <c r="E1045" s="5">
        <v>11569.7</v>
      </c>
      <c r="F1045" s="2" t="s">
        <v>2084</v>
      </c>
      <c r="G1045" s="6">
        <v>5.7999999999999996E-3</v>
      </c>
      <c r="H1045" s="3" t="str">
        <f t="shared" si="32"/>
        <v>09-Apr-2019</v>
      </c>
      <c r="I1045" s="4">
        <f t="shared" si="33"/>
        <v>43564</v>
      </c>
    </row>
    <row r="1046" spans="1:9" x14ac:dyDescent="0.25">
      <c r="A1046" s="1" t="s">
        <v>2085</v>
      </c>
      <c r="B1046" s="5">
        <v>11604.5</v>
      </c>
      <c r="C1046" s="5">
        <v>11704.35</v>
      </c>
      <c r="D1046" s="5">
        <v>11710.3</v>
      </c>
      <c r="E1046" s="5">
        <v>11549.1</v>
      </c>
      <c r="F1046" s="2" t="s">
        <v>2086</v>
      </c>
      <c r="G1046" s="6">
        <v>-5.3E-3</v>
      </c>
      <c r="H1046" s="3" t="str">
        <f t="shared" si="32"/>
        <v>08-Apr-2019</v>
      </c>
      <c r="I1046" s="4">
        <f t="shared" si="33"/>
        <v>43563</v>
      </c>
    </row>
    <row r="1047" spans="1:9" x14ac:dyDescent="0.25">
      <c r="A1047" s="1" t="s">
        <v>2087</v>
      </c>
      <c r="B1047" s="5">
        <v>11665.95</v>
      </c>
      <c r="C1047" s="5">
        <v>11638.4</v>
      </c>
      <c r="D1047" s="5">
        <v>11689.65</v>
      </c>
      <c r="E1047" s="5">
        <v>11609.5</v>
      </c>
      <c r="F1047" s="2" t="s">
        <v>2088</v>
      </c>
      <c r="G1047" s="6">
        <v>5.8999999999999999E-3</v>
      </c>
      <c r="H1047" s="3" t="str">
        <f t="shared" si="32"/>
        <v>05-Apr-2019</v>
      </c>
      <c r="I1047" s="4">
        <f t="shared" si="33"/>
        <v>43560</v>
      </c>
    </row>
    <row r="1048" spans="1:9" x14ac:dyDescent="0.25">
      <c r="A1048" s="1" t="s">
        <v>2089</v>
      </c>
      <c r="B1048" s="5">
        <v>11598</v>
      </c>
      <c r="C1048" s="5">
        <v>11660.2</v>
      </c>
      <c r="D1048" s="5">
        <v>11662.55</v>
      </c>
      <c r="E1048" s="5">
        <v>11559.2</v>
      </c>
      <c r="F1048" s="2" t="s">
        <v>2090</v>
      </c>
      <c r="G1048" s="6">
        <v>-3.8999999999999998E-3</v>
      </c>
      <c r="H1048" s="3" t="str">
        <f t="shared" si="32"/>
        <v>04-Apr-2019</v>
      </c>
      <c r="I1048" s="4">
        <f t="shared" si="33"/>
        <v>43559</v>
      </c>
    </row>
    <row r="1049" spans="1:9" x14ac:dyDescent="0.25">
      <c r="A1049" s="1" t="s">
        <v>2091</v>
      </c>
      <c r="B1049" s="5">
        <v>11643.95</v>
      </c>
      <c r="C1049" s="5">
        <v>11735.3</v>
      </c>
      <c r="D1049" s="5">
        <v>11761</v>
      </c>
      <c r="E1049" s="5">
        <v>11629.15</v>
      </c>
      <c r="F1049" s="2" t="s">
        <v>2092</v>
      </c>
      <c r="G1049" s="6">
        <v>-5.8999999999999999E-3</v>
      </c>
      <c r="H1049" s="3" t="str">
        <f t="shared" si="32"/>
        <v>03-Apr-2019</v>
      </c>
      <c r="I1049" s="4">
        <f t="shared" si="33"/>
        <v>43558</v>
      </c>
    </row>
    <row r="1050" spans="1:9" x14ac:dyDescent="0.25">
      <c r="A1050" s="1" t="s">
        <v>2093</v>
      </c>
      <c r="B1050" s="5">
        <v>11713.2</v>
      </c>
      <c r="C1050" s="5">
        <v>11711.55</v>
      </c>
      <c r="D1050" s="5">
        <v>11729.35</v>
      </c>
      <c r="E1050" s="5">
        <v>11655.85</v>
      </c>
      <c r="F1050" s="2" t="s">
        <v>2094</v>
      </c>
      <c r="G1050" s="6">
        <v>3.8E-3</v>
      </c>
      <c r="H1050" s="3" t="str">
        <f t="shared" si="32"/>
        <v>02-Apr-2019</v>
      </c>
      <c r="I1050" s="4">
        <f t="shared" si="33"/>
        <v>43557</v>
      </c>
    </row>
    <row r="1051" spans="1:9" x14ac:dyDescent="0.25">
      <c r="A1051" s="1" t="s">
        <v>2095</v>
      </c>
      <c r="B1051" s="5">
        <v>11669.15</v>
      </c>
      <c r="C1051" s="5">
        <v>11665.2</v>
      </c>
      <c r="D1051" s="5">
        <v>11738.1</v>
      </c>
      <c r="E1051" s="5">
        <v>11644.75</v>
      </c>
      <c r="F1051" s="2" t="s">
        <v>2096</v>
      </c>
      <c r="G1051" s="6">
        <v>3.8999999999999998E-3</v>
      </c>
      <c r="H1051" s="3" t="str">
        <f t="shared" si="32"/>
        <v>01-Apr-2019</v>
      </c>
      <c r="I1051" s="4">
        <f t="shared" si="33"/>
        <v>43556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E8E205341E0042BC2A682EB7BB845C" ma:contentTypeVersion="2" ma:contentTypeDescription="Create a new document." ma:contentTypeScope="" ma:versionID="2189d19ee545995137a6ae3a04085394">
  <xsd:schema xmlns:xsd="http://www.w3.org/2001/XMLSchema" xmlns:xs="http://www.w3.org/2001/XMLSchema" xmlns:p="http://schemas.microsoft.com/office/2006/metadata/properties" xmlns:ns3="9c8d4fcd-d01c-4621-bfc5-58360cd7efc8" targetNamespace="http://schemas.microsoft.com/office/2006/metadata/properties" ma:root="true" ma:fieldsID="be3443845cc59a80644c88a692839d0f" ns3:_="">
    <xsd:import namespace="9c8d4fcd-d01c-4621-bfc5-58360cd7ef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8d4fcd-d01c-4621-bfc5-58360cd7ef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2DA9C6-08AB-4817-BA79-402399134E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8d4fcd-d01c-4621-bfc5-58360cd7ef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3C234B-984B-4FFE-B589-E1D0B981F1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DF3912-AECC-4C20-B422-FF1C30BB3C21}">
  <ds:schemaRefs>
    <ds:schemaRef ds:uri="http://schemas.microsoft.com/office/2006/metadata/properties"/>
    <ds:schemaRef ds:uri="http://schemas.openxmlformats.org/package/2006/metadata/core-properties"/>
    <ds:schemaRef ds:uri="9c8d4fcd-d01c-4621-bfc5-58360cd7efc8"/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HDFC Gold Fund Direct Growth</vt:lpstr>
      <vt:lpstr>HDFC Focussed 30</vt:lpstr>
      <vt:lpstr>HDFC Balanced Advantage Fund</vt:lpstr>
      <vt:lpstr>ICICI Prudential Blue Chip</vt:lpstr>
      <vt:lpstr>Nifty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b</dc:creator>
  <cp:lastModifiedBy>j b</cp:lastModifiedBy>
  <dcterms:created xsi:type="dcterms:W3CDTF">2023-06-28T03:29:12Z</dcterms:created>
  <dcterms:modified xsi:type="dcterms:W3CDTF">2023-06-28T04:16:38Z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2023-06-28T03:33:32Z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d539f4e3-8f99-4558-8b4d-a89e69d6b5e5</vt:lpwstr>
  </property>
  <property fmtid="{D5CDD505-2E9C-101B-9397-08002B2CF9AE}" pid="7" name="MSIP_Label_defa4170-0d19-0005-0004-bc88714345d2_ActionId">
    <vt:lpwstr>a9718bec-a3d3-4997-bbf2-2caf3819cf99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0x0101000EE8E205341E0042BC2A682EB7BB845C</vt:lpwstr>
  </property>
</Properties>
</file>