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1120695-BBB8-47F0-A412-19694C9EADEB}" xr6:coauthVersionLast="47" xr6:coauthVersionMax="47" xr10:uidLastSave="{00000000-0000-0000-0000-000000000000}"/>
  <bookViews>
    <workbookView xWindow="-120" yWindow="-120" windowWidth="20730" windowHeight="11160" xr2:uid="{D516E5F0-2112-43E1-B284-A18BF05DF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 a="1"/>
  <c r="E14" i="1" s="1"/>
  <c r="D14" i="1" a="1"/>
  <c r="D14" i="1" s="1"/>
  <c r="C22" i="1" l="1"/>
  <c r="C23" i="1" s="1"/>
  <c r="K15" i="1"/>
  <c r="K16" i="1" s="1"/>
  <c r="K17" i="1" s="1"/>
  <c r="K18" i="1" s="1"/>
  <c r="C3" i="1" a="1"/>
  <c r="C3" i="1" s="1"/>
  <c r="C24" i="1" l="1"/>
  <c r="C14" i="1" a="1"/>
  <c r="C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<sst xmlns="http://schemas.openxmlformats.org/spreadsheetml/2006/main" count="11" uniqueCount="11">
  <si>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Up to 1000</t>
  </si>
  <si>
    <t>1001 to 5000</t>
  </si>
  <si>
    <t>5001 to 8000</t>
  </si>
  <si>
    <t>8001 to 12000</t>
  </si>
  <si>
    <t>Above 12000</t>
  </si>
  <si>
    <t>Aging Bucket Sample</t>
  </si>
  <si>
    <t>Mock Income Tax Calculation</t>
  </si>
  <si>
    <t>Check</t>
  </si>
  <si>
    <t>Using Excel Sheet Cells</t>
  </si>
  <si>
    <t>Without Using Excel Sheet Cells</t>
  </si>
  <si>
    <t>Using MAP /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</si>
</sst>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D1E3-4141-44CB-94BD-1BF51F2FBF4A}">
  <dimension ref="B1:K24"/>
  <sheetViews>
    <sheetView tabSelected="1" topLeftCell="A8" workbookViewId="0">
      <selection activeCell="E14" sqref="E14"/>
    </sheetView>
  </sheetViews>
  <sheetFormatPr defaultRowHeight="15" x14ac:dyDescent="0.25"/>
  <cols>
    <col min="1" max="1" width="13.42578125" bestFit="1" customWidth="1"/>
    <col min="3" max="3" width="21.5703125" bestFit="1" customWidth="1"/>
    <col min="4" max="4" width="29.42578125" bestFit="1" customWidth="1"/>
    <col min="5" max="5" width="19.140625" customWidth="1"/>
    <col min="7" max="7" width="12.7109375" bestFit="1" customWidth="1"/>
  </cols>
  <sheetData>
    <row r="1" spans="2:11" x14ac:dyDescent="0.25">
      <c r="B1" s="2" t="s">
        <v>5</v>
      </c>
    </row>
    <row r="3" spans="2:11" x14ac:dyDescent="0.25">
      <c r="B3">
        <v>91</v>
      </c>
      <c r="C3" t="str" cm="1">
        <f t="array" ref="C3:C10">IFERROR(LOOKUP(B3:B10,{1,31,61,91},{"Up To 30 Days","31-60 Days","61-90 Days","More Than 90 Days"}),"Not Due")</f>
        <v>More Than 90 Days</v>
      </c>
    </row>
    <row r="4" spans="2:11" x14ac:dyDescent="0.25">
      <c r="B4">
        <v>61</v>
      </c>
      <c r="C4" t="str">
        <v>61-90 Days</v>
      </c>
    </row>
    <row r="5" spans="2:11" x14ac:dyDescent="0.25">
      <c r="B5">
        <v>0</v>
      </c>
      <c r="C5" t="str">
        <v>Not Due</v>
      </c>
    </row>
    <row r="6" spans="2:11" x14ac:dyDescent="0.25">
      <c r="B6">
        <v>-4</v>
      </c>
      <c r="C6" t="str">
        <v>Not Due</v>
      </c>
    </row>
    <row r="7" spans="2:11" x14ac:dyDescent="0.25">
      <c r="B7">
        <v>20</v>
      </c>
      <c r="C7" t="str">
        <v>Up To 30 Days</v>
      </c>
    </row>
    <row r="8" spans="2:11" x14ac:dyDescent="0.25">
      <c r="B8">
        <v>15</v>
      </c>
      <c r="C8" t="str">
        <v>Up To 30 Days</v>
      </c>
    </row>
    <row r="9" spans="2:11" x14ac:dyDescent="0.25">
      <c r="B9">
        <v>85</v>
      </c>
      <c r="C9" t="str">
        <v>61-90 Days</v>
      </c>
    </row>
    <row r="10" spans="2:11" x14ac:dyDescent="0.25">
      <c r="B10">
        <v>104</v>
      </c>
      <c r="C10" t="str">
        <v>More Than 90 Days</v>
      </c>
    </row>
    <row r="12" spans="2:11" x14ac:dyDescent="0.25">
      <c r="B12" s="2" t="s">
        <v>6</v>
      </c>
    </row>
    <row r="13" spans="2:11" x14ac:dyDescent="0.25">
      <c r="C13" t="s">
        <v>8</v>
      </c>
      <c r="D13" t="s">
        <v>9</v>
      </c>
      <c r="E13" t="s">
        <v>10</v>
      </c>
    </row>
    <row r="14" spans="2:11" x14ac:dyDescent="0.25">
      <c r="B14">
        <v>1000</v>
      </c>
      <c r="C14" cm="1">
        <f t="array" ref="C14:C20">_xlfn.XLOOKUP(LOOKUP(B14:B20,H14:H18,{"Up to 1000","1001 to 5000","5001 to 8000","8001 to 12000","Above 12000"}),G:G,K:K)+(B14:B20-_xlfn.XLOOKUP(LOOKUP(B14:B20,H14:H18,{"Up to 1000","1001 to 5000","5001 to 8000","8001 to 12000","Above 12000"}),G:G,H:H)+1)*(_xlfn.XLOOKUP(LOOKUP(B14:B20,H14:H18,{"Up to 1000","1001 to 5000","5001 to 8000","8001 to 12000","Above 12000"}),G:G,J:J))</f>
        <v>50</v>
      </c>
      <c r="D14" cm="1">
        <f t="array" ref="D14:D20">_xlfn.XLOOKUP(LOOKUP(B14:B20,H14:H18,{"Up to 1000","1001 to 5000","5001 to 8000","8001 to 12000","Above 12000"}),{"Up to 1000","1001 to 5000","5001 to 8000","8001 to 12000","Above 12000"},{0,50,550,2150,5150},0)+(B14:B20-_xlfn.XLOOKUP(LOOKUP(B14:B20,H14:H18,{"Up to 1000","1001 to 5000","5001 to 8000","8001 to 12000","Above 12000"}),{"Up to 1000","1001 to 5000","5001 to 8000","8001 to 12000","Above 12000"},{1,1001,5001,8001,12001},0)+1)*_xlfn.XLOOKUP(LOOKUP(B14:B20,H14:H18,{"Up to 1000","1001 to 5000","5001 to 8000","8001 to 12000","Above 12000"}),{"Up to 1000","1001 to 5000","5001 to 8000","8001 to 12000","Above 12000"},{0.05,0.1,0.2,0.25,0.3},0)</f>
        <v>50</v>
      </c>
      <c r="E14" cm="1">
        <f t="array" ref="E14:E20">_xlfn.MAP(LOOKUP(B14:B20,H14:H18,{"Up to 1000","1001 to 5000","5001 to 8000","8001 to 12000","Above 12000"}),_xlfn.LAMBDA(_xlpm.x,_xlfn.XLOOKUP(_xlpm.x,{"Up to 1000","1001 to 5000","5001 to 8000","8001 to 12000","Above 12000"},{0,50,550,2150,5150})))+(B14:B20-_xlfn.MAP(LOOKUP(B14:B20,H14:H18,{"Up to 1000","1001 to 5000","5001 to 8000","8001 to 12000","Above 12000"}),_xlfn.LAMBDA(_xlpm.x,_xlfn.XLOOKUP(_xlpm.x,{"Up to 1000","1001 to 5000","5001 to 8000","8001 to 12000","Above 12000"},{1,1001,5001,8001,12001})))+1)*_xlfn.MAP(LOOKUP(B14:B20,H14:H18,{"Up to 1000","1001 to 5000","5001 to 8000","8001 to 12000","Above 12000"}),_xlfn.LAMBDA(_xlpm.x,_xlfn.XLOOKUP(_xlpm.x,{"Up to 1000","1001 to 5000","5001 to 8000","8001 to 12000","Above 12000"},{0.05,0.1,0.2,0.25,0.3})))</f>
        <v>50</v>
      </c>
      <c r="G14" t="s">
        <v>0</v>
      </c>
      <c r="H14">
        <v>1</v>
      </c>
      <c r="I14">
        <v>1000</v>
      </c>
      <c r="J14" s="1">
        <v>0.05</v>
      </c>
    </row>
    <row r="15" spans="2:11" x14ac:dyDescent="0.25">
      <c r="B15">
        <v>5000</v>
      </c>
      <c r="C15">
        <v>450</v>
      </c>
      <c r="D15">
        <v>450</v>
      </c>
      <c r="E15">
        <v>450</v>
      </c>
      <c r="G15" t="s">
        <v>1</v>
      </c>
      <c r="H15">
        <v>1001</v>
      </c>
      <c r="I15">
        <v>5000</v>
      </c>
      <c r="J15" s="1">
        <v>0.1</v>
      </c>
      <c r="K15">
        <f>I14*J14</f>
        <v>50</v>
      </c>
    </row>
    <row r="16" spans="2:11" x14ac:dyDescent="0.25">
      <c r="B16">
        <v>6000</v>
      </c>
      <c r="C16">
        <v>750</v>
      </c>
      <c r="D16">
        <v>750</v>
      </c>
      <c r="E16">
        <v>750</v>
      </c>
      <c r="G16" t="s">
        <v>2</v>
      </c>
      <c r="H16">
        <v>5001</v>
      </c>
      <c r="I16">
        <v>8000</v>
      </c>
      <c r="J16" s="1">
        <v>0.2</v>
      </c>
      <c r="K16">
        <f>K15+I15*J15</f>
        <v>550</v>
      </c>
    </row>
    <row r="17" spans="2:11" x14ac:dyDescent="0.25">
      <c r="B17">
        <v>10000</v>
      </c>
      <c r="C17">
        <v>2650</v>
      </c>
      <c r="D17">
        <v>2650</v>
      </c>
      <c r="E17">
        <v>2650</v>
      </c>
      <c r="G17" t="s">
        <v>3</v>
      </c>
      <c r="H17">
        <v>8001</v>
      </c>
      <c r="I17">
        <v>12000</v>
      </c>
      <c r="J17" s="1">
        <v>0.25</v>
      </c>
      <c r="K17">
        <f>K16+I16*J16</f>
        <v>2150</v>
      </c>
    </row>
    <row r="18" spans="2:11" x14ac:dyDescent="0.25">
      <c r="B18">
        <v>20000</v>
      </c>
      <c r="C18">
        <v>7550</v>
      </c>
      <c r="D18">
        <v>7550</v>
      </c>
      <c r="E18">
        <v>7550</v>
      </c>
      <c r="G18" t="s">
        <v>4</v>
      </c>
      <c r="H18">
        <v>12001</v>
      </c>
      <c r="J18" s="1">
        <v>0.3</v>
      </c>
      <c r="K18">
        <f>K17+I17*J17</f>
        <v>5150</v>
      </c>
    </row>
    <row r="19" spans="2:11" x14ac:dyDescent="0.25">
      <c r="B19">
        <v>35000</v>
      </c>
      <c r="C19" s="3">
        <v>12050</v>
      </c>
      <c r="D19" s="3">
        <v>12050</v>
      </c>
      <c r="E19" s="3">
        <v>12050</v>
      </c>
    </row>
    <row r="20" spans="2:11" x14ac:dyDescent="0.25">
      <c r="B20">
        <v>7000</v>
      </c>
      <c r="C20">
        <v>950</v>
      </c>
      <c r="D20">
        <v>950</v>
      </c>
      <c r="E20">
        <v>950</v>
      </c>
    </row>
    <row r="22" spans="2:11" x14ac:dyDescent="0.25">
      <c r="B22" s="2" t="s">
        <v>7</v>
      </c>
      <c r="C22">
        <f>B19-H18+1</f>
        <v>23000</v>
      </c>
    </row>
    <row r="23" spans="2:11" x14ac:dyDescent="0.25">
      <c r="C23">
        <f>C22*J18</f>
        <v>6900</v>
      </c>
    </row>
    <row r="24" spans="2:11" x14ac:dyDescent="0.25">
      <c r="C24" s="3">
        <f>+C23+K18</f>
        <v>12050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8E205341E0042BC2A682EB7BB845C" ma:contentTypeVersion="2" ma:contentTypeDescription="Create a new document." ma:contentTypeScope="" ma:versionID="2189d19ee545995137a6ae3a04085394">
  <xsd:schema xmlns:xsd="http://www.w3.org/2001/XMLSchema" xmlns:xs="http://www.w3.org/2001/XMLSchema" xmlns:p="http://schemas.microsoft.com/office/2006/metadata/properties" xmlns:ns3="9c8d4fcd-d01c-4621-bfc5-58360cd7efc8" targetNamespace="http://schemas.microsoft.com/office/2006/metadata/properties" ma:root="true" ma:fieldsID="be3443845cc59a80644c88a692839d0f" ns3:_="">
    <xsd:import namespace="9c8d4fcd-d01c-4621-bfc5-58360cd7e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d4fcd-d01c-4621-bfc5-58360cd7e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E4F13-2EDC-4AC4-A445-8CA9E63D3D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66AAC-128F-4836-AA78-7E369A54B906}">
  <ds:schemaRefs>
    <ds:schemaRef ds:uri="http://purl.org/dc/dcmitype/"/>
    <ds:schemaRef ds:uri="9c8d4fcd-d01c-4621-bfc5-58360cd7efc8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E49CB2-BE44-4BE3-8F48-AC6735D39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d4fcd-d01c-4621-bfc5-58360cd7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</dc:creator>
  <cp:lastModifiedBy>j b</cp:lastModifiedBy>
  <dcterms:created xsi:type="dcterms:W3CDTF">2022-09-17T05:11:56Z</dcterms:created>
  <dcterms:modified xsi:type="dcterms:W3CDTF">2022-09-18T07:31:58Z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2022-09-17T07:15:28Z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78108708-e9a5-4a07-8597-d6b6194250a5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0x0101000EE8E205341E0042BC2A682EB7BB845C</vt:lpwstr>
  </property>
</Properties>
</file>