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Calculations" sheetId="1" r:id="rId1"/>
    <sheet name="Assumptions" sheetId="2" r:id="rId2"/>
  </sheets>
  <calcPr calcId="145621"/>
</workbook>
</file>

<file path=xl/calcChain.xml><?xml version="1.0" encoding="utf-8"?>
<calcChain xmlns="http://schemas.openxmlformats.org/spreadsheetml/2006/main">
  <c r="F57" i="1" l="1"/>
  <c r="C57" i="1"/>
  <c r="B26" i="2" l="1"/>
  <c r="C55" i="1" l="1"/>
  <c r="B23" i="2"/>
  <c r="B21" i="2"/>
  <c r="B19" i="2"/>
  <c r="F45" i="1"/>
  <c r="B15" i="2"/>
  <c r="C61" i="1"/>
  <c r="C59" i="1"/>
  <c r="F61" i="1"/>
  <c r="F59" i="1"/>
  <c r="F55" i="1"/>
  <c r="C29" i="1"/>
  <c r="F29" i="1"/>
  <c r="F37" i="1"/>
  <c r="C47" i="1"/>
  <c r="C45" i="1"/>
  <c r="C37" i="1"/>
  <c r="C49" i="1"/>
  <c r="C13" i="1"/>
  <c r="F13" i="1"/>
  <c r="F47" i="1" l="1"/>
  <c r="F49" i="1" s="1"/>
  <c r="F63" i="1" l="1"/>
  <c r="C63" i="1"/>
</calcChain>
</file>

<file path=xl/sharedStrings.xml><?xml version="1.0" encoding="utf-8"?>
<sst xmlns="http://schemas.openxmlformats.org/spreadsheetml/2006/main" count="73" uniqueCount="29">
  <si>
    <t>Sr</t>
  </si>
  <si>
    <t>LIABILITIES</t>
  </si>
  <si>
    <t>AMOUNT</t>
  </si>
  <si>
    <t>ASSETS</t>
  </si>
  <si>
    <t>Share Holders' Funds</t>
  </si>
  <si>
    <t>Loan Funds</t>
  </si>
  <si>
    <t>Current Liabilities</t>
  </si>
  <si>
    <t>Fixed Assets</t>
  </si>
  <si>
    <t>Investments</t>
  </si>
  <si>
    <t>Current Assets</t>
  </si>
  <si>
    <t>SR2</t>
  </si>
  <si>
    <t>AMOUNT3</t>
  </si>
  <si>
    <t>Holding Of Resultant Company in Demerged Company</t>
  </si>
  <si>
    <t>Assets Transferred</t>
  </si>
  <si>
    <t>Liabilities Transferred</t>
  </si>
  <si>
    <t>Security Premium</t>
  </si>
  <si>
    <t>Adjustment Required in General</t>
  </si>
  <si>
    <t>Goodwill</t>
  </si>
  <si>
    <t>Reserve Included In Share Holders'</t>
  </si>
  <si>
    <t>Funds</t>
  </si>
  <si>
    <t>Balance Sheet (Demerged Company) Before Demerger</t>
  </si>
  <si>
    <t>Balance Sheet (Demerged Company) After Demerger</t>
  </si>
  <si>
    <t>Balance Sheet (Resultant Company) After Demerger</t>
  </si>
  <si>
    <t>Scenerio - 1 (Total Assets Demerged  &gt; Total Liabilities Demerged)</t>
  </si>
  <si>
    <t>Balance Sheet (Resultant Company) Before Demerger</t>
  </si>
  <si>
    <t>(Includes Share Capital - Rs 25)</t>
  </si>
  <si>
    <t>Net Assets Of Demerged Co Before Demerger</t>
  </si>
  <si>
    <t>Net Assets Of Resultant Co Before Demerger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</si>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</sst>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F13" totalsRowShown="0" headerRowDxfId="7">
  <autoFilter ref="A3:F13"/>
  <tableColumns count="6">
    <tableColumn id="1" name="Sr"/>
    <tableColumn id="2" name="LIABILITIES"/>
    <tableColumn id="3" name="AMOUNT"/>
    <tableColumn id="4" name="SR2" dataDxfId="6"/>
    <tableColumn id="5" name="ASSETS"/>
    <tableColumn id="6" name="AMOUNT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5:F49" totalsRowShown="0" headerRowDxfId="5">
  <autoFilter ref="A35:F49"/>
  <tableColumns count="6">
    <tableColumn id="1" name="Sr"/>
    <tableColumn id="2" name="LIABILITIES"/>
    <tableColumn id="3" name="AMOUNT"/>
    <tableColumn id="4" name="SR2" dataDxfId="4"/>
    <tableColumn id="5" name="ASSETS"/>
    <tableColumn id="6" name="AMOUNT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53:F63" totalsRowShown="0" headerRowDxfId="3">
  <autoFilter ref="A53:F63"/>
  <tableColumns count="6">
    <tableColumn id="1" name="Sr"/>
    <tableColumn id="2" name="LIABILITIES"/>
    <tableColumn id="3" name="AMOUNT"/>
    <tableColumn id="4" name="SR2" dataDxfId="2"/>
    <tableColumn id="5" name="ASSETS"/>
    <tableColumn id="6" name="AMOUNT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8:F29" totalsRowShown="0" headerRowDxfId="1">
  <autoFilter ref="A18:F29"/>
  <tableColumns count="6">
    <tableColumn id="1" name="Sr"/>
    <tableColumn id="2" name="LIABILITIES"/>
    <tableColumn id="3" name="AMOUNT"/>
    <tableColumn id="4" name="SR2" dataDxfId="0"/>
    <tableColumn id="5" name="ASSETS"/>
    <tableColumn id="6" name="AMOUNT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52" workbookViewId="0">
      <selection activeCell="F57" sqref="F57"/>
    </sheetView>
  </sheetViews>
  <sheetFormatPr defaultRowHeight="15" x14ac:dyDescent="0.25"/>
  <cols>
    <col min="2" max="2" width="32.42578125" customWidth="1"/>
    <col min="3" max="3" width="11.5703125" customWidth="1"/>
    <col min="5" max="5" width="36.7109375" customWidth="1"/>
    <col min="6" max="6" width="12.5703125" customWidth="1"/>
  </cols>
  <sheetData>
    <row r="1" spans="1:6" ht="26.25" x14ac:dyDescent="0.4">
      <c r="A1" s="2" t="s">
        <v>20</v>
      </c>
      <c r="B1" s="2"/>
      <c r="C1" s="2"/>
      <c r="D1" s="2"/>
      <c r="E1" s="2"/>
      <c r="F1" s="2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11</v>
      </c>
    </row>
    <row r="5" spans="1:6" x14ac:dyDescent="0.25">
      <c r="A5" s="1">
        <v>1</v>
      </c>
      <c r="B5" t="s">
        <v>4</v>
      </c>
      <c r="C5">
        <v>90</v>
      </c>
      <c r="D5" s="1">
        <v>1</v>
      </c>
      <c r="E5" t="s">
        <v>7</v>
      </c>
      <c r="F5">
        <v>90</v>
      </c>
    </row>
    <row r="6" spans="1:6" x14ac:dyDescent="0.25">
      <c r="A6" s="1"/>
      <c r="D6" s="1"/>
    </row>
    <row r="7" spans="1:6" x14ac:dyDescent="0.25">
      <c r="A7" s="1">
        <v>2</v>
      </c>
      <c r="B7" t="s">
        <v>15</v>
      </c>
      <c r="C7">
        <v>20</v>
      </c>
      <c r="D7" s="1"/>
    </row>
    <row r="8" spans="1:6" x14ac:dyDescent="0.25">
      <c r="D8" s="1"/>
    </row>
    <row r="9" spans="1:6" x14ac:dyDescent="0.25">
      <c r="A9" s="1">
        <v>3</v>
      </c>
      <c r="B9" t="s">
        <v>5</v>
      </c>
      <c r="C9">
        <v>55</v>
      </c>
      <c r="D9" s="1">
        <v>2</v>
      </c>
      <c r="E9" t="s">
        <v>8</v>
      </c>
      <c r="F9">
        <v>45</v>
      </c>
    </row>
    <row r="10" spans="1:6" x14ac:dyDescent="0.25">
      <c r="D10" s="1"/>
    </row>
    <row r="11" spans="1:6" x14ac:dyDescent="0.25">
      <c r="A11" s="1">
        <v>4</v>
      </c>
      <c r="B11" t="s">
        <v>6</v>
      </c>
      <c r="C11">
        <v>45</v>
      </c>
      <c r="D11" s="1">
        <v>3</v>
      </c>
      <c r="E11" t="s">
        <v>9</v>
      </c>
      <c r="F11">
        <v>75</v>
      </c>
    </row>
    <row r="12" spans="1:6" x14ac:dyDescent="0.25">
      <c r="D12" s="1"/>
    </row>
    <row r="13" spans="1:6" x14ac:dyDescent="0.25">
      <c r="C13">
        <f>SUM(C5:C12)</f>
        <v>210</v>
      </c>
      <c r="D13" s="1"/>
      <c r="F13">
        <f>SUM(F5:F12)</f>
        <v>210</v>
      </c>
    </row>
    <row r="14" spans="1:6" x14ac:dyDescent="0.25">
      <c r="D14" s="1"/>
    </row>
    <row r="15" spans="1:6" x14ac:dyDescent="0.25">
      <c r="D15" s="1"/>
    </row>
    <row r="16" spans="1:6" ht="26.25" x14ac:dyDescent="0.4">
      <c r="A16" s="2" t="s">
        <v>24</v>
      </c>
      <c r="B16" s="2"/>
      <c r="C16" s="2"/>
      <c r="D16" s="2"/>
      <c r="E16" s="2"/>
      <c r="F16" s="2"/>
    </row>
    <row r="18" spans="1:6" x14ac:dyDescent="0.25">
      <c r="A18" s="1" t="s">
        <v>0</v>
      </c>
      <c r="B18" s="1" t="s">
        <v>1</v>
      </c>
      <c r="C18" s="1" t="s">
        <v>2</v>
      </c>
      <c r="D18" s="1" t="s">
        <v>10</v>
      </c>
      <c r="E18" s="1" t="s">
        <v>3</v>
      </c>
      <c r="F18" s="1" t="s">
        <v>11</v>
      </c>
    </row>
    <row r="20" spans="1:6" x14ac:dyDescent="0.25">
      <c r="A20" s="1">
        <v>1</v>
      </c>
      <c r="B20" t="s">
        <v>4</v>
      </c>
      <c r="C20">
        <v>35</v>
      </c>
      <c r="D20" s="1">
        <v>1</v>
      </c>
      <c r="E20" t="s">
        <v>7</v>
      </c>
      <c r="F20">
        <v>40</v>
      </c>
    </row>
    <row r="21" spans="1:6" x14ac:dyDescent="0.25">
      <c r="A21" s="1"/>
      <c r="B21" t="s">
        <v>25</v>
      </c>
      <c r="D21" s="1"/>
    </row>
    <row r="22" spans="1:6" x14ac:dyDescent="0.25">
      <c r="A22" s="1"/>
      <c r="D22" s="1"/>
    </row>
    <row r="23" spans="1:6" x14ac:dyDescent="0.25">
      <c r="A23" s="1">
        <v>2</v>
      </c>
      <c r="B23" t="s">
        <v>15</v>
      </c>
      <c r="C23">
        <v>5</v>
      </c>
      <c r="D23" s="1"/>
    </row>
    <row r="24" spans="1:6" x14ac:dyDescent="0.25">
      <c r="D24" s="1"/>
    </row>
    <row r="25" spans="1:6" x14ac:dyDescent="0.25">
      <c r="A25" s="1">
        <v>3</v>
      </c>
      <c r="B25" t="s">
        <v>5</v>
      </c>
      <c r="C25">
        <v>20</v>
      </c>
      <c r="D25" s="1">
        <v>2</v>
      </c>
      <c r="E25" t="s">
        <v>8</v>
      </c>
      <c r="F25">
        <v>10</v>
      </c>
    </row>
    <row r="26" spans="1:6" x14ac:dyDescent="0.25">
      <c r="D26" s="1"/>
    </row>
    <row r="27" spans="1:6" x14ac:dyDescent="0.25">
      <c r="A27" s="1">
        <v>4</v>
      </c>
      <c r="B27" t="s">
        <v>6</v>
      </c>
      <c r="C27">
        <v>15</v>
      </c>
      <c r="D27" s="1">
        <v>3</v>
      </c>
      <c r="E27" t="s">
        <v>9</v>
      </c>
      <c r="F27">
        <v>25</v>
      </c>
    </row>
    <row r="28" spans="1:6" x14ac:dyDescent="0.25">
      <c r="D28" s="1"/>
    </row>
    <row r="29" spans="1:6" x14ac:dyDescent="0.25">
      <c r="C29">
        <f>SUM(C20:C28)</f>
        <v>75</v>
      </c>
      <c r="D29" s="1"/>
      <c r="F29">
        <f>SUM(F20:F28)</f>
        <v>75</v>
      </c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1:6" ht="26.25" x14ac:dyDescent="0.4">
      <c r="A33" s="2" t="s">
        <v>21</v>
      </c>
      <c r="B33" s="2"/>
      <c r="C33" s="2"/>
      <c r="D33" s="2"/>
      <c r="E33" s="2"/>
      <c r="F33" s="2"/>
    </row>
    <row r="35" spans="1:6" x14ac:dyDescent="0.25">
      <c r="A35" s="1" t="s">
        <v>0</v>
      </c>
      <c r="B35" s="1" t="s">
        <v>1</v>
      </c>
      <c r="C35" s="1" t="s">
        <v>2</v>
      </c>
      <c r="D35" s="1" t="s">
        <v>10</v>
      </c>
      <c r="E35" s="1" t="s">
        <v>3</v>
      </c>
      <c r="F35" s="1" t="s">
        <v>11</v>
      </c>
    </row>
    <row r="37" spans="1:6" x14ac:dyDescent="0.25">
      <c r="A37" s="1">
        <v>1</v>
      </c>
      <c r="B37" t="s">
        <v>4</v>
      </c>
      <c r="C37">
        <f>C5-Assumptions!B2</f>
        <v>90</v>
      </c>
      <c r="D37" s="1">
        <v>1</v>
      </c>
      <c r="E37" t="s">
        <v>7</v>
      </c>
      <c r="F37">
        <f>F5-Assumptions!B6</f>
        <v>35</v>
      </c>
    </row>
    <row r="38" spans="1:6" x14ac:dyDescent="0.25">
      <c r="A38" s="1"/>
      <c r="D38" s="1"/>
    </row>
    <row r="39" spans="1:6" x14ac:dyDescent="0.25">
      <c r="A39" s="1">
        <v>2</v>
      </c>
      <c r="B39" t="s">
        <v>16</v>
      </c>
      <c r="D39" s="1"/>
    </row>
    <row r="40" spans="1:6" x14ac:dyDescent="0.25">
      <c r="A40" s="1"/>
      <c r="B40" t="s">
        <v>18</v>
      </c>
      <c r="D40" s="1"/>
    </row>
    <row r="41" spans="1:6" x14ac:dyDescent="0.25">
      <c r="A41" s="1"/>
      <c r="B41" t="s">
        <v>19</v>
      </c>
      <c r="C41">
        <v>-5</v>
      </c>
      <c r="D41" s="1"/>
    </row>
    <row r="42" spans="1:6" x14ac:dyDescent="0.25">
      <c r="A42" s="1"/>
      <c r="D42" s="1"/>
    </row>
    <row r="43" spans="1:6" x14ac:dyDescent="0.25">
      <c r="A43" s="1">
        <v>3</v>
      </c>
      <c r="B43" t="s">
        <v>15</v>
      </c>
      <c r="D43" s="1"/>
    </row>
    <row r="44" spans="1:6" x14ac:dyDescent="0.25">
      <c r="D44" s="1"/>
    </row>
    <row r="45" spans="1:6" x14ac:dyDescent="0.25">
      <c r="A45" s="1">
        <v>4</v>
      </c>
      <c r="B45" t="s">
        <v>5</v>
      </c>
      <c r="C45">
        <f>C9-Assumptions!B12</f>
        <v>15</v>
      </c>
      <c r="D45" s="1">
        <v>2</v>
      </c>
      <c r="E45" t="s">
        <v>8</v>
      </c>
      <c r="F45">
        <f>F9-Assumptions!B7</f>
        <v>40</v>
      </c>
    </row>
    <row r="46" spans="1:6" x14ac:dyDescent="0.25">
      <c r="D46" s="1"/>
    </row>
    <row r="47" spans="1:6" x14ac:dyDescent="0.25">
      <c r="A47" s="1">
        <v>5</v>
      </c>
      <c r="B47" t="s">
        <v>6</v>
      </c>
      <c r="C47">
        <f>C11-Assumptions!B13</f>
        <v>15</v>
      </c>
      <c r="D47" s="1">
        <v>3</v>
      </c>
      <c r="E47" t="s">
        <v>9</v>
      </c>
      <c r="F47">
        <f>F11-Assumptions!B8</f>
        <v>40</v>
      </c>
    </row>
    <row r="48" spans="1:6" x14ac:dyDescent="0.25">
      <c r="D48" s="1"/>
    </row>
    <row r="49" spans="1:6" x14ac:dyDescent="0.25">
      <c r="C49">
        <f>SUM(C37:C48)</f>
        <v>115</v>
      </c>
      <c r="D49" s="1"/>
      <c r="F49">
        <f>SUM(F37:F48)</f>
        <v>115</v>
      </c>
    </row>
    <row r="51" spans="1:6" ht="26.25" x14ac:dyDescent="0.4">
      <c r="A51" s="2" t="s">
        <v>22</v>
      </c>
      <c r="B51" s="2"/>
      <c r="C51" s="2"/>
      <c r="D51" s="2"/>
      <c r="E51" s="2"/>
      <c r="F51" s="2"/>
    </row>
    <row r="53" spans="1:6" x14ac:dyDescent="0.25">
      <c r="A53" s="1" t="s">
        <v>0</v>
      </c>
      <c r="B53" s="1" t="s">
        <v>1</v>
      </c>
      <c r="C53" s="1" t="s">
        <v>2</v>
      </c>
      <c r="D53" s="1" t="s">
        <v>10</v>
      </c>
      <c r="E53" s="1" t="s">
        <v>3</v>
      </c>
      <c r="F53" s="1" t="s">
        <v>11</v>
      </c>
    </row>
    <row r="55" spans="1:6" x14ac:dyDescent="0.25">
      <c r="A55" s="1">
        <v>1</v>
      </c>
      <c r="B55" t="s">
        <v>4</v>
      </c>
      <c r="C55">
        <f>C20+Assumptions!B26</f>
        <v>86.428571428571416</v>
      </c>
      <c r="D55" s="1">
        <v>1</v>
      </c>
      <c r="E55" t="s">
        <v>7</v>
      </c>
      <c r="F55">
        <f>F20+Assumptions!B6</f>
        <v>95</v>
      </c>
    </row>
    <row r="56" spans="1:6" x14ac:dyDescent="0.25">
      <c r="A56" s="1"/>
      <c r="D56" s="1"/>
    </row>
    <row r="57" spans="1:6" x14ac:dyDescent="0.25">
      <c r="A57" s="1">
        <v>2</v>
      </c>
      <c r="B57" t="s">
        <v>15</v>
      </c>
      <c r="C57">
        <f>IF(F55+F59+F61&gt;C55+C59+C61,F55+F59+F61-(C55+C59+C61),0)+C23</f>
        <v>5</v>
      </c>
      <c r="D57" s="1">
        <v>2</v>
      </c>
      <c r="E57" t="s">
        <v>17</v>
      </c>
      <c r="F57">
        <f>IF(C55+C59+C61&gt;SUM(F55+F59+F61),C55+C59+C61-SUM(F55+F59+F61),0)+C23</f>
        <v>26.428571428571416</v>
      </c>
    </row>
    <row r="58" spans="1:6" x14ac:dyDescent="0.25">
      <c r="D58" s="1"/>
    </row>
    <row r="59" spans="1:6" x14ac:dyDescent="0.25">
      <c r="A59" s="1">
        <v>3</v>
      </c>
      <c r="B59" t="s">
        <v>5</v>
      </c>
      <c r="C59">
        <f>C25+Assumptions!B12</f>
        <v>60</v>
      </c>
      <c r="D59" s="1">
        <v>3</v>
      </c>
      <c r="E59" t="s">
        <v>8</v>
      </c>
      <c r="F59">
        <f>F25+Assumptions!B7</f>
        <v>15</v>
      </c>
    </row>
    <row r="60" spans="1:6" x14ac:dyDescent="0.25">
      <c r="D60" s="1"/>
    </row>
    <row r="61" spans="1:6" x14ac:dyDescent="0.25">
      <c r="A61" s="1">
        <v>4</v>
      </c>
      <c r="B61" t="s">
        <v>6</v>
      </c>
      <c r="C61">
        <f>C27+Assumptions!B13</f>
        <v>45</v>
      </c>
      <c r="D61" s="1">
        <v>4</v>
      </c>
      <c r="E61" t="s">
        <v>9</v>
      </c>
      <c r="F61">
        <f>F27+Assumptions!B8</f>
        <v>60</v>
      </c>
    </row>
    <row r="62" spans="1:6" x14ac:dyDescent="0.25">
      <c r="D62" s="1"/>
    </row>
    <row r="63" spans="1:6" x14ac:dyDescent="0.25">
      <c r="C63">
        <f>SUM(C55:C62)</f>
        <v>196.42857142857142</v>
      </c>
      <c r="D63" s="1"/>
      <c r="F63">
        <f>SUM(F55:F62)</f>
        <v>196.42857142857142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3" workbookViewId="0">
      <selection activeCell="C26" sqref="C26"/>
    </sheetView>
  </sheetViews>
  <sheetFormatPr defaultRowHeight="15" x14ac:dyDescent="0.25"/>
  <cols>
    <col min="1" max="1" width="32.140625" style="4" customWidth="1"/>
    <col min="2" max="2" width="12.140625" style="3" customWidth="1"/>
    <col min="3" max="3" width="11.5703125" style="3" customWidth="1"/>
    <col min="4" max="16384" width="9.140625" style="3"/>
  </cols>
  <sheetData>
    <row r="1" spans="1:2" ht="45" x14ac:dyDescent="0.25">
      <c r="A1" s="5" t="s">
        <v>23</v>
      </c>
    </row>
    <row r="2" spans="1:2" ht="30" x14ac:dyDescent="0.25">
      <c r="A2" s="4" t="s">
        <v>12</v>
      </c>
    </row>
    <row r="4" spans="1:2" x14ac:dyDescent="0.25">
      <c r="A4" s="4" t="s">
        <v>13</v>
      </c>
    </row>
    <row r="6" spans="1:2" x14ac:dyDescent="0.25">
      <c r="A6" s="4" t="s">
        <v>7</v>
      </c>
      <c r="B6" s="3">
        <v>55</v>
      </c>
    </row>
    <row r="7" spans="1:2" x14ac:dyDescent="0.25">
      <c r="A7" s="4" t="s">
        <v>8</v>
      </c>
      <c r="B7" s="3">
        <v>5</v>
      </c>
    </row>
    <row r="8" spans="1:2" x14ac:dyDescent="0.25">
      <c r="A8" s="4" t="s">
        <v>9</v>
      </c>
      <c r="B8" s="3">
        <v>35</v>
      </c>
    </row>
    <row r="10" spans="1:2" x14ac:dyDescent="0.25">
      <c r="A10" s="4" t="s">
        <v>14</v>
      </c>
    </row>
    <row r="12" spans="1:2" x14ac:dyDescent="0.25">
      <c r="A12" s="4" t="s">
        <v>5</v>
      </c>
      <c r="B12" s="3">
        <v>40</v>
      </c>
    </row>
    <row r="13" spans="1:2" x14ac:dyDescent="0.25">
      <c r="A13" s="4" t="s">
        <v>6</v>
      </c>
      <c r="B13" s="3">
        <v>30</v>
      </c>
    </row>
    <row r="15" spans="1:2" x14ac:dyDescent="0.25">
      <c r="B15" s="3">
        <f>SUM(B6:B8)-SUM(B12:B13)</f>
        <v>25</v>
      </c>
    </row>
    <row r="19" spans="1:2" ht="30" x14ac:dyDescent="0.25">
      <c r="A19" s="4" t="s">
        <v>26</v>
      </c>
      <c r="B19" s="3">
        <f>Calculations!F13-Calculations!C20-Calculations!C23-Calculations!C9-Calculations!C11</f>
        <v>70</v>
      </c>
    </row>
    <row r="21" spans="1:2" ht="30" x14ac:dyDescent="0.25">
      <c r="A21" s="4" t="s">
        <v>27</v>
      </c>
      <c r="B21" s="3">
        <f>Calculations!F29-Calculations!C25-Calculations!C27</f>
        <v>40</v>
      </c>
    </row>
    <row r="23" spans="1:2" x14ac:dyDescent="0.25">
      <c r="A23" s="4" t="s">
        <v>28</v>
      </c>
      <c r="B23" s="6" t="str">
        <f>SUBSTITUTE(TEXT(B19/B21,"?/?"),"/",":")</f>
        <v>7:4</v>
      </c>
    </row>
    <row r="26" spans="1:2" x14ac:dyDescent="0.25">
      <c r="B26" s="3">
        <f>Calculations!C5*(B21/B19)</f>
        <v>51.428571428571423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dhawal</cp:lastModifiedBy>
  <dcterms:created xsi:type="dcterms:W3CDTF">2012-11-01T10:38:27Z</dcterms:created>
  <dcterms:modified xsi:type="dcterms:W3CDTF">2012-11-02T05:49:24Z</dcterms:modified>
</cp:coreProperties>
</file>